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31"/>
  <workbookPr defaultThemeVersion="124226"/>
  <mc:AlternateContent xmlns:mc="http://schemas.openxmlformats.org/markup-compatibility/2006">
    <mc:Choice Requires="x15">
      <x15ac:absPath xmlns:x15ac="http://schemas.microsoft.com/office/spreadsheetml/2010/11/ac" url="/Users/ampudia/Downloads/Plan de emergencias/"/>
    </mc:Choice>
  </mc:AlternateContent>
  <xr:revisionPtr revIDLastSave="0" documentId="8_{6BE41FAC-4147-674F-89D9-9426D44DC86F}" xr6:coauthVersionLast="47" xr6:coauthVersionMax="47" xr10:uidLastSave="{00000000-0000-0000-0000-000000000000}"/>
  <bookViews>
    <workbookView xWindow="0" yWindow="600" windowWidth="38400" windowHeight="19200" tabRatio="810" firstSheet="7" activeTab="15" xr2:uid="{00000000-000D-0000-FFFF-FFFF00000000}"/>
  </bookViews>
  <sheets>
    <sheet name="Presentación" sheetId="127" r:id="rId1"/>
    <sheet name="Tabla de contenido" sheetId="126" r:id="rId2"/>
    <sheet name="Metodología AVR" sheetId="97" r:id="rId3"/>
    <sheet name="Anexo 1. Informacion General " sheetId="101" r:id="rId4"/>
    <sheet name="Anexo 2. Amenazas " sheetId="2" r:id="rId5"/>
    <sheet name="Anexo 3. Vulnerabilidad" sheetId="3" r:id="rId6"/>
    <sheet name="Anexo 4.Analisis de Riesgo" sheetId="4" r:id="rId7"/>
    <sheet name="Anexo 5. Medidas de Intervencio" sheetId="102" r:id="rId8"/>
    <sheet name=" Anexo 6. Clasificacion " sheetId="103" r:id="rId9"/>
    <sheet name=" Anexo 7 Estructura organizacio" sheetId="104" r:id="rId10"/>
    <sheet name=" Anexo 8. Funcion SCI yBrigada " sheetId="105" r:id="rId11"/>
    <sheet name=" Anexo 9.Planes de Acción " sheetId="106" r:id="rId12"/>
    <sheet name="Anexo 10. PON Evacuación" sheetId="107" r:id="rId13"/>
    <sheet name="Anexo 11. PON Sismo" sheetId="108" r:id="rId14"/>
    <sheet name="Anexo 12. PON Lluv. Torren." sheetId="109" r:id="rId15"/>
    <sheet name="Anexo 13. PON Granizadas " sheetId="110" r:id="rId16"/>
    <sheet name="Anexo 14. PON Tormenta eléct" sheetId="111" r:id="rId17"/>
    <sheet name="Anexo 15. PON Contra Incendios" sheetId="112" r:id="rId18"/>
    <sheet name="Anexo 16. PON Corto circuito" sheetId="113" r:id="rId19"/>
    <sheet name="Anexo 17. PON explosión" sheetId="114" r:id="rId20"/>
    <sheet name="Anexo 18. PON fuga de gas " sheetId="115" r:id="rId21"/>
    <sheet name="Anexo 19. PON Emergen Médicas" sheetId="116" r:id="rId22"/>
    <sheet name="Anexo 20. PON Colapso estructu" sheetId="117" r:id="rId23"/>
    <sheet name="Anexo 21. PON Trab. Alturas" sheetId="118" r:id="rId24"/>
    <sheet name="Anexo 22. PON Falla de equipos" sheetId="119" r:id="rId25"/>
    <sheet name="Anexo 23. PON Derrame Quimico" sheetId="120" r:id="rId26"/>
    <sheet name="Anexo 24. PON Atraco_Robo" sheetId="121" r:id="rId27"/>
    <sheet name="Anexo 25. PON Atentado Terr." sheetId="122" r:id="rId28"/>
    <sheet name="Anexo 26. PLANO " sheetId="124" r:id="rId29"/>
    <sheet name=" Anexo 27. Punto de Encuentro" sheetId="125" r:id="rId30"/>
    <sheet name="Control de cambios" sheetId="128"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6" hidden="1">'Anexo 4.Analisis de Riesgo'!$A$5:$AY$28</definedName>
    <definedName name="_sg2">'[1]DAILY REPORT'!$AC$8:$AC$43</definedName>
    <definedName name="_Toc462525980" localSheetId="25">'Anexo 23. PON Derrame Quimico'!$E$4</definedName>
    <definedName name="_Toc479146382" localSheetId="21">'Anexo 19. PON Emergen Médicas'!$C$4</definedName>
    <definedName name="A">#REF!</definedName>
    <definedName name="A_impresión_IM" localSheetId="29">#REF!</definedName>
    <definedName name="A_impresión_IM" localSheetId="8">#REF!</definedName>
    <definedName name="A_impresión_IM" localSheetId="9">#REF!</definedName>
    <definedName name="A_impresión_IM" localSheetId="10">#REF!</definedName>
    <definedName name="A_impresión_IM" localSheetId="11">#REF!</definedName>
    <definedName name="A_impresión_IM" localSheetId="3">#REF!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18">#REF!</definedName>
    <definedName name="A_impresión_IM" localSheetId="19">#REF!</definedName>
    <definedName name="A_impresión_IM" localSheetId="20">#REF!</definedName>
    <definedName name="A_impresión_IM" localSheetId="21">#REF!</definedName>
    <definedName name="A_impresión_IM" localSheetId="22">#REF!</definedName>
    <definedName name="A_impresión_IM" localSheetId="23">#REF!</definedName>
    <definedName name="A_impresión_IM" localSheetId="24">#REF!</definedName>
    <definedName name="A_impresión_IM" localSheetId="25">#REF!</definedName>
    <definedName name="A_impresión_IM" localSheetId="26">#REF!</definedName>
    <definedName name="A_impresión_IM" localSheetId="27">#REF!</definedName>
    <definedName name="A_impresión_IM" localSheetId="28">#REF!</definedName>
    <definedName name="A_impresión_IM" localSheetId="7">#REF!</definedName>
    <definedName name="A_impresión_IM">#REF!</definedName>
    <definedName name="ActualConc">#REF!</definedName>
    <definedName name="AddedPounds">#REF!</definedName>
    <definedName name="Amazonas">#REF!</definedName>
    <definedName name="AMENAZA1">INDIRECT('[2]6.6 Cons anál riesg'!$C$12)</definedName>
    <definedName name="AMENAZA10">INDIRECT('[2]6.6 Cons anál riesg'!$C$20)</definedName>
    <definedName name="AMENAZA11">INDIRECT('[2]6.6 Cons anál riesg'!$C$21)</definedName>
    <definedName name="AMENAZA12">INDIRECT('[2]6.6 Cons anál riesg'!$C$22)</definedName>
    <definedName name="AMENAZA2">INDIRECT('[2]6.6 Cons anál riesg'!$C$13)</definedName>
    <definedName name="AMENAZA3">INDIRECT('[2]6.6 Cons anál riesg'!#REF!)</definedName>
    <definedName name="AMENAZA4">INDIRECT('[2]6.6 Cons anál riesg'!#REF!)</definedName>
    <definedName name="AMENAZA5">INDIRECT('[2]6.6 Cons anál riesg'!$C$15)</definedName>
    <definedName name="AMENAZA6">INDIRECT('[2]6.6 Cons anál riesg'!$C$16)</definedName>
    <definedName name="AMENAZA7">INDIRECT('[2]6.6 Cons anál riesg'!$C$17)</definedName>
    <definedName name="AMENAZA8">INDIRECT('[2]6.6 Cons anál riesg'!#REF!)</definedName>
    <definedName name="AMENAZA9">INDIRECT('[2]6.6 Cons anál riesg'!$C$19)</definedName>
    <definedName name="anexo2" localSheetId="29">#REF!</definedName>
    <definedName name="anexo2" localSheetId="8">#REF!</definedName>
    <definedName name="anexo2" localSheetId="9">#REF!</definedName>
    <definedName name="anexo2" localSheetId="10">#REF!</definedName>
    <definedName name="anexo2" localSheetId="11">#REF!</definedName>
    <definedName name="anexo2" localSheetId="3">#REF!</definedName>
    <definedName name="anexo2" localSheetId="12">#REF!</definedName>
    <definedName name="anexo2" localSheetId="13">#REF!</definedName>
    <definedName name="anexo2" localSheetId="14">#REF!</definedName>
    <definedName name="anexo2" localSheetId="15">#REF!</definedName>
    <definedName name="anexo2" localSheetId="16">#REF!</definedName>
    <definedName name="anexo2" localSheetId="17">#REF!</definedName>
    <definedName name="anexo2" localSheetId="18">#REF!</definedName>
    <definedName name="anexo2" localSheetId="19">#REF!</definedName>
    <definedName name="anexo2" localSheetId="20">#REF!</definedName>
    <definedName name="anexo2" localSheetId="21">#REF!</definedName>
    <definedName name="anexo2" localSheetId="22">#REF!</definedName>
    <definedName name="anexo2" localSheetId="23">#REF!</definedName>
    <definedName name="anexo2" localSheetId="24">#REF!</definedName>
    <definedName name="anexo2" localSheetId="25">#REF!</definedName>
    <definedName name="anexo2" localSheetId="26">#REF!</definedName>
    <definedName name="anexo2" localSheetId="27">#REF!</definedName>
    <definedName name="anexo2" localSheetId="28">#REF!</definedName>
    <definedName name="anexo2" localSheetId="7">#REF!</definedName>
    <definedName name="anexo2">#REF!</definedName>
    <definedName name="anexo3" localSheetId="29">#REF!</definedName>
    <definedName name="anexo3" localSheetId="8">#REF!</definedName>
    <definedName name="anexo3" localSheetId="9">#REF!</definedName>
    <definedName name="anexo3" localSheetId="10">#REF!</definedName>
    <definedName name="anexo3" localSheetId="11">#REF!</definedName>
    <definedName name="anexo3" localSheetId="3">#REF!</definedName>
    <definedName name="anexo3" localSheetId="12">#REF!</definedName>
    <definedName name="anexo3" localSheetId="13">#REF!</definedName>
    <definedName name="anexo3" localSheetId="14">#REF!</definedName>
    <definedName name="anexo3" localSheetId="15">#REF!</definedName>
    <definedName name="anexo3" localSheetId="16">#REF!</definedName>
    <definedName name="anexo3" localSheetId="17">#REF!</definedName>
    <definedName name="anexo3" localSheetId="18">#REF!</definedName>
    <definedName name="anexo3" localSheetId="19">#REF!</definedName>
    <definedName name="anexo3" localSheetId="20">#REF!</definedName>
    <definedName name="anexo3" localSheetId="21">#REF!</definedName>
    <definedName name="anexo3" localSheetId="22">#REF!</definedName>
    <definedName name="anexo3" localSheetId="23">#REF!</definedName>
    <definedName name="anexo3" localSheetId="24">#REF!</definedName>
    <definedName name="anexo3" localSheetId="25">#REF!</definedName>
    <definedName name="anexo3" localSheetId="26">#REF!</definedName>
    <definedName name="anexo3" localSheetId="27">#REF!</definedName>
    <definedName name="anexo3" localSheetId="28">#REF!</definedName>
    <definedName name="anexo3" localSheetId="7">#REF!</definedName>
    <definedName name="anexo3">#REF!</definedName>
    <definedName name="anexo4" localSheetId="29">#REF!</definedName>
    <definedName name="anexo4" localSheetId="8">#REF!</definedName>
    <definedName name="anexo4" localSheetId="9">#REF!</definedName>
    <definedName name="anexo4" localSheetId="10">#REF!</definedName>
    <definedName name="anexo4" localSheetId="11">#REF!</definedName>
    <definedName name="anexo4" localSheetId="3">#REF!</definedName>
    <definedName name="anexo4" localSheetId="12">#REF!</definedName>
    <definedName name="anexo4" localSheetId="13">#REF!</definedName>
    <definedName name="anexo4" localSheetId="14">#REF!</definedName>
    <definedName name="anexo4" localSheetId="15">#REF!</definedName>
    <definedName name="anexo4" localSheetId="16">#REF!</definedName>
    <definedName name="anexo4" localSheetId="17">#REF!</definedName>
    <definedName name="anexo4" localSheetId="18">#REF!</definedName>
    <definedName name="anexo4" localSheetId="19">#REF!</definedName>
    <definedName name="anexo4" localSheetId="20">#REF!</definedName>
    <definedName name="anexo4" localSheetId="21">#REF!</definedName>
    <definedName name="anexo4" localSheetId="22">#REF!</definedName>
    <definedName name="anexo4" localSheetId="23">#REF!</definedName>
    <definedName name="anexo4" localSheetId="24">#REF!</definedName>
    <definedName name="anexo4" localSheetId="25">#REF!</definedName>
    <definedName name="anexo4" localSheetId="26">#REF!</definedName>
    <definedName name="anexo4" localSheetId="27">#REF!</definedName>
    <definedName name="anexo4" localSheetId="28">#REF!</definedName>
    <definedName name="anexo4" localSheetId="7">#REF!</definedName>
    <definedName name="anexo4">#REF!</definedName>
    <definedName name="anexo5" localSheetId="29">#REF!</definedName>
    <definedName name="anexo5" localSheetId="8">#REF!</definedName>
    <definedName name="anexo5" localSheetId="9">#REF!</definedName>
    <definedName name="anexo5" localSheetId="10">#REF!</definedName>
    <definedName name="anexo5" localSheetId="11">#REF!</definedName>
    <definedName name="anexo5" localSheetId="3">#REF!</definedName>
    <definedName name="anexo5" localSheetId="12">#REF!</definedName>
    <definedName name="anexo5" localSheetId="13">#REF!</definedName>
    <definedName name="anexo5" localSheetId="14">#REF!</definedName>
    <definedName name="anexo5" localSheetId="15">#REF!</definedName>
    <definedName name="anexo5" localSheetId="16">#REF!</definedName>
    <definedName name="anexo5" localSheetId="17">#REF!</definedName>
    <definedName name="anexo5" localSheetId="18">#REF!</definedName>
    <definedName name="anexo5" localSheetId="19">#REF!</definedName>
    <definedName name="anexo5" localSheetId="20">#REF!</definedName>
    <definedName name="anexo5" localSheetId="21">#REF!</definedName>
    <definedName name="anexo5" localSheetId="22">#REF!</definedName>
    <definedName name="anexo5" localSheetId="23">#REF!</definedName>
    <definedName name="anexo5" localSheetId="24">#REF!</definedName>
    <definedName name="anexo5" localSheetId="25">#REF!</definedName>
    <definedName name="anexo5" localSheetId="26">#REF!</definedName>
    <definedName name="anexo5" localSheetId="27">#REF!</definedName>
    <definedName name="anexo5" localSheetId="28">#REF!</definedName>
    <definedName name="anexo5" localSheetId="7">#REF!</definedName>
    <definedName name="anexo5">#REF!</definedName>
    <definedName name="anexo8" localSheetId="29">#REF!</definedName>
    <definedName name="anexo8" localSheetId="8">#REF!</definedName>
    <definedName name="anexo8" localSheetId="9">#REF!</definedName>
    <definedName name="anexo8" localSheetId="10">#REF!</definedName>
    <definedName name="anexo8" localSheetId="11">#REF!</definedName>
    <definedName name="anexo8" localSheetId="3">#REF!</definedName>
    <definedName name="anexo8" localSheetId="12">#REF!</definedName>
    <definedName name="anexo8" localSheetId="13">#REF!</definedName>
    <definedName name="anexo8" localSheetId="14">#REF!</definedName>
    <definedName name="anexo8" localSheetId="15">#REF!</definedName>
    <definedName name="anexo8" localSheetId="16">#REF!</definedName>
    <definedName name="anexo8" localSheetId="17">#REF!</definedName>
    <definedName name="anexo8" localSheetId="18">#REF!</definedName>
    <definedName name="anexo8" localSheetId="19">#REF!</definedName>
    <definedName name="anexo8" localSheetId="20">#REF!</definedName>
    <definedName name="anexo8" localSheetId="21">#REF!</definedName>
    <definedName name="anexo8" localSheetId="22">#REF!</definedName>
    <definedName name="anexo8" localSheetId="23">#REF!</definedName>
    <definedName name="anexo8" localSheetId="24">#REF!</definedName>
    <definedName name="anexo8" localSheetId="25">#REF!</definedName>
    <definedName name="anexo8" localSheetId="26">#REF!</definedName>
    <definedName name="anexo8" localSheetId="27">#REF!</definedName>
    <definedName name="anexo8" localSheetId="28">#REF!</definedName>
    <definedName name="anexo8" localSheetId="7">#REF!</definedName>
    <definedName name="anexo8">#REF!</definedName>
    <definedName name="AnnularVol">#REF!</definedName>
    <definedName name="Antioquia">#REF!</definedName>
    <definedName name="anulavolu">#REF!</definedName>
    <definedName name="Arauca">#REF!</definedName>
    <definedName name="_xlnm.Print_Area" localSheetId="29">' Anexo 27. Punto de Encuentro'!$A$1:$K$21</definedName>
    <definedName name="_xlnm.Print_Area" localSheetId="8">' Anexo 6. Clasificacion '!$A$1:$F$19</definedName>
    <definedName name="_xlnm.Print_Area" localSheetId="9">' Anexo 7 Estructura organizacio'!$A$1:$L$38</definedName>
    <definedName name="_xlnm.Print_Area" localSheetId="10">' Anexo 8. Funcion SCI yBrigada '!$A$1:$C$18</definedName>
    <definedName name="_xlnm.Print_Area" localSheetId="11">' Anexo 9.Planes de Acción '!$A$1:$AD$119</definedName>
    <definedName name="_xlnm.Print_Area" localSheetId="3">'Anexo 1. Informacion General '!$A$1:$H$52</definedName>
    <definedName name="_xlnm.Print_Area" localSheetId="12">'Anexo 10. PON Evacuación'!$A$1:$J$58</definedName>
    <definedName name="_xlnm.Print_Area" localSheetId="13">'Anexo 11. PON Sismo'!$A$1:$J$71</definedName>
    <definedName name="_xlnm.Print_Area" localSheetId="14">'Anexo 12. PON Lluv. Torren.'!$A$1:$X$66</definedName>
    <definedName name="_xlnm.Print_Area" localSheetId="15">'Anexo 13. PON Granizadas '!$A$1:$I$51</definedName>
    <definedName name="_xlnm.Print_Area" localSheetId="16">'Anexo 14. PON Tormenta eléct'!$A$1:$I$48</definedName>
    <definedName name="_xlnm.Print_Area" localSheetId="17">'Anexo 15. PON Contra Incendios'!$A$1:$J$70</definedName>
    <definedName name="_xlnm.Print_Area" localSheetId="18">'Anexo 16. PON Corto circuito'!$A$1:$L$80</definedName>
    <definedName name="_xlnm.Print_Area" localSheetId="19">'Anexo 17. PON explosión'!$A$1:$J$79</definedName>
    <definedName name="_xlnm.Print_Area" localSheetId="20">'Anexo 18. PON fuga de gas '!$A$1:$J$63</definedName>
    <definedName name="_xlnm.Print_Area" localSheetId="21">'Anexo 19. PON Emergen Médicas'!$A$1:$K$48</definedName>
    <definedName name="_xlnm.Print_Area" localSheetId="4">'Anexo 2. Amenazas '!$B$1:$H$31</definedName>
    <definedName name="_xlnm.Print_Area" localSheetId="22">'Anexo 20. PON Colapso estructu'!$A$1:$K$59</definedName>
    <definedName name="_xlnm.Print_Area" localSheetId="23">'Anexo 21. PON Trab. Alturas'!$A$1:$G$26</definedName>
    <definedName name="_xlnm.Print_Area" localSheetId="24">'Anexo 22. PON Falla de equipos'!$A$1:$L$31</definedName>
    <definedName name="_xlnm.Print_Area" localSheetId="25">'Anexo 23. PON Derrame Quimico'!$A$1:$K$63</definedName>
    <definedName name="_xlnm.Print_Area" localSheetId="26">'Anexo 24. PON Atraco_Robo'!$A$1:$J$51</definedName>
    <definedName name="_xlnm.Print_Area" localSheetId="27">'Anexo 25. PON Atentado Terr.'!$A$1:$J$50</definedName>
    <definedName name="_xlnm.Print_Area" localSheetId="28">'Anexo 26. PLANO '!$A$1:$N$28</definedName>
    <definedName name="_xlnm.Print_Area" localSheetId="5">'Anexo 3. Vulnerabilidad'!$B$2:$H$77</definedName>
    <definedName name="_xlnm.Print_Area" localSheetId="6">'Anexo 4.Analisis de Riesgo'!$B$1:$U$28</definedName>
    <definedName name="_xlnm.Print_Area" localSheetId="7">'Anexo 5. Medidas de Intervencio'!$A$1:$I$25</definedName>
    <definedName name="_xlnm.Print_Area" localSheetId="0">Presentación!$A$1:$H$44</definedName>
    <definedName name="_xlnm.Print_Area">#REF!</definedName>
    <definedName name="ASAS">#REF!</definedName>
    <definedName name="ASASAS">#REF!</definedName>
    <definedName name="Atlántico">#REF!</definedName>
    <definedName name="B">#REF!</definedName>
    <definedName name="base">#REF!</definedName>
    <definedName name="BblUsed">#REF!</definedName>
    <definedName name="Bolívar">#REF!</definedName>
    <definedName name="BottomUpStrokes">#REF!</definedName>
    <definedName name="Boyacá">#REF!</definedName>
    <definedName name="Caldas">#REF!</definedName>
    <definedName name="CALIFICACION">[3]Hoja1!$B$4:$B$6</definedName>
    <definedName name="Capacities">'[4]Kill Sheet - Horizontal'!$T$8,'[4]Kill Sheet - Horizontal'!$T$10,'[4]Kill Sheet - Horizontal'!$T$12,'[4]Kill Sheet - Horizontal'!$T$14:$U$15,'[4]Kill Sheet - Horizontal'!$AH$8,'[4]Kill Sheet - Horizontal'!$AH$10,'[4]Kill Sheet - Horizontal'!$AH$12:$AI$15,'[4]Kill Sheet - Horizontal'!$F$35,'[4]Kill Sheet - Horizontal'!$F$37</definedName>
    <definedName name="Caquetá">#REF!</definedName>
    <definedName name="Casanare">#REF!</definedName>
    <definedName name="Cauca">#REF!</definedName>
    <definedName name="Cesar">#REF!</definedName>
    <definedName name="cgfgfgf">#REF!</definedName>
    <definedName name="Chocó">#REF!</definedName>
    <definedName name="Color">INDIRECT('[2]6.2 Análisis riesgo'!$E$26)</definedName>
    <definedName name="Comedor" localSheetId="29">#REF!</definedName>
    <definedName name="Comedor" localSheetId="8">#REF!</definedName>
    <definedName name="Comedor" localSheetId="9">#REF!</definedName>
    <definedName name="Comedor" localSheetId="10">#REF!</definedName>
    <definedName name="Comedor" localSheetId="11">#REF!</definedName>
    <definedName name="Comedor" localSheetId="3">#REF!</definedName>
    <definedName name="Comedor" localSheetId="12">#REF!</definedName>
    <definedName name="Comedor" localSheetId="13">#REF!</definedName>
    <definedName name="Comedor" localSheetId="14">#REF!</definedName>
    <definedName name="Comedor" localSheetId="15">#REF!</definedName>
    <definedName name="Comedor" localSheetId="16">#REF!</definedName>
    <definedName name="Comedor" localSheetId="17">#REF!</definedName>
    <definedName name="Comedor" localSheetId="18">#REF!</definedName>
    <definedName name="Comedor" localSheetId="19">#REF!</definedName>
    <definedName name="Comedor" localSheetId="20">#REF!</definedName>
    <definedName name="Comedor" localSheetId="21">#REF!</definedName>
    <definedName name="Comedor" localSheetId="22">#REF!</definedName>
    <definedName name="Comedor" localSheetId="23">#REF!</definedName>
    <definedName name="Comedor" localSheetId="24">#REF!</definedName>
    <definedName name="Comedor" localSheetId="25">#REF!</definedName>
    <definedName name="Comedor" localSheetId="26">#REF!</definedName>
    <definedName name="Comedor" localSheetId="27">#REF!</definedName>
    <definedName name="Comedor" localSheetId="28">#REF!</definedName>
    <definedName name="Comedor" localSheetId="7">#REF!</definedName>
    <definedName name="Comedor" localSheetId="2">#REF!</definedName>
    <definedName name="Comedor">#REF!</definedName>
    <definedName name="comedor_2" localSheetId="29">#REF!</definedName>
    <definedName name="comedor_2" localSheetId="8">#REF!</definedName>
    <definedName name="comedor_2" localSheetId="9">#REF!</definedName>
    <definedName name="comedor_2" localSheetId="10">#REF!</definedName>
    <definedName name="comedor_2" localSheetId="11">#REF!</definedName>
    <definedName name="comedor_2" localSheetId="3">#REF!</definedName>
    <definedName name="comedor_2" localSheetId="12">#REF!</definedName>
    <definedName name="comedor_2" localSheetId="13">#REF!</definedName>
    <definedName name="comedor_2" localSheetId="14">#REF!</definedName>
    <definedName name="comedor_2" localSheetId="15">#REF!</definedName>
    <definedName name="comedor_2" localSheetId="16">#REF!</definedName>
    <definedName name="comedor_2" localSheetId="17">#REF!</definedName>
    <definedName name="comedor_2" localSheetId="18">#REF!</definedName>
    <definedName name="comedor_2" localSheetId="19">#REF!</definedName>
    <definedName name="comedor_2" localSheetId="20">#REF!</definedName>
    <definedName name="comedor_2" localSheetId="21">#REF!</definedName>
    <definedName name="comedor_2" localSheetId="22">#REF!</definedName>
    <definedName name="comedor_2" localSheetId="23">#REF!</definedName>
    <definedName name="comedor_2" localSheetId="24">#REF!</definedName>
    <definedName name="comedor_2" localSheetId="25">#REF!</definedName>
    <definedName name="comedor_2" localSheetId="26">#REF!</definedName>
    <definedName name="comedor_2" localSheetId="27">#REF!</definedName>
    <definedName name="comedor_2" localSheetId="28">#REF!</definedName>
    <definedName name="comedor_2" localSheetId="7">#REF!</definedName>
    <definedName name="comedor_2">#REF!</definedName>
    <definedName name="COPIA">#REF!</definedName>
    <definedName name="Córdoba">#REF!</definedName>
    <definedName name="CostPlusIva">'[5]Fo FP 002.'!$Q$22:$Q$39</definedName>
    <definedName name="Cundinamarca">#REF!</definedName>
    <definedName name="DataBaseProducts">'[5]Fo FP 002.'!$Y$7:$AL$52</definedName>
    <definedName name="DCDS">#REF!</definedName>
    <definedName name="DDF">#REF!</definedName>
    <definedName name="Decision" localSheetId="29">#REF!</definedName>
    <definedName name="Decision" localSheetId="8">#REF!</definedName>
    <definedName name="Decision" localSheetId="9">#REF!</definedName>
    <definedName name="Decision" localSheetId="10">#REF!</definedName>
    <definedName name="Decision" localSheetId="11">#REF!</definedName>
    <definedName name="Decision" localSheetId="14">#REF!</definedName>
    <definedName name="Decision" localSheetId="15">#REF!</definedName>
    <definedName name="Decision" localSheetId="16">#REF!</definedName>
    <definedName name="Decision" localSheetId="18">#REF!</definedName>
    <definedName name="Decision" localSheetId="19">#REF!</definedName>
    <definedName name="Decision" localSheetId="20">#REF!</definedName>
    <definedName name="Decision" localSheetId="21">#REF!</definedName>
    <definedName name="Decision" localSheetId="22">#REF!</definedName>
    <definedName name="Decision" localSheetId="23">#REF!</definedName>
    <definedName name="Decision" localSheetId="24">#REF!</definedName>
    <definedName name="Decision" localSheetId="25">#REF!</definedName>
    <definedName name="Decision" localSheetId="26">#REF!</definedName>
    <definedName name="Decision" localSheetId="27">#REF!</definedName>
    <definedName name="Decision" localSheetId="28">#REF!</definedName>
    <definedName name="Decision" localSheetId="7">#REF!</definedName>
    <definedName name="Decision" localSheetId="2">#REF!</definedName>
    <definedName name="Decision">#REF!</definedName>
    <definedName name="DENSIFICANTE">'[6]8,5 INTERVAL'!$BT$21:$BT$23</definedName>
    <definedName name="Derrame" localSheetId="29">#REF!</definedName>
    <definedName name="Derrame" localSheetId="8">#REF!</definedName>
    <definedName name="Derrame" localSheetId="9">#REF!</definedName>
    <definedName name="Derrame" localSheetId="10">#REF!</definedName>
    <definedName name="Derrame" localSheetId="11">#REF!</definedName>
    <definedName name="Derrame" localSheetId="3">#REF!</definedName>
    <definedName name="Derrame" localSheetId="12">#REF!</definedName>
    <definedName name="Derrame" localSheetId="13">#REF!</definedName>
    <definedName name="Derrame" localSheetId="14">#REF!</definedName>
    <definedName name="Derrame" localSheetId="15">#REF!</definedName>
    <definedName name="Derrame" localSheetId="16">#REF!</definedName>
    <definedName name="Derrame" localSheetId="17">#REF!</definedName>
    <definedName name="Derrame" localSheetId="18">#REF!</definedName>
    <definedName name="Derrame" localSheetId="19">#REF!</definedName>
    <definedName name="Derrame" localSheetId="20">#REF!</definedName>
    <definedName name="Derrame" localSheetId="21">#REF!</definedName>
    <definedName name="Derrame" localSheetId="22">#REF!</definedName>
    <definedName name="Derrame" localSheetId="23">#REF!</definedName>
    <definedName name="Derrame" localSheetId="24">#REF!</definedName>
    <definedName name="Derrame" localSheetId="25">#REF!</definedName>
    <definedName name="Derrame" localSheetId="26">#REF!</definedName>
    <definedName name="Derrame" localSheetId="27">#REF!</definedName>
    <definedName name="Derrame" localSheetId="28">#REF!</definedName>
    <definedName name="Derrame" localSheetId="7">#REF!</definedName>
    <definedName name="Derrame">#REF!</definedName>
    <definedName name="descripcion">#REF!</definedName>
    <definedName name="dfdfdf">#REF!</definedName>
    <definedName name="dffd">#REF!</definedName>
    <definedName name="DirecciónGeneral">#REF!</definedName>
    <definedName name="DistritoCapital">#REF!</definedName>
    <definedName name="DKLKJLKLKL">#REF!</definedName>
    <definedName name="DrillstringVol">#REF!</definedName>
    <definedName name="e">#REF!</definedName>
    <definedName name="eee">#REF!</definedName>
    <definedName name="eeee">#REF!</definedName>
    <definedName name="eeeeeeee">#REF!</definedName>
    <definedName name="eeeeeeeeeeeeeeeeeeeeeeeeeeee">#REF!</definedName>
    <definedName name="Ejemplo1">INDIRECT('[2]6.2 Análisis riesgo'!$G$7)</definedName>
    <definedName name="Ejemplo10">INDIRECT('[2]6.2 Análisis riesgo'!$G$21)</definedName>
    <definedName name="Ejemplo11">INDIRECT('[2]6.2 Análisis riesgo'!$G$22)</definedName>
    <definedName name="Ejemplo12">INDIRECT('[2]6.2 Análisis riesgo'!$G$23)</definedName>
    <definedName name="Ejemplo2">INDIRECT('[2]6.2 Análisis riesgo'!$G$11)</definedName>
    <definedName name="Ejemplo3">INDIRECT('[2]6.2 Análisis riesgo'!#REF!)</definedName>
    <definedName name="Ejemplo4">INDIRECT('[2]6.2 Análisis riesgo'!#REF!)</definedName>
    <definedName name="Ejemplo5">INDIRECT('[2]6.2 Análisis riesgo'!$G$12)</definedName>
    <definedName name="Ejemplo6">INDIRECT('[2]6.2 Análisis riesgo'!$G$13)</definedName>
    <definedName name="Ejemplo7">INDIRECT('[2]6.2 Análisis riesgo'!$G$14)</definedName>
    <definedName name="Ejemplo8">INDIRECT('[2]6.2 Análisis riesgo'!#REF!)</definedName>
    <definedName name="Ejemplo9">INDIRECT('[2]6.2 Análisis riesgo'!$G$20)</definedName>
    <definedName name="Electrocusión" localSheetId="29">#REF!</definedName>
    <definedName name="Electrocusión" localSheetId="8">#REF!</definedName>
    <definedName name="Electrocusión" localSheetId="9">#REF!</definedName>
    <definedName name="Electrocusión" localSheetId="10">#REF!</definedName>
    <definedName name="Electrocusión" localSheetId="11">#REF!</definedName>
    <definedName name="Electrocusión" localSheetId="3">#REF!</definedName>
    <definedName name="Electrocusión" localSheetId="12">#REF!</definedName>
    <definedName name="Electrocusión" localSheetId="13">#REF!</definedName>
    <definedName name="Electrocusión" localSheetId="14">#REF!</definedName>
    <definedName name="Electrocusión" localSheetId="15">#REF!</definedName>
    <definedName name="Electrocusión" localSheetId="16">#REF!</definedName>
    <definedName name="Electrocusión" localSheetId="17">#REF!</definedName>
    <definedName name="Electrocusión" localSheetId="18">#REF!</definedName>
    <definedName name="Electrocusión" localSheetId="19">#REF!</definedName>
    <definedName name="Electrocusión" localSheetId="20">#REF!</definedName>
    <definedName name="Electrocusión" localSheetId="21">#REF!</definedName>
    <definedName name="Electrocusión" localSheetId="22">#REF!</definedName>
    <definedName name="Electrocusión" localSheetId="23">#REF!</definedName>
    <definedName name="Electrocusión" localSheetId="24">#REF!</definedName>
    <definedName name="Electrocusión" localSheetId="25">#REF!</definedName>
    <definedName name="Electrocusión" localSheetId="26">#REF!</definedName>
    <definedName name="Electrocusión" localSheetId="27">#REF!</definedName>
    <definedName name="Electrocusión" localSheetId="28">#REF!</definedName>
    <definedName name="Electrocusión" localSheetId="7">#REF!</definedName>
    <definedName name="Electrocusión">#REF!</definedName>
    <definedName name="Enlace" localSheetId="29">#REF!</definedName>
    <definedName name="Enlace" localSheetId="8">#REF!</definedName>
    <definedName name="Enlace" localSheetId="9">#REF!</definedName>
    <definedName name="Enlace" localSheetId="10">#REF!</definedName>
    <definedName name="Enlace" localSheetId="11">#REF!</definedName>
    <definedName name="Enlace" localSheetId="14">#REF!</definedName>
    <definedName name="Enlace" localSheetId="15">#REF!</definedName>
    <definedName name="Enlace" localSheetId="16">#REF!</definedName>
    <definedName name="Enlace" localSheetId="18">#REF!</definedName>
    <definedName name="Enlace" localSheetId="19">#REF!</definedName>
    <definedName name="Enlace" localSheetId="20">#REF!</definedName>
    <definedName name="Enlace" localSheetId="21">#REF!</definedName>
    <definedName name="Enlace" localSheetId="23">#REF!</definedName>
    <definedName name="Enlace" localSheetId="24">#REF!</definedName>
    <definedName name="Enlace" localSheetId="25">#REF!</definedName>
    <definedName name="Enlace" localSheetId="26">#REF!</definedName>
    <definedName name="Enlace" localSheetId="27">#REF!</definedName>
    <definedName name="Enlace" localSheetId="28">#REF!</definedName>
    <definedName name="Enlace" localSheetId="7">#REF!</definedName>
    <definedName name="Enlace" localSheetId="2">#REF!</definedName>
    <definedName name="Enlace">#REF!</definedName>
    <definedName name="EOBcp">#REF!</definedName>
    <definedName name="EOBm">#REF!</definedName>
    <definedName name="EOBv">#REF!</definedName>
    <definedName name="erere">#REF!</definedName>
    <definedName name="ERERER">#REF!</definedName>
    <definedName name="Excel_BuiltIn_Print_Area_3">#REF!</definedName>
    <definedName name="Excel_BuiltIn_Print_Area_6">"$#REF!.$A$1:$K$75"</definedName>
    <definedName name="Excel_BuiltIn_Print_Area_6_1">"$#REF!.$A$5:$M$58"</definedName>
    <definedName name="Excel_BuiltIn_Print_Area_6_1_14">"$#REF!.$A$5:$M$58"</definedName>
    <definedName name="Excel_BuiltIn_Print_Titles_2_1" localSheetId="29">#REF!</definedName>
    <definedName name="Excel_BuiltIn_Print_Titles_2_1" localSheetId="8">#REF!</definedName>
    <definedName name="Excel_BuiltIn_Print_Titles_2_1" localSheetId="9">#REF!</definedName>
    <definedName name="Excel_BuiltIn_Print_Titles_2_1" localSheetId="10">#REF!</definedName>
    <definedName name="Excel_BuiltIn_Print_Titles_2_1" localSheetId="11">#REF!</definedName>
    <definedName name="Excel_BuiltIn_Print_Titles_2_1" localSheetId="3">#REF!</definedName>
    <definedName name="Excel_BuiltIn_Print_Titles_2_1" localSheetId="12">#REF!</definedName>
    <definedName name="Excel_BuiltIn_Print_Titles_2_1" localSheetId="13">#REF!</definedName>
    <definedName name="Excel_BuiltIn_Print_Titles_2_1" localSheetId="14">#REF!</definedName>
    <definedName name="Excel_BuiltIn_Print_Titles_2_1" localSheetId="15">#REF!</definedName>
    <definedName name="Excel_BuiltIn_Print_Titles_2_1" localSheetId="16">#REF!</definedName>
    <definedName name="Excel_BuiltIn_Print_Titles_2_1" localSheetId="17">#REF!</definedName>
    <definedName name="Excel_BuiltIn_Print_Titles_2_1" localSheetId="18">#REF!</definedName>
    <definedName name="Excel_BuiltIn_Print_Titles_2_1" localSheetId="19">#REF!</definedName>
    <definedName name="Excel_BuiltIn_Print_Titles_2_1" localSheetId="20">#REF!</definedName>
    <definedName name="Excel_BuiltIn_Print_Titles_2_1" localSheetId="21">#REF!</definedName>
    <definedName name="Excel_BuiltIn_Print_Titles_2_1" localSheetId="22">#REF!</definedName>
    <definedName name="Excel_BuiltIn_Print_Titles_2_1" localSheetId="23">#REF!</definedName>
    <definedName name="Excel_BuiltIn_Print_Titles_2_1" localSheetId="24">#REF!</definedName>
    <definedName name="Excel_BuiltIn_Print_Titles_2_1" localSheetId="25">#REF!</definedName>
    <definedName name="Excel_BuiltIn_Print_Titles_2_1" localSheetId="26">#REF!</definedName>
    <definedName name="Excel_BuiltIn_Print_Titles_2_1" localSheetId="27">#REF!</definedName>
    <definedName name="Excel_BuiltIn_Print_Titles_2_1" localSheetId="28">#REF!</definedName>
    <definedName name="Excel_BuiltIn_Print_Titles_2_1" localSheetId="7">#REF!</definedName>
    <definedName name="Excel_BuiltIn_Print_Titles_2_1" localSheetId="2">#REF!</definedName>
    <definedName name="Excel_BuiltIn_Print_Titles_2_1">#REF!</definedName>
    <definedName name="Excel_BuiltIn_Print_Titles_4_1">"$#REF!.$A$1:$IU$7"</definedName>
    <definedName name="Excel_BuiltIn_Print_Titles_4_1_14">"$#REF!.$A$1:$IU$7"</definedName>
    <definedName name="Excel_BuiltIn_Print_Titles_4_1_4" localSheetId="29">#REF!</definedName>
    <definedName name="Excel_BuiltIn_Print_Titles_4_1_4" localSheetId="8">#REF!</definedName>
    <definedName name="Excel_BuiltIn_Print_Titles_4_1_4" localSheetId="9">#REF!</definedName>
    <definedName name="Excel_BuiltIn_Print_Titles_4_1_4" localSheetId="10">#REF!</definedName>
    <definedName name="Excel_BuiltIn_Print_Titles_4_1_4" localSheetId="11">#REF!</definedName>
    <definedName name="Excel_BuiltIn_Print_Titles_4_1_4" localSheetId="3">#REF!</definedName>
    <definedName name="Excel_BuiltIn_Print_Titles_4_1_4" localSheetId="12">#REF!</definedName>
    <definedName name="Excel_BuiltIn_Print_Titles_4_1_4" localSheetId="13">#REF!</definedName>
    <definedName name="Excel_BuiltIn_Print_Titles_4_1_4" localSheetId="14">#REF!</definedName>
    <definedName name="Excel_BuiltIn_Print_Titles_4_1_4" localSheetId="15">#REF!</definedName>
    <definedName name="Excel_BuiltIn_Print_Titles_4_1_4" localSheetId="16">#REF!</definedName>
    <definedName name="Excel_BuiltIn_Print_Titles_4_1_4" localSheetId="17">#REF!</definedName>
    <definedName name="Excel_BuiltIn_Print_Titles_4_1_4" localSheetId="18">#REF!</definedName>
    <definedName name="Excel_BuiltIn_Print_Titles_4_1_4" localSheetId="19">#REF!</definedName>
    <definedName name="Excel_BuiltIn_Print_Titles_4_1_4" localSheetId="20">#REF!</definedName>
    <definedName name="Excel_BuiltIn_Print_Titles_4_1_4" localSheetId="21">#REF!</definedName>
    <definedName name="Excel_BuiltIn_Print_Titles_4_1_4" localSheetId="22">#REF!</definedName>
    <definedName name="Excel_BuiltIn_Print_Titles_4_1_4" localSheetId="23">#REF!</definedName>
    <definedName name="Excel_BuiltIn_Print_Titles_4_1_4" localSheetId="24">#REF!</definedName>
    <definedName name="Excel_BuiltIn_Print_Titles_4_1_4" localSheetId="25">#REF!</definedName>
    <definedName name="Excel_BuiltIn_Print_Titles_4_1_4" localSheetId="26">#REF!</definedName>
    <definedName name="Excel_BuiltIn_Print_Titles_4_1_4" localSheetId="27">#REF!</definedName>
    <definedName name="Excel_BuiltIn_Print_Titles_4_1_4" localSheetId="28">#REF!</definedName>
    <definedName name="Excel_BuiltIn_Print_Titles_4_1_4" localSheetId="7">#REF!</definedName>
    <definedName name="Excel_BuiltIn_Print_Titles_4_1_4" localSheetId="2">#REF!</definedName>
    <definedName name="Excel_BuiltIn_Print_Titles_4_1_4">#REF!</definedName>
    <definedName name="Excel_BuiltIn_Print_Titles_5_1">"$#REF!.$A$2:$IR$5"</definedName>
    <definedName name="Excel_BuiltIn_Print_Titles_5_1_14">"$#REF!.$A$2:$IR$5"</definedName>
    <definedName name="Excel_BuiltIn_Print_Titles_5_1_5" localSheetId="29">#REF!</definedName>
    <definedName name="Excel_BuiltIn_Print_Titles_5_1_5" localSheetId="8">#REF!</definedName>
    <definedName name="Excel_BuiltIn_Print_Titles_5_1_5" localSheetId="9">#REF!</definedName>
    <definedName name="Excel_BuiltIn_Print_Titles_5_1_5" localSheetId="10">#REF!</definedName>
    <definedName name="Excel_BuiltIn_Print_Titles_5_1_5" localSheetId="11">#REF!</definedName>
    <definedName name="Excel_BuiltIn_Print_Titles_5_1_5" localSheetId="3">#REF!</definedName>
    <definedName name="Excel_BuiltIn_Print_Titles_5_1_5" localSheetId="12">#REF!</definedName>
    <definedName name="Excel_BuiltIn_Print_Titles_5_1_5" localSheetId="13">#REF!</definedName>
    <definedName name="Excel_BuiltIn_Print_Titles_5_1_5" localSheetId="14">#REF!</definedName>
    <definedName name="Excel_BuiltIn_Print_Titles_5_1_5" localSheetId="15">#REF!</definedName>
    <definedName name="Excel_BuiltIn_Print_Titles_5_1_5" localSheetId="16">#REF!</definedName>
    <definedName name="Excel_BuiltIn_Print_Titles_5_1_5" localSheetId="17">#REF!</definedName>
    <definedName name="Excel_BuiltIn_Print_Titles_5_1_5" localSheetId="18">#REF!</definedName>
    <definedName name="Excel_BuiltIn_Print_Titles_5_1_5" localSheetId="19">#REF!</definedName>
    <definedName name="Excel_BuiltIn_Print_Titles_5_1_5" localSheetId="20">#REF!</definedName>
    <definedName name="Excel_BuiltIn_Print_Titles_5_1_5" localSheetId="21">#REF!</definedName>
    <definedName name="Excel_BuiltIn_Print_Titles_5_1_5" localSheetId="22">#REF!</definedName>
    <definedName name="Excel_BuiltIn_Print_Titles_5_1_5" localSheetId="23">#REF!</definedName>
    <definedName name="Excel_BuiltIn_Print_Titles_5_1_5" localSheetId="24">#REF!</definedName>
    <definedName name="Excel_BuiltIn_Print_Titles_5_1_5" localSheetId="25">#REF!</definedName>
    <definedName name="Excel_BuiltIn_Print_Titles_5_1_5" localSheetId="26">#REF!</definedName>
    <definedName name="Excel_BuiltIn_Print_Titles_5_1_5" localSheetId="27">#REF!</definedName>
    <definedName name="Excel_BuiltIn_Print_Titles_5_1_5" localSheetId="28">#REF!</definedName>
    <definedName name="Excel_BuiltIn_Print_Titles_5_1_5" localSheetId="7">#REF!</definedName>
    <definedName name="Excel_BuiltIn_Print_Titles_5_1_5" localSheetId="2">#REF!</definedName>
    <definedName name="Excel_BuiltIn_Print_Titles_5_1_5">#REF!</definedName>
    <definedName name="fdgfgfd">#REF!</definedName>
    <definedName name="FGFGFFG">#REF!</definedName>
    <definedName name="Finalcp">#REF!</definedName>
    <definedName name="For">#REF!</definedName>
    <definedName name="FORMIATO">#REF!</definedName>
    <definedName name="Grande" localSheetId="29">#REF!</definedName>
    <definedName name="Grande" localSheetId="8">#REF!</definedName>
    <definedName name="Grande" localSheetId="9">#REF!</definedName>
    <definedName name="Grande" localSheetId="10">#REF!</definedName>
    <definedName name="Grande" localSheetId="11">#REF!</definedName>
    <definedName name="Grande" localSheetId="14">#REF!</definedName>
    <definedName name="Grande" localSheetId="15">#REF!</definedName>
    <definedName name="Grande" localSheetId="16">#REF!</definedName>
    <definedName name="Grande" localSheetId="18">#REF!</definedName>
    <definedName name="Grande" localSheetId="19">#REF!</definedName>
    <definedName name="Grande" localSheetId="20">#REF!</definedName>
    <definedName name="Grande" localSheetId="21">#REF!</definedName>
    <definedName name="Grande" localSheetId="23">#REF!</definedName>
    <definedName name="Grande" localSheetId="24">#REF!</definedName>
    <definedName name="Grande" localSheetId="25">#REF!</definedName>
    <definedName name="Grande" localSheetId="26">#REF!</definedName>
    <definedName name="Grande" localSheetId="27">#REF!</definedName>
    <definedName name="Grande" localSheetId="28">#REF!</definedName>
    <definedName name="Grande" localSheetId="7">#REF!</definedName>
    <definedName name="Grande" localSheetId="2">#REF!</definedName>
    <definedName name="Grande">#REF!</definedName>
    <definedName name="Guainía">#REF!</definedName>
    <definedName name="Guajira">#REF!</definedName>
    <definedName name="Guaviare">#REF!</definedName>
    <definedName name="HUECO">[7]DATOS!$W$8:$W$12</definedName>
    <definedName name="HUECOREVEST">[7]DATOS!$W$8:$X$12</definedName>
    <definedName name="Huila">#REF!</definedName>
    <definedName name="HYDRAULICA8">#REF!</definedName>
    <definedName name="Initial">#REF!</definedName>
    <definedName name="Initialcp">#REF!</definedName>
    <definedName name="Intoxicación" localSheetId="29">#REF!</definedName>
    <definedName name="Intoxicación" localSheetId="8">#REF!</definedName>
    <definedName name="Intoxicación" localSheetId="9">#REF!</definedName>
    <definedName name="Intoxicación" localSheetId="10">#REF!</definedName>
    <definedName name="Intoxicación" localSheetId="11">#REF!</definedName>
    <definedName name="Intoxicación" localSheetId="3">#REF!</definedName>
    <definedName name="Intoxicación" localSheetId="12">#REF!</definedName>
    <definedName name="Intoxicación" localSheetId="13">#REF!</definedName>
    <definedName name="Intoxicación" localSheetId="14">#REF!</definedName>
    <definedName name="Intoxicación" localSheetId="15">#REF!</definedName>
    <definedName name="Intoxicación" localSheetId="16">#REF!</definedName>
    <definedName name="Intoxicación" localSheetId="17">#REF!</definedName>
    <definedName name="Intoxicación" localSheetId="18">#REF!</definedName>
    <definedName name="Intoxicación" localSheetId="19">#REF!</definedName>
    <definedName name="Intoxicación" localSheetId="20">#REF!</definedName>
    <definedName name="Intoxicación" localSheetId="21">#REF!</definedName>
    <definedName name="Intoxicación" localSheetId="22">#REF!</definedName>
    <definedName name="Intoxicación" localSheetId="23">#REF!</definedName>
    <definedName name="Intoxicación" localSheetId="24">#REF!</definedName>
    <definedName name="Intoxicación" localSheetId="25">#REF!</definedName>
    <definedName name="Intoxicación" localSheetId="26">#REF!</definedName>
    <definedName name="Intoxicación" localSheetId="27">#REF!</definedName>
    <definedName name="Intoxicación" localSheetId="28">#REF!</definedName>
    <definedName name="Intoxicación" localSheetId="7">#REF!</definedName>
    <definedName name="Intoxicación">#REF!</definedName>
    <definedName name="Jardin" localSheetId="29">#REF!</definedName>
    <definedName name="Jardin" localSheetId="8">#REF!</definedName>
    <definedName name="Jardin" localSheetId="9">#REF!</definedName>
    <definedName name="Jardin" localSheetId="10">#REF!</definedName>
    <definedName name="Jardin" localSheetId="11">#REF!</definedName>
    <definedName name="Jardin" localSheetId="14">#REF!</definedName>
    <definedName name="Jardin" localSheetId="15">#REF!</definedName>
    <definedName name="Jardin" localSheetId="16">#REF!</definedName>
    <definedName name="Jardin" localSheetId="18">#REF!</definedName>
    <definedName name="Jardin" localSheetId="19">#REF!</definedName>
    <definedName name="Jardin" localSheetId="20">#REF!</definedName>
    <definedName name="Jardin" localSheetId="21">#REF!</definedName>
    <definedName name="Jardin" localSheetId="23">#REF!</definedName>
    <definedName name="Jardin" localSheetId="24">#REF!</definedName>
    <definedName name="Jardin" localSheetId="25">#REF!</definedName>
    <definedName name="Jardin" localSheetId="26">#REF!</definedName>
    <definedName name="Jardin" localSheetId="27">#REF!</definedName>
    <definedName name="Jardin" localSheetId="28">#REF!</definedName>
    <definedName name="Jardin" localSheetId="7">#REF!</definedName>
    <definedName name="Jardin" localSheetId="2">#REF!</definedName>
    <definedName name="Jardin">#REF!</definedName>
    <definedName name="jb">#REF!</definedName>
    <definedName name="jfjfjfjfjf">#REF!</definedName>
    <definedName name="k">#REF!</definedName>
    <definedName name="klknunjkbubkjbnmjnkn">#REF!</definedName>
    <definedName name="KOPcp">#REF!</definedName>
    <definedName name="KOPm">#REF!</definedName>
    <definedName name="KOPv">#REF!</definedName>
    <definedName name="KWM">#REF!</definedName>
    <definedName name="LastConc">#REF!</definedName>
    <definedName name="Lavador" localSheetId="29">#REF!</definedName>
    <definedName name="Lavador" localSheetId="8">#REF!</definedName>
    <definedName name="Lavador" localSheetId="9">#REF!</definedName>
    <definedName name="Lavador" localSheetId="10">#REF!</definedName>
    <definedName name="Lavador" localSheetId="11">#REF!</definedName>
    <definedName name="Lavador" localSheetId="3">#REF!</definedName>
    <definedName name="Lavador" localSheetId="12">#REF!</definedName>
    <definedName name="Lavador" localSheetId="13">#REF!</definedName>
    <definedName name="Lavador" localSheetId="14">#REF!</definedName>
    <definedName name="Lavador" localSheetId="15">#REF!</definedName>
    <definedName name="Lavador" localSheetId="16">#REF!</definedName>
    <definedName name="Lavador" localSheetId="17">#REF!</definedName>
    <definedName name="Lavador" localSheetId="18">#REF!</definedName>
    <definedName name="Lavador" localSheetId="19">#REF!</definedName>
    <definedName name="Lavador" localSheetId="20">#REF!</definedName>
    <definedName name="Lavador" localSheetId="21">#REF!</definedName>
    <definedName name="Lavador" localSheetId="22">#REF!</definedName>
    <definedName name="Lavador" localSheetId="23">#REF!</definedName>
    <definedName name="Lavador" localSheetId="24">#REF!</definedName>
    <definedName name="Lavador" localSheetId="25">#REF!</definedName>
    <definedName name="Lavador" localSheetId="26">#REF!</definedName>
    <definedName name="Lavador" localSheetId="27">#REF!</definedName>
    <definedName name="Lavador" localSheetId="28">#REF!</definedName>
    <definedName name="Lavador" localSheetId="7">#REF!</definedName>
    <definedName name="Lavador">#REF!</definedName>
    <definedName name="Lengths">'[4]Kill Sheet - Horizontal'!$Q$8,'[4]Kill Sheet - Horizontal'!$Q$10,'[4]Kill Sheet - Horizontal'!$Q$12,'[4]Kill Sheet - Horizontal'!$Q$14,'[4]Kill Sheet - Horizontal'!$Q$15,'[4]Kill Sheet - Horizontal'!$AE$8,'[4]Kill Sheet - Horizontal'!$AE$10,'[4]Kill Sheet - Horizontal'!$AE$12:$AF$15,'[4]Kill Sheet - Horizontal'!$W$24,'[4]Kill Sheet - Horizontal'!$W$25,'[4]Kill Sheet - Horizontal'!$I$19,'[4]Kill Sheet - Horizontal'!$I$20,'[4]Kill Sheet - Horizontal'!$H$29,'[4]Kill Sheet - Horizontal'!$H$30</definedName>
    <definedName name="lista2012">'[8]LISTADO QMAX 2012'!$C$3:$C$113</definedName>
    <definedName name="ListaPrecios">#REF!</definedName>
    <definedName name="ListaProductos">'[9]LISTA DE PRECIOS'!$A$10:$A$151</definedName>
    <definedName name="Liz" localSheetId="29">'[10]Meditec S.A.'!#REF!</definedName>
    <definedName name="Liz" localSheetId="8">'[10]Meditec S.A.'!#REF!</definedName>
    <definedName name="Liz" localSheetId="9">'[10]Meditec S.A.'!#REF!</definedName>
    <definedName name="Liz" localSheetId="10">'[10]Meditec S.A.'!#REF!</definedName>
    <definedName name="Liz" localSheetId="11">'[10]Meditec S.A.'!#REF!</definedName>
    <definedName name="Liz" localSheetId="3">'[10]Meditec S.A.'!#REF!</definedName>
    <definedName name="Liz" localSheetId="12">'[10]Meditec S.A.'!#REF!</definedName>
    <definedName name="Liz" localSheetId="13">'[10]Meditec S.A.'!#REF!</definedName>
    <definedName name="Liz" localSheetId="14">'[11]Meditec S.A.'!#REF!</definedName>
    <definedName name="Liz" localSheetId="15">'[10]Meditec S.A.'!#REF!</definedName>
    <definedName name="Liz" localSheetId="16">'[11]Meditec S.A.'!#REF!</definedName>
    <definedName name="Liz" localSheetId="17">'[10]Meditec S.A.'!#REF!</definedName>
    <definedName name="Liz" localSheetId="18">'[11]Meditec S.A.'!#REF!</definedName>
    <definedName name="Liz" localSheetId="19">'[11]Meditec S.A.'!#REF!</definedName>
    <definedName name="Liz" localSheetId="20">'[11]Meditec S.A.'!#REF!</definedName>
    <definedName name="Liz" localSheetId="21">'[10]Meditec S.A.'!#REF!</definedName>
    <definedName name="Liz" localSheetId="22">'[10]Meditec S.A.'!#REF!</definedName>
    <definedName name="Liz" localSheetId="23">'[10]Meditec S.A.'!#REF!</definedName>
    <definedName name="Liz" localSheetId="24">'[11]Meditec S.A.'!#REF!</definedName>
    <definedName name="Liz" localSheetId="25">'[10]Meditec S.A.'!#REF!</definedName>
    <definedName name="Liz" localSheetId="26">'[12]Meditec S.A.'!#REF!</definedName>
    <definedName name="Liz" localSheetId="27">'[12]Meditec S.A.'!#REF!</definedName>
    <definedName name="Liz" localSheetId="28">'[10]Meditec S.A.'!#REF!</definedName>
    <definedName name="Liz" localSheetId="7">'[10]Meditec S.A.'!#REF!</definedName>
    <definedName name="Liz">'[10]Meditec S.A.'!#REF!</definedName>
    <definedName name="LLLL">#REF!</definedName>
    <definedName name="Magdalena">#REF!</definedName>
    <definedName name="Meta">#REF!</definedName>
    <definedName name="Metric?">'[13]Kill Sheet - Low Angle'!$AN$1</definedName>
    <definedName name="Nariño">#REF!</definedName>
    <definedName name="Naturales" localSheetId="26">[14]Parametros!$A$2:$A$8</definedName>
    <definedName name="Naturales" localSheetId="27">[14]Parametros!$A$2:$A$8</definedName>
    <definedName name="Naturales">[15]Parametros!$A$2:$A$8</definedName>
    <definedName name="nombre">'[16]LISTADO QMAX 2012'!$C$1:$C$112</definedName>
    <definedName name="NOMBREPRODUCTO">#REF!</definedName>
    <definedName name="NombreQmax">'[17]LISTA productos 2010'!$D$15:$D$87</definedName>
    <definedName name="NortedeSantander">#REF!</definedName>
    <definedName name="o">#REF!</definedName>
    <definedName name="OMW">#REF!</definedName>
    <definedName name="p03302fa" localSheetId="29">#REF!</definedName>
    <definedName name="p03302fa" localSheetId="8">#REF!</definedName>
    <definedName name="p03302fa" localSheetId="9">#REF!</definedName>
    <definedName name="p03302fa" localSheetId="10">#REF!</definedName>
    <definedName name="p03302fa" localSheetId="11">#REF!</definedName>
    <definedName name="p03302fa" localSheetId="3">#REF!</definedName>
    <definedName name="p03302fa" localSheetId="12">#REF!</definedName>
    <definedName name="p03302fa" localSheetId="13">#REF!</definedName>
    <definedName name="p03302fa" localSheetId="14">#REF!</definedName>
    <definedName name="p03302fa" localSheetId="15">#REF!</definedName>
    <definedName name="p03302fa" localSheetId="16">#REF!</definedName>
    <definedName name="p03302fa" localSheetId="17">#REF!</definedName>
    <definedName name="p03302fa" localSheetId="18">#REF!</definedName>
    <definedName name="p03302fa" localSheetId="19">#REF!</definedName>
    <definedName name="p03302fa" localSheetId="20">#REF!</definedName>
    <definedName name="p03302fa" localSheetId="21">#REF!</definedName>
    <definedName name="p03302fa" localSheetId="22">#REF!</definedName>
    <definedName name="p03302fa" localSheetId="23">#REF!</definedName>
    <definedName name="p03302fa" localSheetId="24">#REF!</definedName>
    <definedName name="p03302fa" localSheetId="25">#REF!</definedName>
    <definedName name="p03302fa" localSheetId="26">#REF!</definedName>
    <definedName name="p03302fa" localSheetId="27">#REF!</definedName>
    <definedName name="p03302fa" localSheetId="28">#REF!</definedName>
    <definedName name="p03302fa" localSheetId="7">#REF!</definedName>
    <definedName name="p03302fa">#REF!</definedName>
    <definedName name="PAN">#REF!</definedName>
    <definedName name="pega">#REF!</definedName>
    <definedName name="Pequeña" localSheetId="29">#REF!</definedName>
    <definedName name="Pequeña" localSheetId="8">#REF!</definedName>
    <definedName name="Pequeña" localSheetId="9">#REF!</definedName>
    <definedName name="Pequeña" localSheetId="10">#REF!</definedName>
    <definedName name="Pequeña" localSheetId="11">#REF!</definedName>
    <definedName name="Pequeña" localSheetId="3">#REF!</definedName>
    <definedName name="Pequeña" localSheetId="12">#REF!</definedName>
    <definedName name="Pequeña" localSheetId="13">#REF!</definedName>
    <definedName name="Pequeña" localSheetId="14">#REF!</definedName>
    <definedName name="Pequeña" localSheetId="15">#REF!</definedName>
    <definedName name="Pequeña" localSheetId="16">#REF!</definedName>
    <definedName name="Pequeña" localSheetId="17">#REF!</definedName>
    <definedName name="Pequeña" localSheetId="18">#REF!</definedName>
    <definedName name="Pequeña" localSheetId="19">#REF!</definedName>
    <definedName name="Pequeña" localSheetId="20">#REF!</definedName>
    <definedName name="Pequeña" localSheetId="21">#REF!</definedName>
    <definedName name="Pequeña" localSheetId="22">#REF!</definedName>
    <definedName name="Pequeña" localSheetId="23">#REF!</definedName>
    <definedName name="Pequeña" localSheetId="24">#REF!</definedName>
    <definedName name="Pequeña" localSheetId="25">#REF!</definedName>
    <definedName name="Pequeña" localSheetId="26">#REF!</definedName>
    <definedName name="Pequeña" localSheetId="27">#REF!</definedName>
    <definedName name="Pequeña" localSheetId="28">#REF!</definedName>
    <definedName name="Pequeña" localSheetId="7">#REF!</definedName>
    <definedName name="Pequeña" localSheetId="2">#REF!</definedName>
    <definedName name="Pequeña">#REF!</definedName>
    <definedName name="PERS1">INDIRECT('[2]6.6 Cons anál riesg'!$I$12)</definedName>
    <definedName name="PERS10">INDIRECT('[2]6.6 Cons anál riesg'!$I$20)</definedName>
    <definedName name="PERS11">INDIRECT('[2]6.6 Cons anál riesg'!$I$21)</definedName>
    <definedName name="PERS12">INDIRECT('[2]6.6 Cons anál riesg'!$I$22)</definedName>
    <definedName name="PERS2">INDIRECT('[2]6.6 Cons anál riesg'!$I$13)</definedName>
    <definedName name="PERS3">INDIRECT('[2]6.6 Cons anál riesg'!#REF!)</definedName>
    <definedName name="PERS4">INDIRECT('[2]6.6 Cons anál riesg'!#REF!)</definedName>
    <definedName name="PERS5">INDIRECT('[2]6.6 Cons anál riesg'!$I$15)</definedName>
    <definedName name="PERS6">INDIRECT('[2]6.6 Cons anál riesg'!$I$16)</definedName>
    <definedName name="PERS7">INDIRECT('[2]6.6 Cons anál riesg'!$I$17)</definedName>
    <definedName name="PERS8">INDIRECT('[2]6.6 Cons anál riesg'!#REF!)</definedName>
    <definedName name="PERS9">INDIRECT('[2]6.6 Cons anál riesg'!$I$19)</definedName>
    <definedName name="Persona1">INDIRECT('[2]6.6 Cons anál riesg'!$I$12)</definedName>
    <definedName name="Persona10">INDIRECT('[2]6.6 Cons anál riesg'!$I$20)</definedName>
    <definedName name="Persona11">INDIRECT('[2]6.6 Cons anál riesg'!$I$21)</definedName>
    <definedName name="Persona12">INDIRECT('[2]6.6 Cons anál riesg'!$I$22)</definedName>
    <definedName name="Persona2">INDIRECT('[2]6.6 Cons anál riesg'!$I$13)</definedName>
    <definedName name="Persona3">INDIRECT('[2]6.6 Cons anál riesg'!#REF!)</definedName>
    <definedName name="Persona4">INDIRECT('[2]6.6 Cons anál riesg'!#REF!)</definedName>
    <definedName name="Persona5">INDIRECT('[2]6.6 Cons anál riesg'!$I$15)</definedName>
    <definedName name="Persona6">INDIRECT('[2]6.6 Cons anál riesg'!$I$16)</definedName>
    <definedName name="Persona7">INDIRECT('[2]6.6 Cons anál riesg'!$I$17)</definedName>
    <definedName name="Persona8">INDIRECT('[2]6.6 Cons anál riesg'!#REF!)</definedName>
    <definedName name="Persona9">INDIRECT('[2]6.6 Cons anál riesg'!$I$19)</definedName>
    <definedName name="petrono">'[18]PRECIOS CALCULOS'!$A$11:$A$151</definedName>
    <definedName name="PitGain">#REF!</definedName>
    <definedName name="PON">#REF!</definedName>
    <definedName name="pon_6_15">#REF!</definedName>
    <definedName name="PONSSSSSS" localSheetId="29">#REF!</definedName>
    <definedName name="PONSSSSSS" localSheetId="8">#REF!</definedName>
    <definedName name="PONSSSSSS" localSheetId="9">#REF!</definedName>
    <definedName name="PONSSSSSS" localSheetId="10">#REF!</definedName>
    <definedName name="PONSSSSSS" localSheetId="11">#REF!</definedName>
    <definedName name="PONSSSSSS" localSheetId="3">#REF!</definedName>
    <definedName name="PONSSSSSS" localSheetId="12">#REF!</definedName>
    <definedName name="PONSSSSSS" localSheetId="13">#REF!</definedName>
    <definedName name="PONSSSSSS" localSheetId="14">#REF!</definedName>
    <definedName name="PONSSSSSS" localSheetId="15">#REF!</definedName>
    <definedName name="PONSSSSSS" localSheetId="16">#REF!</definedName>
    <definedName name="PONSSSSSS" localSheetId="17">#REF!</definedName>
    <definedName name="PONSSSSSS" localSheetId="18">#REF!</definedName>
    <definedName name="PONSSSSSS" localSheetId="19">#REF!</definedName>
    <definedName name="PONSSSSSS" localSheetId="20">#REF!</definedName>
    <definedName name="PONSSSSSS" localSheetId="21">#REF!</definedName>
    <definedName name="PONSSSSSS" localSheetId="22">#REF!</definedName>
    <definedName name="PONSSSSSS" localSheetId="23">#REF!</definedName>
    <definedName name="PONSSSSSS" localSheetId="24">#REF!</definedName>
    <definedName name="PONSSSSSS" localSheetId="25">#REF!</definedName>
    <definedName name="PONSSSSSS" localSheetId="26">#REF!</definedName>
    <definedName name="PONSSSSSS" localSheetId="27">#REF!</definedName>
    <definedName name="PONSSSSSS" localSheetId="28">#REF!</definedName>
    <definedName name="PONSSSSSS" localSheetId="7">#REF!</definedName>
    <definedName name="PONSSSSSS">#REF!</definedName>
    <definedName name="POSIBLE" comment="clasificacion de la amenaza" localSheetId="29">#REF!</definedName>
    <definedName name="POSIBLE" comment="clasificacion de la amenaza" localSheetId="8">#REF!</definedName>
    <definedName name="POSIBLE" comment="clasificacion de la amenaza" localSheetId="9">#REF!</definedName>
    <definedName name="POSIBLE" comment="clasificacion de la amenaza" localSheetId="10">#REF!</definedName>
    <definedName name="POSIBLE" comment="clasificacion de la amenaza" localSheetId="11">#REF!</definedName>
    <definedName name="POSIBLE" comment="clasificacion de la amenaza" localSheetId="15">#REF!</definedName>
    <definedName name="POSIBLE" comment="clasificacion de la amenaza" localSheetId="19">#REF!</definedName>
    <definedName name="POSIBLE" comment="clasificacion de la amenaza" localSheetId="20">#REF!</definedName>
    <definedName name="POSIBLE" comment="clasificacion de la amenaza" localSheetId="23">#REF!</definedName>
    <definedName name="POSIBLE" comment="clasificacion de la amenaza" localSheetId="25">#REF!</definedName>
    <definedName name="POSIBLE" comment="clasificacion de la amenaza" localSheetId="26">#REF!</definedName>
    <definedName name="POSIBLE" comment="clasificacion de la amenaza" localSheetId="27">#REF!</definedName>
    <definedName name="POSIBLE" comment="clasificacion de la amenaza" localSheetId="28">#REF!</definedName>
    <definedName name="POSIBLE" comment="clasificacion de la amenaza" localSheetId="7">#REF!</definedName>
    <definedName name="POSIBLE" comment="clasificacion de la amenaza" localSheetId="2">#REF!</definedName>
    <definedName name="POSIBLE" comment="clasificacion de la amenaza">#REF!</definedName>
    <definedName name="Presipitador" localSheetId="29">#REF!</definedName>
    <definedName name="Presipitador" localSheetId="8">#REF!</definedName>
    <definedName name="Presipitador" localSheetId="9">#REF!</definedName>
    <definedName name="Presipitador" localSheetId="10">#REF!</definedName>
    <definedName name="Presipitador" localSheetId="11">#REF!</definedName>
    <definedName name="Presipitador" localSheetId="3">#REF!</definedName>
    <definedName name="Presipitador" localSheetId="12">#REF!</definedName>
    <definedName name="Presipitador" localSheetId="13">#REF!</definedName>
    <definedName name="Presipitador" localSheetId="14">#REF!</definedName>
    <definedName name="Presipitador" localSheetId="15">#REF!</definedName>
    <definedName name="Presipitador" localSheetId="16">#REF!</definedName>
    <definedName name="Presipitador" localSheetId="17">#REF!</definedName>
    <definedName name="Presipitador" localSheetId="18">#REF!</definedName>
    <definedName name="Presipitador" localSheetId="19">#REF!</definedName>
    <definedName name="Presipitador" localSheetId="20">#REF!</definedName>
    <definedName name="Presipitador" localSheetId="21">#REF!</definedName>
    <definedName name="Presipitador" localSheetId="22">#REF!</definedName>
    <definedName name="Presipitador" localSheetId="23">#REF!</definedName>
    <definedName name="Presipitador" localSheetId="24">#REF!</definedName>
    <definedName name="Presipitador" localSheetId="25">#REF!</definedName>
    <definedName name="Presipitador" localSheetId="26">#REF!</definedName>
    <definedName name="Presipitador" localSheetId="27">#REF!</definedName>
    <definedName name="Presipitador" localSheetId="28">#REF!</definedName>
    <definedName name="Presipitador" localSheetId="7">#REF!</definedName>
    <definedName name="Presipitador">#REF!</definedName>
    <definedName name="Pressures">'[4]Kill Sheet - Horizontal'!$W$27,'[4]Kill Sheet - Horizontal'!$W$31,'[4]Kill Sheet - Horizontal'!$W$32</definedName>
    <definedName name="Presurización" localSheetId="29">#REF!</definedName>
    <definedName name="Presurización" localSheetId="8">#REF!</definedName>
    <definedName name="Presurización" localSheetId="9">#REF!</definedName>
    <definedName name="Presurización" localSheetId="10">#REF!</definedName>
    <definedName name="Presurización" localSheetId="11">#REF!</definedName>
    <definedName name="Presurización" localSheetId="3">#REF!</definedName>
    <definedName name="Presurización" localSheetId="12">#REF!</definedName>
    <definedName name="Presurización" localSheetId="13">#REF!</definedName>
    <definedName name="Presurización" localSheetId="14">#REF!</definedName>
    <definedName name="Presurización" localSheetId="15">#REF!</definedName>
    <definedName name="Presurización" localSheetId="16">#REF!</definedName>
    <definedName name="Presurización" localSheetId="17">#REF!</definedName>
    <definedName name="Presurización" localSheetId="18">#REF!</definedName>
    <definedName name="Presurización" localSheetId="19">#REF!</definedName>
    <definedName name="Presurización" localSheetId="20">#REF!</definedName>
    <definedName name="Presurización" localSheetId="21">#REF!</definedName>
    <definedName name="Presurización" localSheetId="22">#REF!</definedName>
    <definedName name="Presurización" localSheetId="23">#REF!</definedName>
    <definedName name="Presurización" localSheetId="24">#REF!</definedName>
    <definedName name="Presurización" localSheetId="25">#REF!</definedName>
    <definedName name="Presurización" localSheetId="26">#REF!</definedName>
    <definedName name="Presurización" localSheetId="27">#REF!</definedName>
    <definedName name="Presurización" localSheetId="28">#REF!</definedName>
    <definedName name="Presurización" localSheetId="7">#REF!</definedName>
    <definedName name="Presurización">#REF!</definedName>
    <definedName name="Print_Area">#REF!</definedName>
    <definedName name="Procesos1">INDIRECT('[2]6.6 Cons anál riesg'!$U$12)</definedName>
    <definedName name="Procesos10">INDIRECT('[2]6.6 Cons anál riesg'!$U$20)</definedName>
    <definedName name="Procesos11">INDIRECT('[2]6.6 Cons anál riesg'!$U$21)</definedName>
    <definedName name="Procesos12">INDIRECT('[2]6.6 Cons anál riesg'!$U$22)</definedName>
    <definedName name="Procesos2">INDIRECT('[2]6.6 Cons anál riesg'!$U$13)</definedName>
    <definedName name="Procesos3">INDIRECT('[2]6.6 Cons anál riesg'!#REF!)</definedName>
    <definedName name="Procesos4">INDIRECT('[2]6.6 Cons anál riesg'!#REF!)</definedName>
    <definedName name="Procesos5">INDIRECT('[2]6.6 Cons anál riesg'!$U$15)</definedName>
    <definedName name="Procesos6">INDIRECT('[2]6.6 Cons anál riesg'!$U$16)</definedName>
    <definedName name="Procesos7">INDIRECT('[2]6.6 Cons anál riesg'!$U$17)</definedName>
    <definedName name="Procesos8">INDIRECT('[2]6.6 Cons anál riesg'!#REF!)</definedName>
    <definedName name="Procesos9">INDIRECT('[2]6.6 Cons anál riesg'!$U$19)</definedName>
    <definedName name="PRODLIST3">#REF!</definedName>
    <definedName name="Product">'[5]Fo FP 002.'!$Y$7:$Y$52</definedName>
    <definedName name="PRODUCTO">#REF!</definedName>
    <definedName name="Productos_Qmax">#REF!</definedName>
    <definedName name="ProductPPB">#REF!</definedName>
    <definedName name="PumpOutput">#REF!</definedName>
    <definedName name="Putumayo">#REF!</definedName>
    <definedName name="q">#REF!</definedName>
    <definedName name="qqqq">#REF!</definedName>
    <definedName name="Quindío">#REF!</definedName>
    <definedName name="RECUR1">INDIRECT('[2]6.6 Cons anál riesg'!$O$12)</definedName>
    <definedName name="RECUR10">INDIRECT('[2]6.6 Cons anál riesg'!$O$20)</definedName>
    <definedName name="RECUR11">INDIRECT('[2]6.6 Cons anál riesg'!$O$21)</definedName>
    <definedName name="RECUR12">INDIRECT('[2]6.6 Cons anál riesg'!$O$22)</definedName>
    <definedName name="RECUR2">INDIRECT('[2]6.6 Cons anál riesg'!$O$13)</definedName>
    <definedName name="RECUR3">INDIRECT('[2]6.6 Cons anál riesg'!#REF!)</definedName>
    <definedName name="RECUR4">INDIRECT('[2]6.6 Cons anál riesg'!#REF!)</definedName>
    <definedName name="RECUR5">INDIRECT('[2]6.6 Cons anál riesg'!$O$15)</definedName>
    <definedName name="RECUR6">INDIRECT('[2]6.6 Cons anál riesg'!$O$16)</definedName>
    <definedName name="RECUR7">INDIRECT('[2]6.6 Cons anál riesg'!$O$17)</definedName>
    <definedName name="RECUR8">INDIRECT('[2]6.6 Cons anál riesg'!#REF!)</definedName>
    <definedName name="RECUR9">INDIRECT('[2]6.6 Cons anál riesg'!$O$19)</definedName>
    <definedName name="Recursos1">INDIRECT('[2]6.6 Cons anál riesg'!$O$12)</definedName>
    <definedName name="Recursos10">INDIRECT('[2]6.6 Cons anál riesg'!$O$20)</definedName>
    <definedName name="Recursos11">INDIRECT('[2]6.6 Cons anál riesg'!$O$21)</definedName>
    <definedName name="Recursos12">INDIRECT('[2]6.6 Cons anál riesg'!$O$22)</definedName>
    <definedName name="Recursos2">INDIRECT('[2]6.6 Cons anál riesg'!$O$13)</definedName>
    <definedName name="Recursos3">INDIRECT('[2]6.6 Cons anál riesg'!#REF!)</definedName>
    <definedName name="Recursos4">INDIRECT('[2]6.6 Cons anál riesg'!#REF!)</definedName>
    <definedName name="Recursos5">INDIRECT('[2]6.6 Cons anál riesg'!$O$15)</definedName>
    <definedName name="Recursos6">INDIRECT('[2]6.6 Cons anál riesg'!$O$16)</definedName>
    <definedName name="Recursos7">INDIRECT('[2]6.6 Cons anál riesg'!$O$17)</definedName>
    <definedName name="Recursos8">INDIRECT('[2]6.6 Cons anál riesg'!#REF!)</definedName>
    <definedName name="Recursos9">INDIRECT('[2]6.6 Cons anál riesg'!$O$19)</definedName>
    <definedName name="Regional">#REF!</definedName>
    <definedName name="REV">[19]DATOS!$U$15:$U$16</definedName>
    <definedName name="REVESTIMIENTO">[19]DATOS!$U$14+[19]DATOS!$U$14:$U$16</definedName>
    <definedName name="RFRFRF">#REF!</definedName>
    <definedName name="Risaralda">#REF!</definedName>
    <definedName name="Rombo1">INDIRECT('[2]6.6 Cons anál riesg'!$C$12)</definedName>
    <definedName name="Rombo10">INDIRECT('[2]6.6 Cons anál riesg'!$C$20)</definedName>
    <definedName name="Rombo11">INDIRECT('[2]6.6 Cons anál riesg'!$C$21)</definedName>
    <definedName name="Rombo12">INDIRECT('[2]6.6 Cons anál riesg'!$C$22)</definedName>
    <definedName name="Rombo2">INDIRECT('[2]6.6 Cons anál riesg'!$C$13)</definedName>
    <definedName name="Rombo3">INDIRECT('[2]6.6 Cons anál riesg'!#REF!)</definedName>
    <definedName name="Rombo4">INDIRECT('[2]6.6 Cons anál riesg'!#REF!)</definedName>
    <definedName name="Rombo5">INDIRECT('[2]6.6 Cons anál riesg'!$C$15)</definedName>
    <definedName name="Rombo6">INDIRECT('[2]6.6 Cons anál riesg'!$C$16)</definedName>
    <definedName name="Rombo7">INDIRECT('[2]6.6 Cons anál riesg'!$C$17)</definedName>
    <definedName name="Rombo8">INDIRECT('[2]6.6 Cons anál riesg'!#REF!)</definedName>
    <definedName name="Rombo9">INDIRECT('[2]6.6 Cons anál riesg'!$C$19)</definedName>
    <definedName name="rt">#REF!</definedName>
    <definedName name="RTRTRT">#REF!</definedName>
    <definedName name="SalarioMinimo" localSheetId="29">#REF!</definedName>
    <definedName name="SalarioMinimo" localSheetId="8">#REF!</definedName>
    <definedName name="SalarioMinimo" localSheetId="9">#REF!</definedName>
    <definedName name="SalarioMinimo" localSheetId="10">#REF!</definedName>
    <definedName name="SalarioMinimo" localSheetId="11">#REF!</definedName>
    <definedName name="SalarioMinimo" localSheetId="14">#REF!</definedName>
    <definedName name="SalarioMinimo" localSheetId="15">#REF!</definedName>
    <definedName name="SalarioMinimo" localSheetId="16">#REF!</definedName>
    <definedName name="SalarioMinimo" localSheetId="18">#REF!</definedName>
    <definedName name="SalarioMinimo" localSheetId="19">#REF!</definedName>
    <definedName name="SalarioMinimo" localSheetId="20">#REF!</definedName>
    <definedName name="SalarioMinimo" localSheetId="21">#REF!</definedName>
    <definedName name="SalarioMinimo" localSheetId="23">#REF!</definedName>
    <definedName name="SalarioMinimo" localSheetId="24">#REF!</definedName>
    <definedName name="SalarioMinimo" localSheetId="25">#REF!</definedName>
    <definedName name="SalarioMinimo" localSheetId="26">#REF!</definedName>
    <definedName name="SalarioMinimo" localSheetId="27">#REF!</definedName>
    <definedName name="SalarioMinimo" localSheetId="28">#REF!</definedName>
    <definedName name="SalarioMinimo" localSheetId="7">#REF!</definedName>
    <definedName name="SalarioMinimo" localSheetId="2">#REF!</definedName>
    <definedName name="SalarioMinimo">#REF!</definedName>
    <definedName name="SanAndrés">#REF!</definedName>
    <definedName name="Santander">#REF!</definedName>
    <definedName name="sedes" localSheetId="29">#REF!</definedName>
    <definedName name="sedes" localSheetId="8">#REF!</definedName>
    <definedName name="sedes" localSheetId="9">#REF!</definedName>
    <definedName name="sedes" localSheetId="10">#REF!</definedName>
    <definedName name="sedes" localSheetId="11">#REF!</definedName>
    <definedName name="sedes" localSheetId="14">#REF!</definedName>
    <definedName name="sedes" localSheetId="15">#REF!</definedName>
    <definedName name="sedes" localSheetId="16">#REF!</definedName>
    <definedName name="sedes" localSheetId="18">#REF!</definedName>
    <definedName name="sedes" localSheetId="19">#REF!</definedName>
    <definedName name="sedes" localSheetId="20">#REF!</definedName>
    <definedName name="sedes" localSheetId="21">#REF!</definedName>
    <definedName name="sedes" localSheetId="23">#REF!</definedName>
    <definedName name="sedes" localSheetId="24">#REF!</definedName>
    <definedName name="sedes" localSheetId="25">#REF!</definedName>
    <definedName name="sedes" localSheetId="26">#REF!</definedName>
    <definedName name="sedes" localSheetId="27">#REF!</definedName>
    <definedName name="sedes" localSheetId="28">#REF!</definedName>
    <definedName name="sedes" localSheetId="7">#REF!</definedName>
    <definedName name="sedes" localSheetId="2">#REF!</definedName>
    <definedName name="sedes">#REF!</definedName>
    <definedName name="Sg">'[5]Fo FP 002.'!$AC$7:$AC$52</definedName>
    <definedName name="si">#REF!</definedName>
    <definedName name="SICP">#REF!</definedName>
    <definedName name="SIDP">#REF!</definedName>
    <definedName name="SIST">#REF!</definedName>
    <definedName name="SIST1">INDIRECT('[2]6.6 Cons anál riesg'!$U$12)</definedName>
    <definedName name="SIST10">INDIRECT('[2]6.6 Cons anál riesg'!$U$20)</definedName>
    <definedName name="SIST11">INDIRECT('[2]6.6 Cons anál riesg'!$U$21)</definedName>
    <definedName name="SIST12">INDIRECT('[2]6.6 Cons anál riesg'!$U$22)</definedName>
    <definedName name="SIST2">INDIRECT('[2]6.6 Cons anál riesg'!$U$13)</definedName>
    <definedName name="SIST3">INDIRECT('[2]6.6 Cons anál riesg'!#REF!)</definedName>
    <definedName name="SIST4">INDIRECT('[2]6.6 Cons anál riesg'!#REF!)</definedName>
    <definedName name="SIST5">INDIRECT('[2]6.6 Cons anál riesg'!$U$15)</definedName>
    <definedName name="SIST6">INDIRECT('[2]6.6 Cons anál riesg'!$U$16)</definedName>
    <definedName name="SIST7">INDIRECT('[2]6.6 Cons anál riesg'!$U$17)</definedName>
    <definedName name="SIST8">INDIRECT('[2]6.6 Cons anál riesg'!#REF!)</definedName>
    <definedName name="SIST9">INDIRECT('[2]6.6 Cons anál riesg'!$U$19)</definedName>
    <definedName name="Size">'[5]Fo FP 002.'!$Z$7:$Z$52</definedName>
    <definedName name="Sociales" localSheetId="26">[14]Parametros!$C$2:$C$8</definedName>
    <definedName name="Sociales" localSheetId="27">[14]Parametros!$C$2:$C$8</definedName>
    <definedName name="Sociales">[15]Parametros!$C$2:$C$8</definedName>
    <definedName name="SPP">#REF!</definedName>
    <definedName name="SPS">#REF!</definedName>
    <definedName name="STATUS" comment="ok" localSheetId="29">'[20]Compliance Obligations'!#REF!</definedName>
    <definedName name="STATUS" comment="ok" localSheetId="8">'[20]Compliance Obligations'!#REF!</definedName>
    <definedName name="STATUS" comment="ok" localSheetId="9">'[20]Compliance Obligations'!#REF!</definedName>
    <definedName name="STATUS" comment="ok" localSheetId="10">'[20]Compliance Obligations'!#REF!</definedName>
    <definedName name="STATUS" comment="ok" localSheetId="11">'[20]Compliance Obligations'!#REF!</definedName>
    <definedName name="STATUS" comment="ok" localSheetId="3">'[20]Compliance Obligations'!#REF!</definedName>
    <definedName name="STATUS" comment="ok" localSheetId="12">'[20]Compliance Obligations'!#REF!</definedName>
    <definedName name="STATUS" comment="ok" localSheetId="13">'[20]Compliance Obligations'!#REF!</definedName>
    <definedName name="STATUS" comment="ok" localSheetId="14">'[20]Compliance Obligations'!#REF!</definedName>
    <definedName name="STATUS" comment="ok" localSheetId="15">'[20]Compliance Obligations'!#REF!</definedName>
    <definedName name="STATUS" comment="ok" localSheetId="16">'[20]Compliance Obligations'!#REF!</definedName>
    <definedName name="STATUS" comment="ok" localSheetId="17">'[20]Compliance Obligations'!#REF!</definedName>
    <definedName name="STATUS" comment="ok" localSheetId="18">'[20]Compliance Obligations'!#REF!</definedName>
    <definedName name="STATUS" comment="ok" localSheetId="19">'[20]Compliance Obligations'!#REF!</definedName>
    <definedName name="STATUS" comment="ok" localSheetId="20">'[20]Compliance Obligations'!#REF!</definedName>
    <definedName name="STATUS" comment="ok" localSheetId="21">'[20]Compliance Obligations'!#REF!</definedName>
    <definedName name="STATUS" comment="ok" localSheetId="22">'[20]Compliance Obligations'!#REF!</definedName>
    <definedName name="STATUS" comment="ok" localSheetId="23">'[20]Compliance Obligations'!#REF!</definedName>
    <definedName name="STATUS" comment="ok" localSheetId="24">'[20]Compliance Obligations'!#REF!</definedName>
    <definedName name="STATUS" comment="ok" localSheetId="25">'[20]Compliance Obligations'!#REF!</definedName>
    <definedName name="STATUS" comment="ok" localSheetId="26">'[20]Compliance Obligations'!#REF!</definedName>
    <definedName name="STATUS" comment="ok" localSheetId="27">'[20]Compliance Obligations'!#REF!</definedName>
    <definedName name="STATUS" comment="ok" localSheetId="28">'[20]Compliance Obligations'!#REF!</definedName>
    <definedName name="STATUS" comment="ok" localSheetId="7">'[20]Compliance Obligations'!#REF!</definedName>
    <definedName name="STATUS" comment="ok" localSheetId="2">'[20]Compliance Obligations'!#REF!</definedName>
    <definedName name="STATUS" comment="ok">'[20]Compliance Obligations'!#REF!</definedName>
    <definedName name="Stock">#REF!</definedName>
    <definedName name="StringVolToEOB">#REF!</definedName>
    <definedName name="StringVolToKOP">#REF!</definedName>
    <definedName name="StrokesToBit">#REF!</definedName>
    <definedName name="StrokesToEOB">#REF!</definedName>
    <definedName name="StrokesToKOP">#REF!</definedName>
    <definedName name="Subgrupo" localSheetId="29">#REF!</definedName>
    <definedName name="Subgrupo" localSheetId="8">#REF!</definedName>
    <definedName name="Subgrupo" localSheetId="9">#REF!</definedName>
    <definedName name="Subgrupo" localSheetId="10">#REF!</definedName>
    <definedName name="Subgrupo" localSheetId="11">#REF!</definedName>
    <definedName name="Subgrupo" localSheetId="3">#REF!</definedName>
    <definedName name="Subgrupo" localSheetId="12">#REF!</definedName>
    <definedName name="Subgrupo" localSheetId="13">#REF!</definedName>
    <definedName name="Subgrupo" localSheetId="14">#REF!</definedName>
    <definedName name="Subgrupo" localSheetId="15">#REF!</definedName>
    <definedName name="Subgrupo" localSheetId="16">#REF!</definedName>
    <definedName name="Subgrupo" localSheetId="17">#REF!</definedName>
    <definedName name="Subgrupo" localSheetId="18">#REF!</definedName>
    <definedName name="Subgrupo" localSheetId="19">#REF!</definedName>
    <definedName name="Subgrupo" localSheetId="20">#REF!</definedName>
    <definedName name="Subgrupo" localSheetId="21">#REF!</definedName>
    <definedName name="Subgrupo" localSheetId="22">#REF!</definedName>
    <definedName name="Subgrupo" localSheetId="23">#REF!</definedName>
    <definedName name="Subgrupo" localSheetId="24">#REF!</definedName>
    <definedName name="Subgrupo" localSheetId="25">#REF!</definedName>
    <definedName name="Subgrupo" localSheetId="26">#REF!</definedName>
    <definedName name="Subgrupo" localSheetId="27">#REF!</definedName>
    <definedName name="Subgrupo" localSheetId="28">#REF!</definedName>
    <definedName name="Subgrupo" localSheetId="7">#REF!</definedName>
    <definedName name="Subgrupo" localSheetId="2">#REF!</definedName>
    <definedName name="Subgrupo">#REF!</definedName>
    <definedName name="Sucre">#REF!</definedName>
    <definedName name="SxUsed">'[5]Fo FP 002.'!$AD$7:$AD$52</definedName>
    <definedName name="t">#REF!</definedName>
    <definedName name="TASA_DE_CAMBIO">#REF!</definedName>
    <definedName name="Tecnologicos" localSheetId="26">[14]Parametros!$B$2:$B$13</definedName>
    <definedName name="Tecnologicos" localSheetId="27">[14]Parametros!$B$2:$B$13</definedName>
    <definedName name="Tecnologicos">[15]Parametros!$B$2:$B$13</definedName>
    <definedName name="_xlnm.Print_Titles" localSheetId="4">'Anexo 2. Amenazas '!$2:$2</definedName>
    <definedName name="_xlnm.Print_Titles" localSheetId="5">'Anexo 3. Vulnerabilidad'!$2:$6</definedName>
    <definedName name="_xlnm.Print_Titles" localSheetId="6">'Anexo 4.Analisis de Riesgo'!$2:$5</definedName>
    <definedName name="TMD">#REF!</definedName>
    <definedName name="Tolima">#REF!</definedName>
    <definedName name="TotalCirculation">#REF!</definedName>
    <definedName name="TRM">#REF!</definedName>
    <definedName name="tsc">#REF!</definedName>
    <definedName name="TTT">#REF!</definedName>
    <definedName name="TVD">#REF!</definedName>
    <definedName name="TYTYUTYTYUT">#REF!</definedName>
    <definedName name="UIUIUIU">#REF!</definedName>
    <definedName name="UnitCost">#REF!</definedName>
    <definedName name="UsedProducts">'[5]Fo FP 002.'!$I$22:$O$39</definedName>
    <definedName name="UsedProducts1">'[1]DAILY REPORT'!$I$22:$O$39</definedName>
    <definedName name="Valle">#REF!</definedName>
    <definedName name="Valoracion" localSheetId="29">#REF!</definedName>
    <definedName name="Valoracion" localSheetId="8">#REF!</definedName>
    <definedName name="Valoracion" localSheetId="9">#REF!</definedName>
    <definedName name="Valoracion" localSheetId="10">#REF!</definedName>
    <definedName name="Valoracion" localSheetId="11">#REF!</definedName>
    <definedName name="Valoracion" localSheetId="3">#REF!</definedName>
    <definedName name="Valoracion" localSheetId="12">#REF!</definedName>
    <definedName name="Valoracion" localSheetId="13">#REF!</definedName>
    <definedName name="Valoracion" localSheetId="14">#REF!</definedName>
    <definedName name="Valoracion" localSheetId="15">#REF!</definedName>
    <definedName name="Valoracion" localSheetId="16">#REF!</definedName>
    <definedName name="Valoracion" localSheetId="17">#REF!</definedName>
    <definedName name="Valoracion" localSheetId="18">#REF!</definedName>
    <definedName name="Valoracion" localSheetId="19">#REF!</definedName>
    <definedName name="Valoracion" localSheetId="20">#REF!</definedName>
    <definedName name="Valoracion" localSheetId="21">#REF!</definedName>
    <definedName name="Valoracion" localSheetId="22">#REF!</definedName>
    <definedName name="Valoracion" localSheetId="23">#REF!</definedName>
    <definedName name="Valoracion" localSheetId="24">#REF!</definedName>
    <definedName name="Valoracion" localSheetId="25">#REF!</definedName>
    <definedName name="Valoracion" localSheetId="26">#REF!</definedName>
    <definedName name="Valoracion" localSheetId="27">#REF!</definedName>
    <definedName name="Valoracion" localSheetId="28">#REF!</definedName>
    <definedName name="Valoracion" localSheetId="7">#REF!</definedName>
    <definedName name="Valoracion" localSheetId="2">#REF!</definedName>
    <definedName name="Valoracion">#REF!</definedName>
    <definedName name="VALORACIÓN" localSheetId="29">#REF!</definedName>
    <definedName name="VALORACIÓN" localSheetId="8">#REF!</definedName>
    <definedName name="VALORACIÓN" localSheetId="9">#REF!</definedName>
    <definedName name="VALORACIÓN" localSheetId="10">#REF!</definedName>
    <definedName name="VALORACIÓN" localSheetId="11">#REF!</definedName>
    <definedName name="VALORACIÓN" localSheetId="14">#REF!</definedName>
    <definedName name="VALORACIÓN" localSheetId="15">#REF!</definedName>
    <definedName name="VALORACIÓN" localSheetId="16">#REF!</definedName>
    <definedName name="VALORACIÓN" localSheetId="18">#REF!</definedName>
    <definedName name="VALORACIÓN" localSheetId="19">#REF!</definedName>
    <definedName name="VALORACIÓN" localSheetId="20">#REF!</definedName>
    <definedName name="VALORACIÓN" localSheetId="21">#REF!</definedName>
    <definedName name="VALORACIÓN" localSheetId="22">#REF!</definedName>
    <definedName name="VALORACIÓN" localSheetId="23">#REF!</definedName>
    <definedName name="VALORACIÓN" localSheetId="24">#REF!</definedName>
    <definedName name="VALORACIÓN" localSheetId="25">#REF!</definedName>
    <definedName name="VALORACIÓN" localSheetId="26">#REF!</definedName>
    <definedName name="VALORACIÓN" localSheetId="27">#REF!</definedName>
    <definedName name="VALORACIÓN" localSheetId="28">#REF!</definedName>
    <definedName name="VALORACIÓN" localSheetId="7">#REF!</definedName>
    <definedName name="VALORACIÓN" localSheetId="2">#REF!</definedName>
    <definedName name="VALORACIÓN">#REF!</definedName>
    <definedName name="Vaupés">#REF!</definedName>
    <definedName name="Vichada">#REF!</definedName>
    <definedName name="VOL._INCREASE">'[5]Fo FP 002.'!$AE$7:$AE$52</definedName>
    <definedName name="VVVVV">#REF!</definedName>
    <definedName name="X">#REF!</definedName>
    <definedName name="yttttr">#REF!</definedName>
    <definedName name="YTTYHH">#REF!</definedName>
    <definedName name="yyyy">#REF!</definedName>
    <definedName name="yyyyyyyyyy">#REF!</definedName>
    <definedName name="z">#REF!</definedName>
    <definedName name="Z_1BC2B78D_75EC_4253_A1C8_D242740F7222_.wvu.PrintArea" localSheetId="14" hidden="1">'Anexo 12. PON Lluv. Torren.'!$B$2:$H$46</definedName>
    <definedName name="Z_1BC2B78D_75EC_4253_A1C8_D242740F7222_.wvu.PrintArea" localSheetId="15" hidden="1">'Anexo 13. PON Granizadas '!$B$2:$H$36</definedName>
    <definedName name="Z_1BC2B78D_75EC_4253_A1C8_D242740F7222_.wvu.PrintArea" localSheetId="16" hidden="1">'Anexo 14. PON Tormenta eléct'!$B$2:$H$41</definedName>
    <definedName name="Z_1BC2B78D_75EC_4253_A1C8_D242740F7222_.wvu.PrintArea" localSheetId="21" hidden="1">'Anexo 19. PON Emergen Médicas'!$C$2:$H$33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4" l="1"/>
  <c r="U20" i="4" l="1"/>
  <c r="D20" i="4"/>
  <c r="D38" i="101"/>
  <c r="H31" i="2"/>
  <c r="H22" i="2"/>
  <c r="U21" i="4"/>
  <c r="G64" i="3"/>
  <c r="D21" i="4"/>
  <c r="G41" i="3"/>
  <c r="B12" i="4"/>
  <c r="C12" i="4"/>
  <c r="D12" i="4" s="1"/>
  <c r="G8" i="3"/>
  <c r="G9" i="3"/>
  <c r="G10" i="3"/>
  <c r="G11" i="3"/>
  <c r="G12" i="3"/>
  <c r="G13" i="3"/>
  <c r="G14" i="3"/>
  <c r="G17" i="3"/>
  <c r="G18" i="3"/>
  <c r="G19" i="3"/>
  <c r="G20" i="3"/>
  <c r="G21" i="3"/>
  <c r="G24" i="3"/>
  <c r="G27" i="3" s="1"/>
  <c r="G25" i="3"/>
  <c r="G26" i="3"/>
  <c r="G32" i="3"/>
  <c r="G33" i="3"/>
  <c r="G34" i="3"/>
  <c r="G35" i="3"/>
  <c r="G38" i="3"/>
  <c r="G39" i="3"/>
  <c r="G40" i="3"/>
  <c r="G42" i="3"/>
  <c r="G43" i="3"/>
  <c r="G44" i="3"/>
  <c r="G45" i="3"/>
  <c r="G48" i="3"/>
  <c r="G49" i="3"/>
  <c r="G50" i="3"/>
  <c r="G51" i="3"/>
  <c r="G52" i="3"/>
  <c r="G53" i="3"/>
  <c r="G54" i="3"/>
  <c r="G55" i="3"/>
  <c r="G61" i="3"/>
  <c r="G62" i="3"/>
  <c r="G63" i="3"/>
  <c r="G67" i="3"/>
  <c r="G68" i="3"/>
  <c r="G69" i="3"/>
  <c r="G70" i="3"/>
  <c r="G73" i="3"/>
  <c r="G76" i="3" s="1"/>
  <c r="G74" i="3"/>
  <c r="G75" i="3"/>
  <c r="B13" i="4"/>
  <c r="C13" i="4"/>
  <c r="D13" i="4" s="1"/>
  <c r="B14" i="4"/>
  <c r="C14" i="4"/>
  <c r="D14" i="4" s="1"/>
  <c r="B15" i="4"/>
  <c r="C15" i="4"/>
  <c r="D15" i="4" s="1"/>
  <c r="B16" i="4"/>
  <c r="C16" i="4"/>
  <c r="D16" i="4" s="1"/>
  <c r="U16" i="4"/>
  <c r="B17" i="4"/>
  <c r="C17" i="4"/>
  <c r="D17" i="4" s="1"/>
  <c r="U17" i="4"/>
  <c r="B18" i="4"/>
  <c r="C18" i="4"/>
  <c r="D18" i="4" s="1"/>
  <c r="U18" i="4"/>
  <c r="B19" i="4"/>
  <c r="C19" i="4"/>
  <c r="D19" i="4" s="1"/>
  <c r="U19" i="4"/>
  <c r="B22" i="4"/>
  <c r="C22" i="4"/>
  <c r="D22" i="4" s="1"/>
  <c r="U22" i="4"/>
  <c r="B23" i="4"/>
  <c r="C23" i="4"/>
  <c r="D23" i="4" s="1"/>
  <c r="U23" i="4"/>
  <c r="B24" i="4"/>
  <c r="C24" i="4"/>
  <c r="D24" i="4" s="1"/>
  <c r="U24" i="4"/>
  <c r="C8" i="4"/>
  <c r="D8" i="4" s="1"/>
  <c r="B9" i="4"/>
  <c r="C9" i="4"/>
  <c r="D9" i="4" s="1"/>
  <c r="H30" i="2"/>
  <c r="H29" i="2"/>
  <c r="H26" i="2"/>
  <c r="H25" i="2"/>
  <c r="H24" i="2"/>
  <c r="H21" i="2"/>
  <c r="H20" i="2"/>
  <c r="H19" i="2"/>
  <c r="H18" i="2"/>
  <c r="H17" i="2"/>
  <c r="H16" i="2"/>
  <c r="H15" i="2"/>
  <c r="H14" i="2"/>
  <c r="H11" i="2"/>
  <c r="B27" i="4"/>
  <c r="C27" i="4"/>
  <c r="D27" i="4" s="1"/>
  <c r="B28" i="4"/>
  <c r="C28" i="4"/>
  <c r="D28" i="4" s="1"/>
  <c r="Y10" i="4"/>
  <c r="H12" i="2"/>
  <c r="Y25" i="4"/>
  <c r="H10" i="2"/>
  <c r="B6" i="4"/>
  <c r="C26" i="4"/>
  <c r="D26" i="4" s="1"/>
  <c r="B26" i="4"/>
  <c r="B25" i="4"/>
  <c r="C11" i="4"/>
  <c r="D11" i="4" s="1"/>
  <c r="B11" i="4"/>
  <c r="B10" i="4"/>
  <c r="C7" i="4"/>
  <c r="D7" i="4" s="1"/>
  <c r="B7" i="4"/>
  <c r="Q21" i="4" l="1"/>
  <c r="H76" i="3"/>
  <c r="Q15" i="4"/>
  <c r="Q8" i="4"/>
  <c r="Q9" i="4"/>
  <c r="Q19" i="4"/>
  <c r="G36" i="3"/>
  <c r="J8" i="4" s="1"/>
  <c r="G56" i="3"/>
  <c r="L13" i="4" s="1"/>
  <c r="G22" i="3"/>
  <c r="F19" i="4" s="1"/>
  <c r="G71" i="3"/>
  <c r="P8" i="4" s="1"/>
  <c r="G46" i="3"/>
  <c r="K9" i="4" s="1"/>
  <c r="G65" i="3"/>
  <c r="O19" i="4" s="1"/>
  <c r="H46" i="3"/>
  <c r="K13" i="4"/>
  <c r="K18" i="4"/>
  <c r="K11" i="4"/>
  <c r="K7" i="4"/>
  <c r="K15" i="4"/>
  <c r="K17" i="4"/>
  <c r="K27" i="4"/>
  <c r="G20" i="4"/>
  <c r="G26" i="4"/>
  <c r="G11" i="4"/>
  <c r="H27" i="3"/>
  <c r="G14" i="4"/>
  <c r="G21" i="4"/>
  <c r="G17" i="4"/>
  <c r="G16" i="4"/>
  <c r="G12" i="4"/>
  <c r="G27" i="4"/>
  <c r="G9" i="4"/>
  <c r="G22" i="4"/>
  <c r="G7" i="4"/>
  <c r="G24" i="4"/>
  <c r="G23" i="4"/>
  <c r="G18" i="4"/>
  <c r="G28" i="4"/>
  <c r="G8" i="4"/>
  <c r="G13" i="4"/>
  <c r="G19" i="4"/>
  <c r="G15" i="4"/>
  <c r="F26" i="4"/>
  <c r="F24" i="4"/>
  <c r="F16" i="4"/>
  <c r="F15" i="4"/>
  <c r="F13" i="4"/>
  <c r="F27" i="4"/>
  <c r="F7" i="4"/>
  <c r="J16" i="4"/>
  <c r="J22" i="4"/>
  <c r="H36" i="3"/>
  <c r="J7" i="4"/>
  <c r="J14" i="4"/>
  <c r="J18" i="4"/>
  <c r="J15" i="4"/>
  <c r="J19" i="4"/>
  <c r="J17" i="4"/>
  <c r="J23" i="4"/>
  <c r="J28" i="4"/>
  <c r="J11" i="4"/>
  <c r="J20" i="4"/>
  <c r="J12" i="4"/>
  <c r="J24" i="4"/>
  <c r="P18" i="4"/>
  <c r="H71" i="3"/>
  <c r="P23" i="4"/>
  <c r="P16" i="4"/>
  <c r="P14" i="4"/>
  <c r="P21" i="4"/>
  <c r="P27" i="4"/>
  <c r="Q7" i="4"/>
  <c r="Q11" i="4"/>
  <c r="Q27" i="4"/>
  <c r="Q24" i="4"/>
  <c r="Q18" i="4"/>
  <c r="Q14" i="4"/>
  <c r="G15" i="3"/>
  <c r="E20" i="4" s="1"/>
  <c r="L20" i="4"/>
  <c r="Q28" i="4"/>
  <c r="Q12" i="4"/>
  <c r="Q22" i="4"/>
  <c r="Q16" i="4"/>
  <c r="Q26" i="4"/>
  <c r="Q20" i="4"/>
  <c r="Q23" i="4"/>
  <c r="Q17" i="4"/>
  <c r="Q13" i="4"/>
  <c r="G57" i="3"/>
  <c r="H57" i="3" s="1"/>
  <c r="L14" i="4"/>
  <c r="L7" i="4"/>
  <c r="L18" i="4"/>
  <c r="H56" i="3"/>
  <c r="L22" i="4"/>
  <c r="L9" i="4"/>
  <c r="L8" i="4"/>
  <c r="L27" i="4"/>
  <c r="L24" i="4"/>
  <c r="L28" i="4"/>
  <c r="E15" i="4"/>
  <c r="H15" i="4" s="1"/>
  <c r="I15" i="4" s="1"/>
  <c r="E26" i="4"/>
  <c r="E13" i="4"/>
  <c r="H13" i="4" s="1"/>
  <c r="I13" i="4" s="1"/>
  <c r="E22" i="4"/>
  <c r="E27" i="4"/>
  <c r="O15" i="4" l="1"/>
  <c r="O28" i="4"/>
  <c r="O9" i="4"/>
  <c r="R23" i="4"/>
  <c r="S23" i="4" s="1"/>
  <c r="H65" i="3"/>
  <c r="O27" i="4"/>
  <c r="R27" i="4" s="1"/>
  <c r="S27" i="4" s="1"/>
  <c r="O21" i="4"/>
  <c r="R21" i="4" s="1"/>
  <c r="S21" i="4" s="1"/>
  <c r="M27" i="4"/>
  <c r="N27" i="4" s="1"/>
  <c r="O7" i="4"/>
  <c r="R7" i="4" s="1"/>
  <c r="S7" i="4" s="1"/>
  <c r="Y7" i="4" s="1"/>
  <c r="U7" i="4" s="1"/>
  <c r="H20" i="4"/>
  <c r="I20" i="4" s="1"/>
  <c r="O22" i="4"/>
  <c r="E21" i="4"/>
  <c r="P15" i="4"/>
  <c r="O23" i="4"/>
  <c r="K28" i="4"/>
  <c r="P24" i="4"/>
  <c r="O20" i="4"/>
  <c r="R20" i="4" s="1"/>
  <c r="S20" i="4" s="1"/>
  <c r="E7" i="4"/>
  <c r="H7" i="4" s="1"/>
  <c r="I7" i="4" s="1"/>
  <c r="E17" i="4"/>
  <c r="L26" i="4"/>
  <c r="F17" i="4"/>
  <c r="F8" i="4"/>
  <c r="O13" i="4"/>
  <c r="R13" i="4" s="1"/>
  <c r="S13" i="4" s="1"/>
  <c r="Y13" i="4" s="1"/>
  <c r="U13" i="4" s="1"/>
  <c r="K14" i="4"/>
  <c r="M14" i="4" s="1"/>
  <c r="N14" i="4" s="1"/>
  <c r="E23" i="4"/>
  <c r="P11" i="4"/>
  <c r="J13" i="4"/>
  <c r="M13" i="4" s="1"/>
  <c r="N13" i="4" s="1"/>
  <c r="K23" i="4"/>
  <c r="F18" i="4"/>
  <c r="K8" i="4"/>
  <c r="M8" i="4" s="1"/>
  <c r="N8" i="4" s="1"/>
  <c r="E16" i="4"/>
  <c r="H16" i="4" s="1"/>
  <c r="I16" i="4" s="1"/>
  <c r="P22" i="4"/>
  <c r="F14" i="4"/>
  <c r="O24" i="4"/>
  <c r="R24" i="4" s="1"/>
  <c r="S24" i="4" s="1"/>
  <c r="K20" i="4"/>
  <c r="M20" i="4" s="1"/>
  <c r="N20" i="4" s="1"/>
  <c r="E28" i="4"/>
  <c r="H28" i="4" s="1"/>
  <c r="I28" i="4" s="1"/>
  <c r="L11" i="4"/>
  <c r="M11" i="4" s="1"/>
  <c r="N11" i="4" s="1"/>
  <c r="Y11" i="4" s="1"/>
  <c r="U11" i="4" s="1"/>
  <c r="P13" i="4"/>
  <c r="P26" i="4"/>
  <c r="R26" i="4" s="1"/>
  <c r="S26" i="4" s="1"/>
  <c r="J21" i="4"/>
  <c r="F9" i="4"/>
  <c r="F28" i="4"/>
  <c r="O18" i="4"/>
  <c r="K16" i="4"/>
  <c r="K21" i="4"/>
  <c r="E11" i="4"/>
  <c r="H11" i="4" s="1"/>
  <c r="I11" i="4" s="1"/>
  <c r="P17" i="4"/>
  <c r="F22" i="4"/>
  <c r="L19" i="4"/>
  <c r="G77" i="3"/>
  <c r="H77" i="3" s="1"/>
  <c r="E18" i="4"/>
  <c r="H18" i="4" s="1"/>
  <c r="I18" i="4" s="1"/>
  <c r="L12" i="4"/>
  <c r="M12" i="4" s="1"/>
  <c r="N12" i="4" s="1"/>
  <c r="P19" i="4"/>
  <c r="R19" i="4" s="1"/>
  <c r="S19" i="4" s="1"/>
  <c r="F23" i="4"/>
  <c r="O26" i="4"/>
  <c r="L16" i="4"/>
  <c r="P20" i="4"/>
  <c r="F11" i="4"/>
  <c r="L17" i="4"/>
  <c r="M17" i="4" s="1"/>
  <c r="N17" i="4" s="1"/>
  <c r="P12" i="4"/>
  <c r="J26" i="4"/>
  <c r="O14" i="4"/>
  <c r="R14" i="4" s="1"/>
  <c r="S14" i="4" s="1"/>
  <c r="K26" i="4"/>
  <c r="K24" i="4"/>
  <c r="M24" i="4" s="1"/>
  <c r="N24" i="4" s="1"/>
  <c r="M28" i="4"/>
  <c r="N28" i="4" s="1"/>
  <c r="O12" i="4"/>
  <c r="R12" i="4" s="1"/>
  <c r="S12" i="4" s="1"/>
  <c r="O8" i="4"/>
  <c r="R8" i="4" s="1"/>
  <c r="S8" i="4" s="1"/>
  <c r="O16" i="4"/>
  <c r="R16" i="4" s="1"/>
  <c r="S16" i="4" s="1"/>
  <c r="K19" i="4"/>
  <c r="P28" i="4"/>
  <c r="F12" i="4"/>
  <c r="M18" i="4"/>
  <c r="N18" i="4" s="1"/>
  <c r="O17" i="4"/>
  <c r="K22" i="4"/>
  <c r="E14" i="4"/>
  <c r="F21" i="4"/>
  <c r="E24" i="4"/>
  <c r="H24" i="4" s="1"/>
  <c r="I24" i="4" s="1"/>
  <c r="J27" i="4"/>
  <c r="H15" i="3"/>
  <c r="J9" i="4"/>
  <c r="M9" i="4" s="1"/>
  <c r="N9" i="4" s="1"/>
  <c r="E19" i="4"/>
  <c r="H19" i="4" s="1"/>
  <c r="I19" i="4" s="1"/>
  <c r="G28" i="3"/>
  <c r="H28" i="3" s="1"/>
  <c r="L15" i="4"/>
  <c r="M15" i="4" s="1"/>
  <c r="N15" i="4" s="1"/>
  <c r="P9" i="4"/>
  <c r="R9" i="4" s="1"/>
  <c r="S9" i="4" s="1"/>
  <c r="H22" i="3"/>
  <c r="F20" i="4"/>
  <c r="E12" i="4"/>
  <c r="H12" i="4" s="1"/>
  <c r="I12" i="4" s="1"/>
  <c r="L23" i="4"/>
  <c r="M23" i="4" s="1"/>
  <c r="N23" i="4" s="1"/>
  <c r="L21" i="4"/>
  <c r="P7" i="4"/>
  <c r="O11" i="4"/>
  <c r="R11" i="4" s="1"/>
  <c r="S11" i="4" s="1"/>
  <c r="K12" i="4"/>
  <c r="M22" i="4"/>
  <c r="N22" i="4" s="1"/>
  <c r="R17" i="4"/>
  <c r="S17" i="4" s="1"/>
  <c r="H27" i="4"/>
  <c r="I27" i="4" s="1"/>
  <c r="Y27" i="4" s="1"/>
  <c r="U27" i="4" s="1"/>
  <c r="M7" i="4"/>
  <c r="N7" i="4" s="1"/>
  <c r="H22" i="4"/>
  <c r="I22" i="4" s="1"/>
  <c r="M26" i="4"/>
  <c r="N26" i="4" s="1"/>
  <c r="R18" i="4"/>
  <c r="S18" i="4" s="1"/>
  <c r="H26" i="4"/>
  <c r="I26" i="4" s="1"/>
  <c r="E9" i="4"/>
  <c r="H9" i="4" s="1"/>
  <c r="I9" i="4" s="1"/>
  <c r="E8" i="4"/>
  <c r="M16" i="4"/>
  <c r="N16" i="4" s="1"/>
  <c r="M19" i="4" l="1"/>
  <c r="N19" i="4" s="1"/>
  <c r="Y9" i="4"/>
  <c r="U9" i="4" s="1"/>
  <c r="H14" i="4"/>
  <c r="I14" i="4" s="1"/>
  <c r="Y14" i="4" s="1"/>
  <c r="U14" i="4" s="1"/>
  <c r="Y12" i="4"/>
  <c r="U12" i="4" s="1"/>
  <c r="H17" i="4"/>
  <c r="I17" i="4" s="1"/>
  <c r="M21" i="4"/>
  <c r="N21" i="4" s="1"/>
  <c r="R22" i="4"/>
  <c r="S22" i="4" s="1"/>
  <c r="H8" i="4"/>
  <c r="I8" i="4" s="1"/>
  <c r="Y8" i="4" s="1"/>
  <c r="U8" i="4" s="1"/>
  <c r="R28" i="4"/>
  <c r="S28" i="4" s="1"/>
  <c r="Y28" i="4" s="1"/>
  <c r="U28" i="4" s="1"/>
  <c r="H23" i="4"/>
  <c r="I23" i="4" s="1"/>
  <c r="H21" i="4"/>
  <c r="I21" i="4" s="1"/>
  <c r="R15" i="4"/>
  <c r="S15" i="4" s="1"/>
  <c r="Y15" i="4" s="1"/>
  <c r="U15" i="4" s="1"/>
  <c r="Y26" i="4"/>
  <c r="U26" i="4" s="1"/>
</calcChain>
</file>

<file path=xl/sharedStrings.xml><?xml version="1.0" encoding="utf-8"?>
<sst xmlns="http://schemas.openxmlformats.org/spreadsheetml/2006/main" count="1152" uniqueCount="804">
  <si>
    <t>Naturales</t>
  </si>
  <si>
    <t>Sociales</t>
  </si>
  <si>
    <t>AMENAZAS</t>
  </si>
  <si>
    <t>FUENTE DE RIESGO</t>
  </si>
  <si>
    <t>COLOR</t>
  </si>
  <si>
    <t>ANÁLISIS DE AMENAZAS</t>
  </si>
  <si>
    <t>CALIFICACIÓN</t>
  </si>
  <si>
    <t>POSIBLE</t>
  </si>
  <si>
    <t>PROBABLE</t>
  </si>
  <si>
    <t>INMINENTE</t>
  </si>
  <si>
    <t>PUNTO A EVALUAR</t>
  </si>
  <si>
    <t>RESPUESTA</t>
  </si>
  <si>
    <t>OBSERVACIONES</t>
  </si>
  <si>
    <t>SI</t>
  </si>
  <si>
    <t>NO</t>
  </si>
  <si>
    <t>PARCIAL</t>
  </si>
  <si>
    <t>1. GESTIÓN ORGANIZACIONAL</t>
  </si>
  <si>
    <t xml:space="preserve">¿Existe brigada de emergencias?  </t>
  </si>
  <si>
    <t>¿Existen instrumentos o formatos para realizar inspecciones a las áreas para identificar condiciones inseguras que puedan generar emergencias?</t>
  </si>
  <si>
    <t>¿Existen instrumentos, formatos, folletos como material de difusión en temas de prevención y control de emergencias?</t>
  </si>
  <si>
    <t>Promedio de Organización</t>
  </si>
  <si>
    <t>2. CAPACITACION Y ENTRENAMIENTO</t>
  </si>
  <si>
    <t>¿Existe un programa de capacitación en prevención y control de emergencias?</t>
  </si>
  <si>
    <t>Promedio de Capacitación y Entrenamiento</t>
  </si>
  <si>
    <t>3. CARACTERÍSTICAS DE SEGURIDAD</t>
  </si>
  <si>
    <t>¿El personal de la brigada y el comité de emergencia se encuentra debidamente identificado (chaleco, gorra, brazalete, carnet)?</t>
  </si>
  <si>
    <t>¿Se tienen implementos básicos para el plan de acción de primeros auxilios en caso de requerirse?</t>
  </si>
  <si>
    <t>Promedio de Características de seguridad</t>
  </si>
  <si>
    <t>SUMA TOTAL DE PROMEDIOS</t>
  </si>
  <si>
    <t>PERSONAS</t>
  </si>
  <si>
    <t>X</t>
  </si>
  <si>
    <t>1. SUMINISTROS</t>
  </si>
  <si>
    <t>¿Se cuenta con cinta de acordonamiento o balizamiento?</t>
  </si>
  <si>
    <t>¿Se cuenta con sistema de extintores portátiles seleccionados y distribuidos de manera técnica según norma NFPA 10?</t>
  </si>
  <si>
    <t>¿Existe una correcta distribución de camillas en las instalaciones, teniendo en cuenta la población de la edificación?</t>
  </si>
  <si>
    <t>Promedio de Suministros</t>
  </si>
  <si>
    <t>2. EDIFICACIÓN</t>
  </si>
  <si>
    <t>¿Los materiales estructurales de las instalaciones cumplen con las NSR-2010?, se ha realizado estudio de vulnerabilidad sísmica para determinar cumplimiento?</t>
  </si>
  <si>
    <t>¿Existe más de una salida?</t>
  </si>
  <si>
    <t>¿Existen rutas de evacuación?</t>
  </si>
  <si>
    <t>¿Se cuenta con parqueaderos?</t>
  </si>
  <si>
    <t>¿Las ventanas cuentan con película de seguridad?</t>
  </si>
  <si>
    <t>¿Están señalizadas vías de evacuación y equipos contraincendios?</t>
  </si>
  <si>
    <t>3. EQUIPOS</t>
  </si>
  <si>
    <t>¿Se cuenta con sistema de alarma de emergencias?</t>
  </si>
  <si>
    <t>¿Se cuenta con sistemas automáticos de detección y control de incendios?</t>
  </si>
  <si>
    <t>¿Se cuenta con sistema de comunicaciones internas?</t>
  </si>
  <si>
    <t>¿Existe red contraincendios en las instalaciones de la sede y que cubran las diferentes áreas donde se puede presentar conatos de incendios?</t>
  </si>
  <si>
    <t>¿Existen hidrantes públicos y/o privados?</t>
  </si>
  <si>
    <t>¿Se cuentan con gabinetes contraincendios?</t>
  </si>
  <si>
    <t>¿Se cuenta con programa de mantenimiento preventivo para los equipos de emergencia?</t>
  </si>
  <si>
    <t>Promedio de Equipos</t>
  </si>
  <si>
    <t>RECURSOS</t>
  </si>
  <si>
    <t>1. SERVICIOS</t>
  </si>
  <si>
    <t>¿Se cuenta con buen suministro de energía?</t>
  </si>
  <si>
    <t>¿Se cuenta con buen suministro de agua?</t>
  </si>
  <si>
    <t>¿Se cuenta con buen programa de recolección de residuos?</t>
  </si>
  <si>
    <t>¿Se cuenta con buen servicio de radiocomunicaciones?</t>
  </si>
  <si>
    <t>Promedio de Servicios</t>
  </si>
  <si>
    <t>¿Se cuenta con un tanque de reserva de agua?</t>
  </si>
  <si>
    <t>¿Se cuenta con una planta de energía?</t>
  </si>
  <si>
    <t>¿Se cuenta con un sistema de vigilancia física?</t>
  </si>
  <si>
    <t>¿Se cuenta con un sitio alterno para reubicación de las instalaciones propio o contratado, así como de personal experto de apoyo?</t>
  </si>
  <si>
    <t>Promedio de Sistemas Alternos</t>
  </si>
  <si>
    <t>3. RECUPERACIÓN</t>
  </si>
  <si>
    <t>¿Se cuenta con algún sistema de seguro para los funcionarios?</t>
  </si>
  <si>
    <t>¿Se encuentra asegurada la edificación en caso de terremoto, incendio, inundación, robo, etc.?</t>
  </si>
  <si>
    <t>¿Se encuentra asegurados los equipos y todos los bienes en general?</t>
  </si>
  <si>
    <t>SISTEMAS Y PROCESOS</t>
  </si>
  <si>
    <t>ANÁLISIS DE VULNERABILIDAD</t>
  </si>
  <si>
    <t>AMENAZA</t>
  </si>
  <si>
    <t>COLOR ROMBO</t>
  </si>
  <si>
    <t>1. Gestión Organizacional</t>
  </si>
  <si>
    <t>2. Capacitación y Entrenamiento</t>
  </si>
  <si>
    <t>3. Características de Seguridad</t>
  </si>
  <si>
    <t>Total Vulnerabilidad</t>
  </si>
  <si>
    <t>Color Rombo</t>
  </si>
  <si>
    <t>1. Suministros</t>
  </si>
  <si>
    <t>2. Edificación</t>
  </si>
  <si>
    <t>3. Equipos</t>
  </si>
  <si>
    <t>1. Servicios</t>
  </si>
  <si>
    <t>2. Sistemas Alternos</t>
  </si>
  <si>
    <t>3. Recuperación</t>
  </si>
  <si>
    <t>Total de Vulnerabilidad</t>
  </si>
  <si>
    <t>RESULTADO DEL DIAMANTE</t>
  </si>
  <si>
    <t>CONSOLIDADO ANÁLISIS DE VULNERABILIDAD</t>
  </si>
  <si>
    <t>INTERPRETACIÓN DEL RIESGO</t>
  </si>
  <si>
    <t>DESCRIPCION DE LA AMENAZA</t>
  </si>
  <si>
    <t>¿El personal conoce las redes de apoyo externo en caso de emergencia?</t>
  </si>
  <si>
    <t>Promedio de Edificación</t>
  </si>
  <si>
    <t>¿Se cuenta con botiquines portátiles dotados y en suficiente numero para las diferentes dependencias.?</t>
  </si>
  <si>
    <t>Antrópicos</t>
  </si>
  <si>
    <t xml:space="preserve">INFORMACION GENERAL 
DE LA EMPRESA </t>
  </si>
  <si>
    <t xml:space="preserve">IDENTIFICACION DE LA EMPRESA </t>
  </si>
  <si>
    <t>NIT</t>
  </si>
  <si>
    <t xml:space="preserve">Actividad Económica </t>
  </si>
  <si>
    <t xml:space="preserve">Dirección </t>
  </si>
  <si>
    <t xml:space="preserve">Departamento </t>
  </si>
  <si>
    <t xml:space="preserve">Numero de Teléfono </t>
  </si>
  <si>
    <t xml:space="preserve">Pagina WEB </t>
  </si>
  <si>
    <t xml:space="preserve">Cargo </t>
  </si>
  <si>
    <t xml:space="preserve">Teléfono </t>
  </si>
  <si>
    <t xml:space="preserve">Clase de Riesgo </t>
  </si>
  <si>
    <t xml:space="preserve">ARL </t>
  </si>
  <si>
    <t xml:space="preserve">Teléfono ARL </t>
  </si>
  <si>
    <t xml:space="preserve">LOCALIZACION A NIVEL URBANO </t>
  </si>
  <si>
    <t xml:space="preserve">DEPARTAMENTO </t>
  </si>
  <si>
    <t xml:space="preserve">PUNTOS DE REFERENCIA </t>
  </si>
  <si>
    <t xml:space="preserve">Por el Norte </t>
  </si>
  <si>
    <t>Por el Sur</t>
  </si>
  <si>
    <t xml:space="preserve">Por el Oriente </t>
  </si>
  <si>
    <t xml:space="preserve">Por el Occidente </t>
  </si>
  <si>
    <t xml:space="preserve">SUMINISTRO </t>
  </si>
  <si>
    <t xml:space="preserve">SERVICIO </t>
  </si>
  <si>
    <t xml:space="preserve">EXTERNO </t>
  </si>
  <si>
    <t xml:space="preserve">Electricidad </t>
  </si>
  <si>
    <t xml:space="preserve">Agua </t>
  </si>
  <si>
    <t xml:space="preserve">Alcantarillado </t>
  </si>
  <si>
    <t xml:space="preserve">INTERNO </t>
  </si>
  <si>
    <t>Promedio de Recuperación</t>
  </si>
  <si>
    <t>Tanque de agua</t>
  </si>
  <si>
    <t xml:space="preserve">Internet y telefonía </t>
  </si>
  <si>
    <t>SEDE</t>
  </si>
  <si>
    <t>SERVICIOS PÚBLICOS Y ESPECIALES</t>
  </si>
  <si>
    <t>¿Las escaleras de emergencias se encuentran en buen estado y poseen doble pasamanos?</t>
  </si>
  <si>
    <t>2. SISTEMAS ALTERNOS</t>
  </si>
  <si>
    <t>BARRIO</t>
  </si>
  <si>
    <t>RAZÓN SOCIAL</t>
  </si>
  <si>
    <t>Correo electrónico</t>
  </si>
  <si>
    <t>Horario</t>
  </si>
  <si>
    <t>Diurna</t>
  </si>
  <si>
    <t>Jornada laboral</t>
  </si>
  <si>
    <t>NÚMERO TOTAL DE OCUPANTES DE LA SEDE Y HORARIOS DE OPERACIÓN</t>
  </si>
  <si>
    <t>Nocturna</t>
  </si>
  <si>
    <t>Número de funcionarios fijos</t>
  </si>
  <si>
    <t>MUNICIPIO</t>
  </si>
  <si>
    <t>Gas Natural</t>
  </si>
  <si>
    <t>Municipio</t>
  </si>
  <si>
    <t>Bueno</t>
  </si>
  <si>
    <t>UBICACIÓN GEOREFERENCIAL EXTERNA</t>
  </si>
  <si>
    <t>OBSERVACIÓN</t>
  </si>
  <si>
    <t>SI / NO</t>
  </si>
  <si>
    <t>En qué áreas</t>
  </si>
  <si>
    <t>METODOLOGÍA ANÁLISIS DE VULNERABILIDAD</t>
  </si>
  <si>
    <t>METODOLOGÍA DE TRABAJO</t>
  </si>
  <si>
    <t>Realizar una inspección de observación a las instalaciones físicas de la empresa con el fin de identificar las amenazas que pueden manifestarse en un sitio de trabajo específico y en un determinado tiempo, consolidándose en un inventario general de riesgos.</t>
  </si>
  <si>
    <t xml:space="preserve">Una vez identificadas las amenazas se proceden a evaluarlas, combinando el análisis de probabilidad, con el comportamiento físico de la fuente generadora, utilizando información de eventos ocurridos en el pasado, por lo tanto, teniendo en cuenta lo anterior se califica de forma cualitativa con base en la siguiente escala: </t>
  </si>
  <si>
    <t>EVENTO</t>
  </si>
  <si>
    <t>COMPORTAMIENTO</t>
  </si>
  <si>
    <t>COLOR ASIGNADO</t>
  </si>
  <si>
    <t>Es aquel fenómeno que puede suceder o que es factible porque no existen razones históricas y científicas para decir que esto no sucederá</t>
  </si>
  <si>
    <t xml:space="preserve">   VERDE</t>
  </si>
  <si>
    <t>Es aquel fenómeno esperado del cual existen razones y argumentos técnicos científicos para creer que sucederá</t>
  </si>
  <si>
    <t xml:space="preserve">   AMARILLO</t>
  </si>
  <si>
    <t>Es aquel fenómeno esperado que tiene alta probabilidad de ocurrir</t>
  </si>
  <si>
    <t xml:space="preserve">   ROJO</t>
  </si>
  <si>
    <t xml:space="preserve">Luego de conocer la naturaleza de las amenazas de la empresa, se realiza un inventario de recursos internos y externos, con los que se cuenta para minimizar los efectos de una emergencia y atender correctamente la situación de peligro. </t>
  </si>
  <si>
    <t>De acuerdo con lo anterior, se procede a determinar la vulnerabilidad, para su análisis se incluyen los elementos sometidos al riesgo tales como:</t>
  </si>
  <si>
    <t>PUNTO A CALIFICAR</t>
  </si>
  <si>
    <t>Personas</t>
  </si>
  <si>
    <t>Recursos</t>
  </si>
  <si>
    <t>Sistemas y procesos</t>
  </si>
  <si>
    <t>Cada uno de los ítems que contiene los aspectos mencionados anteriormente deben ser calificados de la siguiente manera:</t>
  </si>
  <si>
    <t>PUNTAJE</t>
  </si>
  <si>
    <t>VALORACIÓN</t>
  </si>
  <si>
    <t>1.0</t>
  </si>
  <si>
    <t>Se cuenta con suficientes elementos</t>
  </si>
  <si>
    <t>0.5</t>
  </si>
  <si>
    <t>Se cuenta parcialmente con los elementos o están en proceso de consecución</t>
  </si>
  <si>
    <t>0.0</t>
  </si>
  <si>
    <t>Cuando se carece completamente o no se cuenta con recursos</t>
  </si>
  <si>
    <t>Después de asignar la valoración a cada uno de los ítems de estos aspectos, se debe calcular el promedio de calificación de estos mismos y con este resultado se realiza la interpretación del mismo teniendo en cuenta la siguiente tabla:</t>
  </si>
  <si>
    <t>0,68 a 1</t>
  </si>
  <si>
    <t>0,34 a 0,67</t>
  </si>
  <si>
    <t>Regular</t>
  </si>
  <si>
    <t>0 a 0.33</t>
  </si>
  <si>
    <t>Malo</t>
  </si>
  <si>
    <t>Una vez calificado cada uno de los elementos se debe realizar la suma de los mismos y determinar el grado de vulnerabilidad tanto en las personas, recursos, sistemas y procesos de la siguiente manera</t>
  </si>
  <si>
    <t>INTERPRETACIÓN</t>
  </si>
  <si>
    <t>0,0 a 1,00</t>
  </si>
  <si>
    <t>Alta</t>
  </si>
  <si>
    <t>Rojo</t>
  </si>
  <si>
    <t>1,01 a 2,00</t>
  </si>
  <si>
    <t>Media</t>
  </si>
  <si>
    <t>Amarilla</t>
  </si>
  <si>
    <t>2,01 a 3,00</t>
  </si>
  <si>
    <t>Baja</t>
  </si>
  <si>
    <t>Verde</t>
  </si>
  <si>
    <t>Una vez determinada la vulnerabilidad, se determina el nivel de riesgo, relacionando la amenaza y la vulnerabilidad de los elementos expuestos, esta relación se representó por un diamante de riesgo, el cual posee cuatro cuadrantes:</t>
  </si>
  <si>
    <t>NÚMERO DE ROMBOS</t>
  </si>
  <si>
    <t>3 ó 4 rombos en rojo</t>
  </si>
  <si>
    <t>Significa que los valores que representan la vulnerabilidad y la amenaza, están en su punto máximo para que los efectos de un evento representen un cambio significativo, en la comunidad, economía, infraestructura y el medio ambiente, con un porcentaje de incidencia entre el 75% y el 100%</t>
  </si>
  <si>
    <t xml:space="preserve">  </t>
  </si>
  <si>
    <t>RIESGO ALTO</t>
  </si>
  <si>
    <t>1 ó 2 rombos rojos. 3 ó 4 amarillos</t>
  </si>
  <si>
    <t>Lo cual significa que los valores que representan la vulnerabilidad son altos o la amenaza es alta, también es posible que tres de todos los componentes son calificados como medios, por lo tanto las consecuencias y efectos sociales, económicos y del medio ambiente pueden ser de magnitud, pero se espera sean inferiores a los ocasionados por el riesgo alto, con un porcentaje de incidencia entre el 50% al 74%.</t>
  </si>
  <si>
    <t>RIESGO MEDIO</t>
  </si>
  <si>
    <t>1 ó 2 rombos amarillos y los restantes verdes</t>
  </si>
  <si>
    <t>Lo cual significa que la vulnerabilidad y la amenaza están controladas. En este caso se espera que los efectos sociales, económicos y del medio ambiente representen pérdidas menores, con un porcentaje de incidencia entre el 25% al 49%</t>
  </si>
  <si>
    <t>RIESGO BAJO</t>
  </si>
  <si>
    <t>Tipo de emergencia</t>
  </si>
  <si>
    <t>Fecha</t>
  </si>
  <si>
    <t>Acciones</t>
  </si>
  <si>
    <t xml:space="preserve">LOCALIDAD </t>
  </si>
  <si>
    <t>Hidrometeorológicos</t>
  </si>
  <si>
    <t>Biológico - Epidemias, pandemias (virus, bacterias, etc.)</t>
  </si>
  <si>
    <t xml:space="preserve">Tectónicos </t>
  </si>
  <si>
    <t xml:space="preserve">Tecnológicos </t>
  </si>
  <si>
    <t>x</t>
  </si>
  <si>
    <t>Externo</t>
  </si>
  <si>
    <t>Fenómenos del Cambio Climático 
Decreto 037 de 2024</t>
  </si>
  <si>
    <t>Biológico: Salud Pública</t>
  </si>
  <si>
    <t xml:space="preserve">Interno - Externo </t>
  </si>
  <si>
    <t>Las enfermedades  en general (Virus, bacterias, parásitos) pueden llegar a generar  Pandemias catalogadas por la OMS, como de alta transmisión. En consecuencia, es necesario extremar todas las medidas de vigilancia que sean posibles, siendo éstas entre otras:
• La difusión de las características de la enfermedad
• Su prevención 
• Forma de notificación
 La detección rápida de un brote de es uno de los elementos clave para poder combatirla con éxito  Al momento de la evaluación el cliente  cuenta con protocolos de Bioseguridad, Es importante el desarrollo de campañas de prevención acorde a los riesgos de seguridad publica existentes, dentro de ellos incluir la infecciones respiratorias agudas (IRA)
Cualquier sospecha deberá ser comunicada a las Autoridades Sanitarias para que puedan obtener las muestras que permitan confirmar o descartar la enfermedad.</t>
  </si>
  <si>
    <t>Incendio</t>
  </si>
  <si>
    <t xml:space="preserve">Explosión </t>
  </si>
  <si>
    <t>Fallas estructurales (columnas, muros, pórticos, vigas, techos, colapso de la estructura, represas, diques)</t>
  </si>
  <si>
    <t xml:space="preserve">Interno  </t>
  </si>
  <si>
    <t>Fallas no estructurales (Caída de estantería, ventanas, lámparas)</t>
  </si>
  <si>
    <t>Interno</t>
  </si>
  <si>
    <t>Inundación (Deterioro y/o ruptura de tuberías, alcantarillado)</t>
  </si>
  <si>
    <t xml:space="preserve">Fugas y/o Derrames </t>
  </si>
  <si>
    <t xml:space="preserve">Emergencias con Personas </t>
  </si>
  <si>
    <t>Fallas en equipos y sistemas</t>
  </si>
  <si>
    <t>Accidentes viales</t>
  </si>
  <si>
    <t xml:space="preserve">Generación de escombros por incendios y/o terremotos </t>
  </si>
  <si>
    <t xml:space="preserve">Emisiones atmosféricas por incendio </t>
  </si>
  <si>
    <t xml:space="preserve">En caso de emisiones por incendio se cuenta con acciones de capacitación, prevención, y control de incendios.
</t>
  </si>
  <si>
    <t>Atentados terroristas</t>
  </si>
  <si>
    <t xml:space="preserve">Robo / Hurto </t>
  </si>
  <si>
    <t>Desordenes civiles</t>
  </si>
  <si>
    <t>Ambiental</t>
  </si>
  <si>
    <t>¿Las personas han recibido capacitación general en prevención y cómo actuar en caso de epidemias, reportes de salud publica?</t>
  </si>
  <si>
    <t xml:space="preserve">Movimiento Sísmico </t>
  </si>
  <si>
    <t>Contaminación del aire</t>
  </si>
  <si>
    <t>Plan anual de capacitación</t>
  </si>
  <si>
    <t>V</t>
  </si>
  <si>
    <t>Tareas de alto riesgo</t>
  </si>
  <si>
    <t>¿Se cuenta con una organización para la prevención y atención de emergencias en las instalaciones de la empresa y Existe una política general en Gestión del Riesgo donde se indican lineamientos de  emergencias?</t>
  </si>
  <si>
    <t>¿Existe comité de emergencias y tiene Funciones asignadas,  Existe un esquema organizacional para la respuesta a emergencias con funciones y responsables asignados (Brigadas, Sistema Comando de Incidentes – SCI, entre otros) y se mantiene actualizado??</t>
  </si>
  <si>
    <t>Se han establecido mecanismos de interacción con su entorno que faciliten dar respuesta apropiada a los eventos que se puedan presentar? (Comités de Ayuda Mutua –CAM, Mapa Comunitario de Riesgos, Sistemas de Alerta Temprana – SAT, etc.)?</t>
  </si>
  <si>
    <t>¿Esta divulgado el plan de emergencias y contingencias y los distintos planes de acción, y se han realizado ejercicios que simulen esta emergencia?</t>
  </si>
  <si>
    <r>
      <t xml:space="preserve">·        </t>
    </r>
    <r>
      <rPr>
        <sz val="11"/>
        <color theme="1"/>
        <rFont val="Arial"/>
        <family val="2"/>
      </rPr>
      <t>Gestión Organizacional</t>
    </r>
  </si>
  <si>
    <r>
      <t xml:space="preserve">·        </t>
    </r>
    <r>
      <rPr>
        <sz val="11"/>
        <color theme="1"/>
        <rFont val="Arial"/>
        <family val="2"/>
      </rPr>
      <t>Capacitación y entrenamiento</t>
    </r>
  </si>
  <si>
    <r>
      <t xml:space="preserve">·        </t>
    </r>
    <r>
      <rPr>
        <sz val="11"/>
        <color theme="1"/>
        <rFont val="Arial"/>
        <family val="2"/>
      </rPr>
      <t>Características de Seguridad</t>
    </r>
  </si>
  <si>
    <r>
      <t xml:space="preserve">·        </t>
    </r>
    <r>
      <rPr>
        <sz val="11"/>
        <color theme="1"/>
        <rFont val="Arial"/>
        <family val="2"/>
      </rPr>
      <t>Suministros</t>
    </r>
  </si>
  <si>
    <r>
      <t xml:space="preserve">·        </t>
    </r>
    <r>
      <rPr>
        <sz val="11"/>
        <color theme="1"/>
        <rFont val="Arial"/>
        <family val="2"/>
      </rPr>
      <t>Edificación</t>
    </r>
  </si>
  <si>
    <r>
      <t xml:space="preserve">·        </t>
    </r>
    <r>
      <rPr>
        <sz val="11"/>
        <color theme="1"/>
        <rFont val="Arial"/>
        <family val="2"/>
      </rPr>
      <t>Equipos</t>
    </r>
  </si>
  <si>
    <r>
      <t xml:space="preserve">·        </t>
    </r>
    <r>
      <rPr>
        <sz val="11"/>
        <color theme="1"/>
        <rFont val="Arial"/>
        <family val="2"/>
      </rPr>
      <t>Servicios públicos</t>
    </r>
  </si>
  <si>
    <r>
      <t xml:space="preserve">·        </t>
    </r>
    <r>
      <rPr>
        <sz val="11"/>
        <color theme="1"/>
        <rFont val="Arial"/>
        <family val="2"/>
      </rPr>
      <t>Sistemas alternos</t>
    </r>
  </si>
  <si>
    <r>
      <t xml:space="preserve">·        </t>
    </r>
    <r>
      <rPr>
        <sz val="11"/>
        <color theme="1"/>
        <rFont val="Arial"/>
        <family val="2"/>
      </rPr>
      <t>Sistemas de recuperación</t>
    </r>
  </si>
  <si>
    <t>REPRESENTATE LEGAL</t>
  </si>
  <si>
    <t xml:space="preserve">Cundinamarca </t>
  </si>
  <si>
    <t xml:space="preserve">Bogotá </t>
  </si>
  <si>
    <t xml:space="preserve">Contacto </t>
  </si>
  <si>
    <t>positiva</t>
  </si>
  <si>
    <t>01 8000 111 170 o 601 330 7000</t>
  </si>
  <si>
    <t xml:space="preserve">UPZ </t>
  </si>
  <si>
    <t>CARACTERÍSTICAS DE LA EDIFICACIÓN</t>
  </si>
  <si>
    <t>Piso 1</t>
  </si>
  <si>
    <t>Piso 3</t>
  </si>
  <si>
    <t xml:space="preserve">Total funcionarios </t>
  </si>
  <si>
    <t xml:space="preserve">SI </t>
  </si>
  <si>
    <t>Enel Codensa</t>
  </si>
  <si>
    <t>EAAB</t>
  </si>
  <si>
    <t>Planta eléctrica</t>
  </si>
  <si>
    <t>No</t>
  </si>
  <si>
    <t>ANTECEDENTES HISTORICOS DE LAS AMENAZAS</t>
  </si>
  <si>
    <t>Descripción del evento</t>
  </si>
  <si>
    <t>Agosto de 2023</t>
  </si>
  <si>
    <t>Sismo presentado en la ciudad de Bogotá</t>
  </si>
  <si>
    <t>Evacuación y respuesta ante la emergencia por parte de los brigadistas</t>
  </si>
  <si>
    <t>Junio de 2025</t>
  </si>
  <si>
    <t>Fenómenos naturales (sismos), falta del programa de mantenimiento predictivo, preventivo y la realización de inspecciones periódicas a la totalidad de las instalaciones, de acuerdo a la vista realizada  no se evidenció afectaciones en la fachada o estructura.</t>
  </si>
  <si>
    <t>Se podría presentar caída de divisiones, estanterías, dentro de las instalaciones de la empresa.</t>
  </si>
  <si>
    <t>Interno: Se pueden presentar daños en tuberías, deterioro o ruptura por adecuaciones locativas dentro de las instalaciones de la empresa.
Externo: Se puede presentar taponamiento del sistema de alcantarillado externo por inadecuada disposición de residuos generando rebose de aguas negras y podría generar afectación a la organización.</t>
  </si>
  <si>
    <t>Ante una emergencia especifica por incendio o explosiones el material solido producto de la situación , deberá ser removido en su disposición final por un ente especializado.</t>
  </si>
  <si>
    <t>Se tiene contemplado esta situación dentro del protocolo de eventos inesperados definido por la organización y los niveles de actuación: antes, durante y después así como los tiempos de restauración determinado por la compañía.</t>
  </si>
  <si>
    <t>MEDIDAS DE INTERVENCION</t>
  </si>
  <si>
    <t xml:space="preserve">AMENAZA </t>
  </si>
  <si>
    <t xml:space="preserve">MEDIDA DE INTERVENCION </t>
  </si>
  <si>
    <t xml:space="preserve">TIPO DE MEDIDA </t>
  </si>
  <si>
    <t>PREVENCION</t>
  </si>
  <si>
    <t>MITIGACION</t>
  </si>
  <si>
    <t>Movimiento sísmico</t>
  </si>
  <si>
    <t>Divulgación y publicación de PONS (Procedimientos operativos normalizados).</t>
  </si>
  <si>
    <t>Socializar el plan de emergencias y contingencias a todos los funcionarios.</t>
  </si>
  <si>
    <t>Determinar un programa de capacitación al personal en respuesta ante emergencias y darles a conocer los protocolos con los que cuentan.</t>
  </si>
  <si>
    <t>Lluvias Torrenciales y granizadas</t>
  </si>
  <si>
    <t>Las tuberías y las líneas telefónicas son conductoras de electricidad. Apagar la entrada de suministro eléctrico y evitar el uso de teléfonos (excepto en caso de emergencia),  Apagar el computador, desenchufar los cables y desconectar la toma al teléfono.
Alejarse de puertas y ventanas
Mantenerse en lugar cerrado y seguro; evitar salir a la calle en caso de vientos fuertes, lluvias torrenciales o tormentas.</t>
  </si>
  <si>
    <t>Caída de rayos (tormentas eléctricas)</t>
  </si>
  <si>
    <t>Realizar mantenimientos preventivos al sistema de para rayos (si cuenta con el), garantizando su buen funcionamiento.</t>
  </si>
  <si>
    <t>Realizar inspecciones locativas a nivel de cables, toma de corrientes, clavijas, multitomas como prevención de incendios eléctricos.</t>
  </si>
  <si>
    <t>Realizar inspección de equipos contra incendio, gestionar los equipos que hagan falta, ubicarlos y socializar al personal, llevar registro de recargas.</t>
  </si>
  <si>
    <t xml:space="preserve">Identificar, señalizar y divulgar el manejo adecuado de los sistemas eléctricos. </t>
  </si>
  <si>
    <t>Corto circuito</t>
  </si>
  <si>
    <t>Explosión - fuga de gas natural</t>
  </si>
  <si>
    <t xml:space="preserve"> - Capacitación  al personal en practicas bomberiles y atención de incendios de acuerdo al riesgo.
 - Dar a conocer a los integrantes de la brigada el PON de atención de incendios y fuga de gas</t>
  </si>
  <si>
    <t>Emergencia Médica</t>
  </si>
  <si>
    <r>
      <t xml:space="preserve">Revisar condiciones de seguridad presentes en el lugar de trabajo. </t>
    </r>
    <r>
      <rPr>
        <sz val="11"/>
        <color rgb="FF000000"/>
        <rFont val="Arial"/>
        <family val="2"/>
      </rPr>
      <t xml:space="preserve">
Divulgación de PONS notificación en caso de accidente laboral, Divulgación de red de apoyo</t>
    </r>
  </si>
  <si>
    <t>Colapso Estructural</t>
  </si>
  <si>
    <t>Fenómenos naturales (Sismo) realizar capacitaciones en evacuación, divulgación de PONS,</t>
  </si>
  <si>
    <t>Trabajo en alturas</t>
  </si>
  <si>
    <t>Inspecciones de trabajo por parte del personal de seguridad y salud en el trabajo , inspección de equipos , programa de trabajo seguro en alturas ,capacitación del personal en nivel avanzado de trabajo seguro en alturas.</t>
  </si>
  <si>
    <t>Reporte de condiciones de seguridad y salud en el trabajo por parte de los trabajadores</t>
  </si>
  <si>
    <t>Manejo adecuado de EPP (Elementos de protección personal), señalización y advertencias  sobre buenas practicas en el manejo de residuos peligrosos.</t>
  </si>
  <si>
    <t xml:space="preserve">Derrame de sustancias químicas </t>
  </si>
  <si>
    <t>Articular las medidas de actuación para prevención y mitigación del Programa de Gestión para Riesgo Químico definido en el SG-SST, en todo caso se deberán contemplar mecanismos y acciones para el almacenamiento, contención, uso y disposición adecuada de dichos materiales y/o sustancias.</t>
  </si>
  <si>
    <t>Mantener cerca del lugar donde se almacenan los productos químicos el kit de derrames.</t>
  </si>
  <si>
    <t>Atraco o Robos</t>
  </si>
  <si>
    <t>Capacitación en riesgo público</t>
  </si>
  <si>
    <t>Atentado terrorista</t>
  </si>
  <si>
    <t xml:space="preserve">CLASIFICACION DE POSIBLES 
EMERGENCIAS </t>
  </si>
  <si>
    <t>NIVEL 1</t>
  </si>
  <si>
    <t>NIVEL 2</t>
  </si>
  <si>
    <t>NIVEL 3</t>
  </si>
  <si>
    <t>Accidentes Comunes</t>
  </si>
  <si>
    <t>Emergencia Interna de Baja Frecuencia</t>
  </si>
  <si>
    <t>Emergencia Detectada</t>
  </si>
  <si>
    <t>DESCRIPCIÓN</t>
  </si>
  <si>
    <t xml:space="preserve">Son emergencias Pequeñas por accidentes o eventos comunes. Son de mayor frecuencia y pueden ser atendidas con los recursos </t>
  </si>
  <si>
    <t>Son emergencias de baja frecuencia, estas pueden generar afectación en el desarrollo de empresa, en áreas específicas. Pueden ser atendidas con los recursos de la misma y con apoyo de algunos grupos.</t>
  </si>
  <si>
    <t>NECESIDADES COORDINACIÓN</t>
  </si>
  <si>
    <t>SEGURIDAD FÍSICA</t>
  </si>
  <si>
    <t>No hay afectación.</t>
  </si>
  <si>
    <t>Posibles situaciones de inseguridad.</t>
  </si>
  <si>
    <t>Afecta la seguridad, difícil control de accesos</t>
  </si>
  <si>
    <t>AFECTACIÓN FUNCIONAL</t>
  </si>
  <si>
    <t>Mínima</t>
  </si>
  <si>
    <t>Afectación parcial, en áreas específicas.</t>
  </si>
  <si>
    <t>Afectación total de la operación institucional</t>
  </si>
  <si>
    <t>EVACUACIÓN</t>
  </si>
  <si>
    <t>No es necesaria</t>
  </si>
  <si>
    <t>Puede llegar a ser necesaria en áreas especificas</t>
  </si>
  <si>
    <t>Es necesaria la evacuación total de las estructuras.</t>
  </si>
  <si>
    <t>AFECTACIÓN GEOGRÁFICA</t>
  </si>
  <si>
    <t>Solo el lugar puntual donde se produjo el accidente o evento</t>
  </si>
  <si>
    <t>Áreas, pisos o estructuras específicas.</t>
  </si>
  <si>
    <t>Totalidad de las instalaciones, posiblemente alrededores.</t>
  </si>
  <si>
    <t>AFECTACIÓN AMBIENTAL</t>
  </si>
  <si>
    <t>No hay afectación</t>
  </si>
  <si>
    <t>Potencial impacto negativo y/o impacto considerable</t>
  </si>
  <si>
    <t>AFECTACIÓN POBLACIÓN</t>
  </si>
  <si>
    <t>Mínima, atención en primeros auxilios, control total de la escena</t>
  </si>
  <si>
    <t>Media, atención de primeros auxilios, traslado de pacientes.</t>
  </si>
  <si>
    <t>Alta, víctimas en masa, traslado masivo de víctimas.</t>
  </si>
  <si>
    <t>EXPANSIÓN RIESGO</t>
  </si>
  <si>
    <t>No, situación controlable.</t>
  </si>
  <si>
    <t>Puede o no llegar a presentarse riesgo adicionales o aumento en la complejidad del ya existente</t>
  </si>
  <si>
    <t>Expansible, control complejo de la situación.</t>
  </si>
  <si>
    <t>CAPACIDAD DE RESPUESTA</t>
  </si>
  <si>
    <t>Recursos institucionales suficientes.</t>
  </si>
  <si>
    <t>Apoyo de algunos recursos de grupos de apoyo.</t>
  </si>
  <si>
    <t>Recursos institucionales insuficientes.</t>
  </si>
  <si>
    <t>LOGÍSTICA</t>
  </si>
  <si>
    <t>Suficiente</t>
  </si>
  <si>
    <t>Requiere apoyo</t>
  </si>
  <si>
    <t>Insuficiente</t>
  </si>
  <si>
    <t xml:space="preserve">ESTRUCTURA ORGANIZACIONAL </t>
  </si>
  <si>
    <t xml:space="preserve">BRIGADA DE EMERGENCIA </t>
  </si>
  <si>
    <t>SCI CARGOS , FUNCIONES Y RESPONSABILIDADES.</t>
  </si>
  <si>
    <t xml:space="preserve">CARGO </t>
  </si>
  <si>
    <t>FUNCIONES</t>
  </si>
  <si>
    <t xml:space="preserve"> Comandante de Incidentes</t>
  </si>
  <si>
    <t>Es la más alta función del SCI y consiste en administrar los recursos en la escena ya sea por competencia legal, institucional, jerárquica o técnica.</t>
  </si>
  <si>
    <t xml:space="preserve">Asumir el mando, asegurar la autoridad de acuerdo a la política y a los procedimientos de la institución.
Establecer el Puesto de Comando (PC).
Velar permanentemente por la seguridad en el incidente.
Evaluar la situación.
</t>
  </si>
  <si>
    <t>Oficial de enlace</t>
  </si>
  <si>
    <t>Es el contacto, en el lugar de los hechos, para las otras instituciones que hayan sido asignadas al incidente</t>
  </si>
  <si>
    <t>-</t>
  </si>
  <si>
    <t xml:space="preserve">Sección de Operaciones </t>
  </si>
  <si>
    <t>Organiza, asigna y supervisa todos los recursos tácticos o de respuesta asignados al incidente o evento. Se manejan todas las operaciones de la respuesta.</t>
  </si>
  <si>
    <t xml:space="preserve">Determinar las estrategias y tácticas. 
Determinar las necesidades y solicitar los recursos adicionales que se requieran. 
</t>
  </si>
  <si>
    <t>Sección Administración y /o finanzas</t>
  </si>
  <si>
    <t xml:space="preserve">Sección Planificación </t>
  </si>
  <si>
    <t xml:space="preserve">Prever las necesidades en función del incidente. 
Recolectar, analizar y difundir la información acerca del desarrollo del incidente a lo interno de la estructura. 
Llevar el control de los recursos y de la situación. 
Recopilar toda la información escrita del incidente.  
Planificar la desmovilización de todos los recursos del incidente.
</t>
  </si>
  <si>
    <t xml:space="preserve">JEFE DE BRIGADA </t>
  </si>
  <si>
    <t xml:space="preserve">ANTES </t>
  </si>
  <si>
    <t xml:space="preserve">DURANTE </t>
  </si>
  <si>
    <t xml:space="preserve">DESPUES </t>
  </si>
  <si>
    <t>• Promover la divulgación del plan de emergencia al personal mediante los simulacros.
• Establecer contacto con el Comité Local de Emergencias y Organismos de Apoyo Externo para poner en práctica la ayuda que se requiera en las emergencias.
• Liderar las reuniones de las brigadas de emergencia.
• Garantizar que se mantenga actualizado el listado de centros de atención donde se puedan remitir de urgencia y el listado del personal de esta sede.</t>
  </si>
  <si>
    <t xml:space="preserve">• Participar en las reuniones de evaluación de simulacros o de investigación de emergencias.
• Coordinar la logística que se requiera para superar la emergencia en la compañía.
• Asegurar que los lugares evacuados han sido revisados si es necesario por personal calificado y no presentan peligros, antes de dar la orden de regresar a los ocupantes, de autorizar el reingreso y de declarar el fin de la emergencia.
• Coordinar la adopción de medidas correctivas a partir de lo ocurrido.
• Gestionar el restablecimiento de los sistemas de protección para mantenimiento, recarga de extintores, dotación de botiquines, salidas de emergencia despejadas y siempre en condiciones de uso
</t>
  </si>
  <si>
    <t xml:space="preserve">CONTRA INCENDIO </t>
  </si>
  <si>
    <t>• Conocer el tipo de riesgo al que se enfrentan.
• Recibir capacitación y actualización periódicamente sobre prevención de emergencias y extinción de incendios incipientes conociendo el plan de emergencias.
• Inspeccionar los equipos contra incendio como extintores portátiles, detectores de humo, rociadores, gabinetes contra incendios.
• Establecer procedimientos claros para el manejo de sustancias fácilmente inflamables, así como el manejo de los residuos generados por estas.</t>
  </si>
  <si>
    <t xml:space="preserve">• Al encontrarse cerca del área tomar los extintores más cercanos.
• Accionar los extintores y combatir el conato de incendio. Sofocado el conato colocar los extintores de manera horizontal sobre el piso (vacíos). 
• Evaluar la situación y la necesidad de realizar una evacuación parcial o total, y comunicar el estado al coordinador del comité para la gestión del riesgo y los líderes de las demás brigadas en caso de ser necesario.
</t>
  </si>
  <si>
    <t>• Verificar el estado de salud de las personas que atendieron la emergencia.
• Inspeccionar que no hayan focos que generen nuevos incendios.
• Emitir un informe al coordinador del comité de emergencias.</t>
  </si>
  <si>
    <t xml:space="preserve">EVACUACIÓN </t>
  </si>
  <si>
    <t xml:space="preserve"> PRIMEROS AUXILIOS </t>
  </si>
  <si>
    <t>• Capacitarse en temas de primeros auxilios, impartidos por personas especializadas.
• Realizar prácticas continuas de atención de heridos, inmovilización de fracturas, vendajes, RCP.
• Tener botiquín de primeros auxilios o varios en los lugares que se consideren accesibles.</t>
  </si>
  <si>
    <t xml:space="preserve">• Utilizar los elementos de protección necesarios para la bioseguridad.
• Tomar el botiquín más cercano que le corresponda.
• Activar en la zona de seguridad el área de ACV (área de concentración de víctimas).
• Atender al personal lesionado dando seguridad, mientras llega la asistencia médica.
• Realizar el control de los traslados de heridos a los centros hospitalarios de acuerdo con la condición médica
</t>
  </si>
  <si>
    <t xml:space="preserve">• Llevar el registro de los elementos del botiquín de primeros auxilios utilizados en la atención de emergencias.
• Hacer seguimiento al estado de salud de las personas trasladadas.
• Informar a Seguridad y Salud en el Trabajo 
</t>
  </si>
  <si>
    <t>PLANES DE ACCIÓN</t>
  </si>
  <si>
    <t xml:space="preserve"> PLAN GENERAL  </t>
  </si>
  <si>
    <t>RESPONSABLES</t>
  </si>
  <si>
    <t>TELÉFONO:</t>
  </si>
  <si>
    <r>
      <rPr>
        <b/>
        <sz val="10"/>
        <color theme="1"/>
        <rFont val="Arial"/>
        <family val="2"/>
      </rPr>
      <t>Objetivo:</t>
    </r>
    <r>
      <rPr>
        <sz val="10"/>
        <color theme="1"/>
        <rFont val="Arial"/>
        <family val="2"/>
      </rPr>
      <t xml:space="preserve"> Establecer y generar destrezas, condiciones y procedimientos que les permita a los funcionarios y visitantes, prevenir y protegerse en casos de desastres o amenazas colectivas que puedan poner en peligro su integridad. 
</t>
    </r>
    <r>
      <rPr>
        <b/>
        <sz val="10"/>
        <color theme="1"/>
        <rFont val="Arial"/>
        <family val="2"/>
      </rPr>
      <t>Responsable:</t>
    </r>
    <r>
      <rPr>
        <sz val="10"/>
        <color theme="1"/>
        <rFont val="Arial"/>
        <family val="2"/>
      </rPr>
      <t xml:space="preserve"> Coordinador de Plan, Brigadistas. 
</t>
    </r>
    <r>
      <rPr>
        <b/>
        <sz val="10"/>
        <color theme="1"/>
        <rFont val="Arial"/>
        <family val="2"/>
      </rPr>
      <t>Recursos</t>
    </r>
    <r>
      <rPr>
        <sz val="10"/>
        <color theme="1"/>
        <rFont val="Arial"/>
        <family val="2"/>
      </rPr>
      <t>: Recursos humanos, físicos y económicos</t>
    </r>
  </si>
  <si>
    <t>ACTIVIDADES A DESARROLLAR</t>
  </si>
  <si>
    <t xml:space="preserve">ETAPA </t>
  </si>
  <si>
    <t xml:space="preserve">DESCRIPCIÓN DE LA ACTIVIDAD
</t>
  </si>
  <si>
    <t>ANTES</t>
  </si>
  <si>
    <t>DURANTE</t>
  </si>
  <si>
    <t>•	Puesto de Mando Unificado PMU o Puesto Control (PC): La acción de emergencia se inicia con toma de decisiones en períodos de tiempos muy limitados. La posibilidad de acertar es proporcional a la cantidad y calidad de la información disponible. Debido a las graves y diversas implicaciones de estas acciones, el responsable de la toma de decisiones debe tener acceso inmediato y permanente a la información requerida. Para ello hay que constituir un PUESTO DE MANDO UNIFICADO (PMU) al cual llega el responsable del plan y los jefes de las Brigadas. (La ubicación del Puesto de Mando, debe ser en un área de bajo riesgo, de fácil acceso
•	Al escuchar la alarma o recibir aviso se presentará en el lugar de la Emergencia, o en el Puesto de Mando Unificado previamente establecido PMU.
•	Identificará la situación, clasificará la emergencia, los posibles riesgos inherentes a la emergencia y priorizará las acciones a seguir, las cuales aplicará según los principios de acción establecidos en emergencias. 
•	Coordinará la actuación de las Brigadas, asegurándose que utilicen los equipos de protección adecuados y garantizando la integridad del personal. 
•	Informará a los responsables de las Brigadas, sobre la situación, recursos, alternativas de control y consecuencias de la emergencia para tomar decisiones. 
•	Es el ÚNICO responsable de dar órdenes a los responsables de la Brigada.
•	Llamar a los Organismos Externos de Emergencia: Los organismos de emergencia en razón de su ubicación y desplazamiento con medios adecuados para responder ante una situación de emergencia requieren de cierto tiempo para responder a la llamada de emergencia en una institución. (Es necesario que quien llame a los organismos de emergencia les suministre en forma clara la información que facilite la ubicación del predio, incluyendo la dirección exacta. Esto le corresponde solamente a la persona encargada de comunicaciones).
•	De ser necesaria la intervención de ayudas externas de orden oficial, el mando y control de la emergencia seguirá a cargo del Responsable del plan. 
•	El responsable del Plan se apoyará en todos los integrantes del Comité de Emergencias. 
•	Suspender lo que está haciendo. 
•	Colocarse el distintivo
•	Dar instrucciones a las personas para iniciar la evacuación de su área. 
•	Mantener supervisión y control de las personas de su grupo. 
•	Verificar el número de personas antes de salir. 
•	Guiar y acompañar las personas hacia el área segura o punto de encuentro.
•	Verificación de listados y conteo de las personas en el sitio de reunión final.
•	Activar el plan de emergencias, procedimientos, planes de acción y de contingencias. 
•	Apoyar la ejecución de las acciones operativas para la atención de emergencias. 
•	Ejecución de los planes de acción.</t>
  </si>
  <si>
    <t>DESPUÉS</t>
  </si>
  <si>
    <t>PLAN DE INFORMACIÓN PÚBLICA</t>
  </si>
  <si>
    <t>PLAN DE ACCIÓN:</t>
  </si>
  <si>
    <t>COORDINADOR:</t>
  </si>
  <si>
    <t>INFORMACIÓN PÚBLICA</t>
  </si>
  <si>
    <t>•	Capacitación en manejo de crisis y comunicación efectiva. 
•	Conocer que actividades se realizan en el sector y que riesgo le genera. 
•	Saber cómo actuar y como responder ante los periodistas.</t>
  </si>
  <si>
    <t>•	Brindar un boletín de información final. 
•	Clasificar la información que deben tener los medios de comunicación. 
•   La empresa estará regulando la información que se esté emitiendo en ese momento</t>
  </si>
  <si>
    <t>PLAN DE ATENCIÓN MÉDICA Y PRIMEROS AUXILIOS</t>
  </si>
  <si>
    <t>Jefe  brigada</t>
  </si>
  <si>
    <t xml:space="preserve">ATENCIÓN MÉDICA </t>
  </si>
  <si>
    <t xml:space="preserve">Objetivo: Prestar a las víctimas los primeros auxilios (ya sea en emergencia o desarrollo normal de las actividades) y posibilitar el traslado de las que así lo requieran a centros de atención especializada, mientras es remitido a un centro asistencial o llega la asistencia profesional.
Responsable: Brigadistas
Recursos: Botiquín Portátil para atención básica, Camillas fija, comunicaciones, bioseguridad (E.P.P.), Alineadores cervicales. </t>
  </si>
  <si>
    <t>•	Revisar los elementos que se encuentran en el botiquín, fecha de vencimiento, estado, cantidad, etc. 
•	Dotar adecuadamente los botiquines. Mantenerse atento y dispuesto para su servicio.
•	Tener al día la información sobre hospitales y centros de atención médica cercanos. 
•	Realizar un mantenimiento preventivo de los equipos de primeros auxilios como camillas rígidas, camillas fijas, entre otros.
•	Verificar el lugar donde se podría instalar el puesto de clasificación de heridos y atención medica si se presentara una emergencia con pacientes en masa. 
•	Contar con un registro de las personas que presentan condiciones de salud especiales, así como aquellas en condición de discapacidad. 
•	Disponer de formatos para el registro de pacientes atendidos</t>
  </si>
  <si>
    <t>•	Se prestarán los primeros auxilios a quien amerite y se trasladara al centro médico más cercano, según sea el caso. 
•	En caso de evacuación se pondrán a disposición del Jefe de Brigada, jefe inmediato o (según corresponda el caso) una vez lleguen al sitio de encuentro final.
•	Alertar los servicios de Emergencia Médica necesarios, bajo orden directa del Jefe de Brigada, dependiendo del tipo y magnitud de la Emergencia.
•	Colaborar con las autoridades de salud y socorristas de grupos especializados, cuando ellos lo soliciten.
•	Cuando se requiera movilización especial de personas afectadas, se notificará al Jefe de Brigada, inmediatamente, el cual coordinará las acciones necesarias para preservar la salud de los heridos. 
•	Identificar si en algún lugar se encuentra alguien con alerta médica. 
•	Durante una emergencia será la persona encargada de atender hasta su capacidad y entregar el mando al vehículo comando de la secretaria distrital de salud. 
•	Tomar nota de las personas que sean remitidas a centros de salud, incluyendo nombre, dependencia y lesión y la comunicarán al Jefe de Brigada tan pronto como sea posible.</t>
  </si>
  <si>
    <t>•	Reportar al jefe de brigada, los casos atendidos durante el evento. 
•	Colaborar en la atención y remisión de pacientes a instituciones de salud.
•	Evaluación de la situación y reposición de material 
•	Debe brindar el registro de pacientes y a que lugares fueron trasladados.</t>
  </si>
  <si>
    <t>PLAN DE ACCIÓN PARA PROTECCIÓN CONTRA INCENDIOS</t>
  </si>
  <si>
    <t>Jefe de brigada</t>
  </si>
  <si>
    <t>CONTRA INCENDIOS</t>
  </si>
  <si>
    <r>
      <rPr>
        <b/>
        <sz val="10"/>
        <color theme="1"/>
        <rFont val="Arial"/>
        <family val="2"/>
      </rPr>
      <t>Objetivo</t>
    </r>
    <r>
      <rPr>
        <sz val="10"/>
        <color theme="1"/>
        <rFont val="Arial"/>
        <family val="2"/>
      </rPr>
      <t xml:space="preserve">: Controlar conatos de incendios evitando la propagación de estos a áreas aledañas.
</t>
    </r>
    <r>
      <rPr>
        <b/>
        <sz val="10"/>
        <color theme="1"/>
        <rFont val="Arial"/>
        <family val="2"/>
      </rPr>
      <t xml:space="preserve">Responsable: </t>
    </r>
    <r>
      <rPr>
        <sz val="10"/>
        <color theme="1"/>
        <rFont val="Arial"/>
        <family val="2"/>
      </rPr>
      <t xml:space="preserve">Ayuda externa organismos de socorro Cruz Roja, Defensa Civil y Brigadistas. 
</t>
    </r>
    <r>
      <rPr>
        <b/>
        <sz val="10"/>
        <color theme="1"/>
        <rFont val="Arial"/>
        <family val="2"/>
      </rPr>
      <t>Recursos</t>
    </r>
    <r>
      <rPr>
        <sz val="10"/>
        <color theme="1"/>
        <rFont val="Arial"/>
        <family val="2"/>
      </rPr>
      <t xml:space="preserve">: Extintores; dependiendo el tipo de incendio (A – B – C), material de señalización, iluminación, comunicaciones (radios), bioseguridad (E.P.P.) </t>
    </r>
  </si>
  <si>
    <t>•	Realizar inspecciones de seguridad sobre extintores tipo multipropósito, agua a presión, Solkaflam, CO2.  
•	Mantenimiento preventivo del sistema hidráulico del edificio.  
•	Verificar que todas las áreas cuenten con sus extintores antes, durante y después del evento.</t>
  </si>
  <si>
    <t>•	Intente controlarlo con el extintor adecuado, actúe siempre con seguridad, no le dé la espalda al fuego, si hay humo agáchese.  
•	Activar la alarma y pedir ayuda a más brigadistas o al jefe de brigada. 
•	Intente controlar el incendio.  
•	Coordine y dirija actividades de primera respuesta de control del fuego.
•	Active la línea de emergencia 123.  
•	Evalúe la situación y determine la necesidad de evacuar o no las instalaciones. 
•	Diríjase al puesto de comando y active al comité de emergencia en caso necesario.  
•	Coordine operación contra incendio, con entidades de apoyo externo.</t>
  </si>
  <si>
    <t xml:space="preserve">•	Recarga de extintores.  
•	Verificación de los daños y adecuación del lugar.  
•	Inventario de recursos físicos y materiales que sirven y dañados  
•	Tomar medidas preventivas en caso de emergencia y no repetir la experiencia  </t>
  </si>
  <si>
    <t>PROCEDIMIENTO OPERATIVO NORMALIZADO 
         EVACUACIÓN</t>
  </si>
  <si>
    <t>PROCEDIMIENTO OPERATIVO NORMALIZADO EVACUACIÓN</t>
  </si>
  <si>
    <t>FUNCIONES EN CASO DE EMERGENCIAS</t>
  </si>
  <si>
    <t>Antes</t>
  </si>
  <si>
    <t>Durante</t>
  </si>
  <si>
    <t>Mantenga contacto verbal con su grupo, mediante consignas tranquilizantes y de orientación: no corran, no se detengan, etc.</t>
  </si>
  <si>
    <t>Impida el regreso de personas.</t>
  </si>
  <si>
    <t>Evite brotes de comportamiento incontrolado, separe a quienes lo tengan para hacerlos reaccionar.</t>
  </si>
  <si>
    <t>Supervise las acciones previstas para evacuar de acuerdo al procedimiento establecido.</t>
  </si>
  <si>
    <t>Indique cambios en la ruta de salida si algo lo hace necesario.</t>
  </si>
  <si>
    <t>Después</t>
  </si>
  <si>
    <t>En caso de duda si alguien logró o no salir, comunique inmediatamente al Jefe de Brigada o al Cuerpo de Bomberos.</t>
  </si>
  <si>
    <t>Cuando el Jefe de Brigada considere que el peligro ya ha pasado y dé la orden de reingreso, comuníquelo a las personas de su grupo.</t>
  </si>
  <si>
    <t>SEGUIMIENTO Y CONTROL</t>
  </si>
  <si>
    <t>CAPACITACIÓN</t>
  </si>
  <si>
    <t>Evalúe el procedimiento durante los simulacros.</t>
  </si>
  <si>
    <t>Mantenga actualizados listados de los visitantes.</t>
  </si>
  <si>
    <t>Capacitación en evacuación y rescate</t>
  </si>
  <si>
    <t xml:space="preserve">RECURSOS </t>
  </si>
  <si>
    <t>Silbato, iluminación de emergencia, elementos de primeros auxilios,  punto de encuentro.</t>
  </si>
  <si>
    <t>PROCEDIMIENTO OPERATIVO 
NORMALIZADO SISMO</t>
  </si>
  <si>
    <t>PROCEDIMIENTO OPERATIVO NORMALIZADO SISMO</t>
  </si>
  <si>
    <t>Anclar los objetos pesados que puedan caer y lesionar a las personas.</t>
  </si>
  <si>
    <t>Conserve la calma.</t>
  </si>
  <si>
    <t>Aléjese de muebles y elementos que puedan caer.</t>
  </si>
  <si>
    <t>No salga corriendo.</t>
  </si>
  <si>
    <t>Si el terremoto lo sorprende en un pasillo, arrodíllese junto a un muro interior, incline la cabeza sobre las rodillas con el cuerpo doblado, codos y antebrazos protegen los costados de la cabeza y las manos se entrelazan en la nuca.</t>
  </si>
  <si>
    <t>No intente salir hasta que el terremoto haya cesado.</t>
  </si>
  <si>
    <t>Espere instrucciones del personal de la Brigada.</t>
  </si>
  <si>
    <t>Permanezca en las instalaciones.</t>
  </si>
  <si>
    <t>Permanezca alerta en el sitio durante un minuto al menos, después del cese del terremoto; generalmente el fenómeno se repite y la construcción debilitada puede caer.</t>
  </si>
  <si>
    <t>Hágase notar si está atrapado, mediante una señal visible o sonora (puede ser un pito).</t>
  </si>
  <si>
    <t>Asegúrese al utilizar la escalera que ella resistirá su peso.</t>
  </si>
  <si>
    <t>Corte la energía eléctrica hasta verificar que no hay corto circuitos.</t>
  </si>
  <si>
    <t>Cumpla el proceso de evacuación al escuchar la señal.</t>
  </si>
  <si>
    <t>Busque refugio dentro del piso si la salida está obstruida, haga señales en demanda de ayuda.</t>
  </si>
  <si>
    <t>Acate instrucciones del personal de la brigada</t>
  </si>
  <si>
    <t>Durante simulacros, observe el comportamiento, la actitud y tome tiempos de referencia.</t>
  </si>
  <si>
    <t>Socialización y publicación procedimiento operativo en caso de sismo.</t>
  </si>
  <si>
    <t>Gestione las adecuaciones necesarias que garanticen la mayor seguridad de los ocupantes del edificio durante la evacuación.  Revise señalización, equipos de emergencia.</t>
  </si>
  <si>
    <t>Sistema de Comando de Incidentes – SCI.</t>
  </si>
  <si>
    <t>Realizar inspecciones de seguridad.</t>
  </si>
  <si>
    <t>Capacitación Primeros Auxilios – Primer Respondiente</t>
  </si>
  <si>
    <t>Silbato, iluminación de emergencia, elementos de primeros auxilios.</t>
  </si>
  <si>
    <t xml:space="preserve">PROCEDIMIENTO OPERATIVO NORMALIZADO 
LLUVIAS TORRENCIALES
</t>
  </si>
  <si>
    <t>PROCEDIMIENTO OPERATIVO NORMALIZADO LLUVIAS TORRENCIALES</t>
  </si>
  <si>
    <t>Mantenga una reserva de agua potable en recipientes limpios.</t>
  </si>
  <si>
    <t>Desconecte los servicios de agua, luz y gas que no sean esenciales.</t>
  </si>
  <si>
    <t>Manténgase informado a través del radio portátil de los avisos de una posible inundación.</t>
  </si>
  <si>
    <t>Procure conservar la calma</t>
  </si>
  <si>
    <t xml:space="preserve">Tenga a la mano botiquín de emergencias </t>
  </si>
  <si>
    <t>Manténgase informado sobre lo que ocurre y sobre lo que puede pasar.</t>
  </si>
  <si>
    <t>No intente salir hasta que la lluvia haya cesado ya que se puede presentar tormentas eléctricas</t>
  </si>
  <si>
    <t xml:space="preserve">Siga las instrucciones transmitidas por las autoridades a través de los medios de comunicación </t>
  </si>
  <si>
    <t>Reporte los heridos en caso de que los haya y daños materiales.</t>
  </si>
  <si>
    <t xml:space="preserve">Gestione las adecuaciones necesarias que garanticen la mayor seguridad de los ocupantes del edificio. </t>
  </si>
  <si>
    <t>Socialización y publicación procedimiento operativo en caso de lluvias torrenciales</t>
  </si>
  <si>
    <r>
      <rPr>
        <b/>
        <sz val="10"/>
        <rFont val="Tahoma"/>
        <family val="2"/>
      </rPr>
      <t xml:space="preserve">PROCEDIMIENTO OPERATIVO NORMALIZADO 
GRANIZADAS </t>
    </r>
    <r>
      <rPr>
        <b/>
        <sz val="11"/>
        <rFont val="Tahoma"/>
        <family val="2"/>
      </rPr>
      <t xml:space="preserve">
</t>
    </r>
  </si>
  <si>
    <t>PROCEDIMIENTO OPERATIVO NORMALIZADO GRANIZADA</t>
  </si>
  <si>
    <t>El granizo de cualquier tamaño puede ser peligroso cuando va disparado en vientos de gran velocidad. Cierre las ventanas con seguro y refuerce las puertas exteriores.</t>
  </si>
  <si>
    <t>Permanezca en las instalaciones. Busque refugio en estructuras cerradas y evite los árboles.</t>
  </si>
  <si>
    <t>Socialización y publicación procedimiento operativo en caso de Granizada</t>
  </si>
  <si>
    <t>Silbato, elementos de primeros auxilios.</t>
  </si>
  <si>
    <t xml:space="preserve">PROCEDIMIENTO OPERATIVO NORMALIZADO 
CAÍDA DE RAYOS CON TORMENTA ELÉCTRICA
</t>
  </si>
  <si>
    <t>PROCEDIMIENTO OPERATIVO NORMALIZADO CAÍDA DE RAYOS CON TORMENTA ELÉCTRICA</t>
  </si>
  <si>
    <t>PERSONAS A CARGO</t>
  </si>
  <si>
    <t>ACCIONES A DESARROLLAR</t>
  </si>
  <si>
    <t>TODO EL PERSONAL</t>
  </si>
  <si>
    <t>BRIGADA DE EMERGENCIA</t>
  </si>
  <si>
    <t>COMITÉ  DE EMERGENCIA</t>
  </si>
  <si>
    <t>PROCEDIMIENTO OPERATIVO NORMALIZADO 
CONTRA INCENDIOS</t>
  </si>
  <si>
    <t>PROCEDIMIENTO OPERATIVO NORMALIZADO CONTRA INCENDIOS</t>
  </si>
  <si>
    <t>Conocer las normas de seguridad para evitar incendios.</t>
  </si>
  <si>
    <t>Evite la acumulación de papeles, basuras y sólidos combustibles en sitios donde se pueda crear y propagar el fuego.</t>
  </si>
  <si>
    <t>Localice de inmediato el foco de incendio.</t>
  </si>
  <si>
    <t>Llame inmediatamente a los bomberos o a quien corresponda al interior de la organización.</t>
  </si>
  <si>
    <t>Evite el pánico, él es su principal enemigo.</t>
  </si>
  <si>
    <t>Si le es posible busque contener el fuego con el extintor adecuado.</t>
  </si>
  <si>
    <t>Si en su ruta de evacuación se encuentra una puerta, tóquela, si está caliente no la abra, busque otra salida.</t>
  </si>
  <si>
    <t>Reúnase con sus compañeros de trabajo, procure tranquilizarlos</t>
  </si>
  <si>
    <t>Una vez apagado el incendio cerciórese de que este no ha debilitado la resistencia del lugar, porque pudo haber quemado columnas y otros elementos que se puedan caer.</t>
  </si>
  <si>
    <t>Cerciórese de que no ha quedado ningún foco de nuevos incendios.</t>
  </si>
  <si>
    <t>No desprenda trozos de ropas pegados a las quemaduras, porque esto aumenta el dolor y causa más daño.</t>
  </si>
  <si>
    <t>No regrese al lugar del incendio a no ser que se encuentre capacitado y condiciones de combatirlo.</t>
  </si>
  <si>
    <t>Nunca aplique sobre quemaduras café, arena o sal; nunca reviente las ampollas.</t>
  </si>
  <si>
    <t>Atienda las indicaciones del comité de emergencias o de la máxima autoridad que atiende el incendio.</t>
  </si>
  <si>
    <t>Revise señalización, equipos de emergencia.</t>
  </si>
  <si>
    <t>Extinción de fuegos y tetraedro del Fuego.</t>
  </si>
  <si>
    <t>PROCEDIMIENTO OPERATIVO NORMALIZADO EN 
CASO DE CORTO CIRCUITO</t>
  </si>
  <si>
    <t>PROCEDIMIENTO OPERATIVO NORMALIZADO POR CORTO CIRCUITO</t>
  </si>
  <si>
    <t>Tipos, clases y mecanismos de funcionamiento extintores portátiles.</t>
  </si>
  <si>
    <t>PROCEDIMIENTO OPERATIVO NORMALIZADO 
EN CASO DE EXPLOSIÓN</t>
  </si>
  <si>
    <t>PROCEDIMIENTO OPERATIVO NORMALIZADO EN CASO DE EXPLOSIÓN</t>
  </si>
  <si>
    <t>Se recomienda evaluar la distancia de la onda explosiva, esto determinará las zonas más vulnerables y las instalaciones que podrían colapsar.</t>
  </si>
  <si>
    <t>Protéjase debajo de una mesa o escritorio resistente si caen objetos a su alrededor. Cuando dejen de caer, váyase rápidamente, y tenga cuidado con las escaleras y pisos visiblemente debilitados.</t>
  </si>
  <si>
    <t>Si hay humo, tírese al piso. No se detenga para buscar bienes personales ni para hacer llamadas telefónicas.</t>
  </si>
  <si>
    <t>Verifique si hay algún incendio y otros peligros.</t>
  </si>
  <si>
    <t>Si está atrapado en los escombros, use una linterna, un silbato o golpee las tuberías para indicar su ubicación a los rescatistas.</t>
  </si>
  <si>
    <t>Grite solamente como último recurso para evitar inhalar polvo peligroso.</t>
  </si>
  <si>
    <t>Cúbrase la nariz y la boca con cualquier objeto que tenga a mano.</t>
  </si>
  <si>
    <t>PROCEDIMIENTO OPERATIVO NORMALIZADO FUGA DE GAS NATURAL</t>
  </si>
  <si>
    <t>Revise periódicamente las conexiones.</t>
  </si>
  <si>
    <t>Mantenga disponible el acceso a válvulas de apertura y cierre de suministro de gas.</t>
  </si>
  <si>
    <t>La evacuación se realiza de pie, ya que el gas es mas pesado que el aire y tiende a acumularse en las zonas bajas.</t>
  </si>
  <si>
    <t>Ventile el lugar de trabajo.</t>
  </si>
  <si>
    <t xml:space="preserve">• Realizar simulacro de fuga de gas, incendio y evacuación
</t>
  </si>
  <si>
    <t>Listado actualizado del personal, paletas, señalización, radio de comunicación, chaleco, alarma, silbato y extintores.</t>
  </si>
  <si>
    <t>PROCEDIMIENTO OPERATIVO NORMALIZADO
EMERGENCIAS MEDICAS Y ACCIDENTES DE TRABAJO</t>
  </si>
  <si>
    <t xml:space="preserve"> </t>
  </si>
  <si>
    <t>PROCEDIMIENTO OPERATIVO NORMALIZADO EMERGENCIAS MÉDICAS</t>
  </si>
  <si>
    <t>Mantener  limpias  y  organizadas  las  áreas  de trabajo, libre de obstáculos</t>
  </si>
  <si>
    <t xml:space="preserve">Llamar al 123 </t>
  </si>
  <si>
    <t xml:space="preserve">Verificar si se requiere trasladarlo a un centro asistencial, solicitar ambulancia </t>
  </si>
  <si>
    <t>Radios de comunicación, elementos de primeros auxilios.</t>
  </si>
  <si>
    <t>PROCEDIMIENTO OPERATIVO NORMALIZADO
 EN CASO DE COLAPSO ESTRUCTURAL</t>
  </si>
  <si>
    <t>PROCEDIMIENTO OPERATIVO NORMALIZADO EN CASO DE UN COLAPSO POR COLPASO ESTRUCTURAL</t>
  </si>
  <si>
    <t xml:space="preserve">Conserve la calma y tranquilice a los demás </t>
  </si>
  <si>
    <t>Si está dentro de la edificación, evacúe según señalización, asegurándose de que no le caerán objetos peligrosos del interior o el exterior</t>
  </si>
  <si>
    <t>No se mueva innecesariamente, conserve su energía, mantenga la calma, respire a través de una tela, ojalá húmeda</t>
  </si>
  <si>
    <t>Siga instrucciones de la brigada de emergencias.</t>
  </si>
  <si>
    <t>Si está fuera de la edificación, aléjese de objetos que puedan caer como tejas, vidrios, postes, árboles y cables eléctricos.</t>
  </si>
  <si>
    <t>La Brigada apoya la evacuación y evita retornos innecesarios a las áreas.</t>
  </si>
  <si>
    <t>Socialización procedimiento operativo normalizado en caso de colapso por falla estructural</t>
  </si>
  <si>
    <t>Capacitación evacuación y rescate</t>
  </si>
  <si>
    <t>PROCEDIMIENTO OPERATIVO NORMALIZADO TRABAJO EN ALTURAS</t>
  </si>
  <si>
    <t>Asegure que no exista caída de objetos, posterior a la caída inicial. Si llegara a suceder un accidente en el trabajo de alturas que se estaba desarrollando, inmediatamente se activará a la brigada de emergencia, para que se desplace al lugar indicado, con el grupo y los equipos necesarios para efectuar el procedimiento correspondiente.
NOTA: Si los brigadistas no tienen conocimiento de trabajo seguro en alturas, se limitan al apoyo del paciente en tierra.</t>
  </si>
  <si>
    <t>Permiso de trabajo en alturas</t>
  </si>
  <si>
    <t>Realizar inspecciones de seguridad al sistema de protección contra caídas</t>
  </si>
  <si>
    <t>Capacitación Primeros Auxilios – Primer Respondiente
Recate en alturas</t>
  </si>
  <si>
    <t>PROCEDIMIENTO OPERATIVO NORMALIZADO EN CASO DE 
FALLA DE EQUIPOS Y SISTEMAS</t>
  </si>
  <si>
    <t xml:space="preserve">PROCEDIMIENTO OPERATIVO NORMALIZADO 
PARA EMERGENCIAS QUÍMICAS
</t>
  </si>
  <si>
    <t xml:space="preserve">Evitar en todo momento el contacto con el líquido derramado, usando equipo de protección adecuado. </t>
  </si>
  <si>
    <t>Actuar rápidamente con agentes absorbentes.</t>
  </si>
  <si>
    <t>Dar el uso a adecuado a los materiales usados en la absorción como un residuo peligroso.</t>
  </si>
  <si>
    <t>Socialización y publicación procedimiento operativo en caso de Derrame de productos químicos</t>
  </si>
  <si>
    <t>Radios de comunicación, elementos de primeros auxilios, EPP, kit de derrames</t>
  </si>
  <si>
    <t>PROCEDIMIENTO OPERATIVO NORMALIZADO
 EN CASO DE AMENAZA POR ROBO Y /O ATRACO</t>
  </si>
  <si>
    <t>PROCEDIMIENTO OPERATIVO NORMALIZADO ROBO Y /O ATRACO</t>
  </si>
  <si>
    <t>Trate de no llevar todas sus tarjetas de crédito.</t>
  </si>
  <si>
    <t>No grite, mantenga la calma y procure no hacer perder el control al asaltante.</t>
  </si>
  <si>
    <t>No pelear ni discutir con el ladrón, recuerde que la vida es más importante.</t>
  </si>
  <si>
    <t>No demuestre miedo más allá del natural y entregue los objetos que el delincuente le pida.</t>
  </si>
  <si>
    <t>En caso de que se cuente con una alarma oculta, actívela para dar aviso a las autoridades.</t>
  </si>
  <si>
    <t>Llame a la Policía, indique el lugar exacto en donde se ha producido el robo o asalto.</t>
  </si>
  <si>
    <t>Que hacer en  caso de robos y atracos
Riesgo público</t>
  </si>
  <si>
    <t>PROCEDIMIENTO OPERATIVO NORMALIZADO
 EN CASO DE ATENTADO TERRORISTA</t>
  </si>
  <si>
    <t xml:space="preserve">Mostrar disponibilidad para colaborar con las autoridades en caso de que se le requiera.					</t>
  </si>
  <si>
    <t>Verificar si hay personas lesionadas.</t>
  </si>
  <si>
    <t>Atender lesionados.</t>
  </si>
  <si>
    <t>Notificar a las autoridades.</t>
  </si>
  <si>
    <t>PLANOS DE EVACUACIÓN</t>
  </si>
  <si>
    <t xml:space="preserve">PUNTOS DE ENCUENTRO </t>
  </si>
  <si>
    <t>MAPA PUNTO DE ENCUENTRO</t>
  </si>
  <si>
    <t xml:space="preserve">TIEMPO DE SALIDA </t>
  </si>
  <si>
    <t xml:space="preserve">   </t>
  </si>
  <si>
    <r>
      <t xml:space="preserve">Es una fórmula que permite establecer el tiempo aproximado de evacuación de una edificación teniendo en cuenta el número de personas a evacuar, el área de las escaleras y el número de módulos de salida.
TS=N/(A*K)+D/V
• TS: Tiempo de salida en segundos
• N: Número de Personas
• D: Distancia total de recorrido en metros
• A: Ancho de salida en metros
• K: Constante Experimental 1.3 personas/metro-segundo 
• V: Velocidad de desplazamiento. 
</t>
    </r>
    <r>
      <rPr>
        <b/>
        <sz val="11"/>
        <color theme="1"/>
        <rFont val="Tahoma"/>
        <family val="2"/>
      </rPr>
      <t>Horizontalmente</t>
    </r>
    <r>
      <rPr>
        <sz val="11"/>
        <color theme="1"/>
        <rFont val="Tahoma"/>
        <family val="2"/>
      </rPr>
      <t xml:space="preserve">: 0.6 metros/segundo
</t>
    </r>
    <r>
      <rPr>
        <b/>
        <sz val="11"/>
        <color theme="1"/>
        <rFont val="Tahoma"/>
        <family val="2"/>
      </rPr>
      <t>Escaleras</t>
    </r>
    <r>
      <rPr>
        <sz val="11"/>
        <color theme="1"/>
        <rFont val="Tahoma"/>
        <family val="2"/>
      </rPr>
      <t xml:space="preserve">: 0.4 metros/segundo
</t>
    </r>
  </si>
  <si>
    <t xml:space="preserve">  RUTAS Y TIEMPOS DE EVACUACION  </t>
  </si>
  <si>
    <t>Área desde el punto más lejano al punto de encuentro</t>
  </si>
  <si>
    <t>N</t>
  </si>
  <si>
    <t>A</t>
  </si>
  <si>
    <t>K</t>
  </si>
  <si>
    <t>D</t>
  </si>
  <si>
    <t>TS (Seg)</t>
  </si>
  <si>
    <t>TS</t>
  </si>
  <si>
    <t>Tiempo por simulacro</t>
  </si>
  <si>
    <t>(Minutos) esperado</t>
  </si>
  <si>
    <t>Listas de verificación, inspecciones de seguridad, inventario de equipos.</t>
  </si>
  <si>
    <t>se cuenta detectores de humo</t>
  </si>
  <si>
    <t>SEDE CENTRAL</t>
  </si>
  <si>
    <t>PARQUES NACIONALES NATURALES DE COLOMBIA</t>
  </si>
  <si>
    <t>Actividad principal código CIIU: 1841201</t>
  </si>
  <si>
    <t>ANGELICA MARIA PINTO DUARTE</t>
  </si>
  <si>
    <t xml:space="preserve">CONTRATISTA </t>
  </si>
  <si>
    <t>angelica.pinto@parquesnacionales.gov.co</t>
  </si>
  <si>
    <t>La porcincula</t>
  </si>
  <si>
    <t>Chapinero</t>
  </si>
  <si>
    <t xml:space="preserve">I, III y IV
</t>
  </si>
  <si>
    <t>Piso 2</t>
  </si>
  <si>
    <t>Piso 8</t>
  </si>
  <si>
    <t>SERVIDORES PUBLICOS</t>
  </si>
  <si>
    <t>CONTRATISTAS</t>
  </si>
  <si>
    <t xml:space="preserve">SEGURIDAD </t>
  </si>
  <si>
    <t>ASEO</t>
  </si>
  <si>
    <t>PRIVADO</t>
  </si>
  <si>
    <t>Si del edificio</t>
  </si>
  <si>
    <t>Fuga de gas por robo de contador en casa vecina</t>
  </si>
  <si>
    <t>De acuerdo a la visita realizada, en las instalaciones se encontraron elementos combustibles solidos ordinarios o TIPO A como: madera, papel, plásticos, cartón TIPO B: productos de aseo y TIPO C: instalaciones eléctricas,  tableros eléctricos.</t>
  </si>
  <si>
    <t>Plan de emergencias del año 2021</t>
  </si>
  <si>
    <t>Chaleco, se recomienda implementar kit de bioseguridad.</t>
  </si>
  <si>
    <t>4 camillas tipo FEL con inmovilizadores</t>
  </si>
  <si>
    <t>1 salida por piso por escaleras de emergencia</t>
  </si>
  <si>
    <t>se activa desde el edificio</t>
  </si>
  <si>
    <t>https://www.parquesnacionales.gov.co/</t>
  </si>
  <si>
    <t>UPZ 97 Chico Lago</t>
  </si>
  <si>
    <t>Carrera 13</t>
  </si>
  <si>
    <t>Carrera 11</t>
  </si>
  <si>
    <t>Calle 75</t>
  </si>
  <si>
    <t>Calle 73</t>
  </si>
  <si>
    <t>Estructura tipo edificación tipo horizontal, en donde la entidad ocupa 4 pisos: en el primer piso se encuentra las áreas de grupo de atención al ciudadano, tienda de parques, oficinas de conductores, auditorio, cafetería, seguridad y aseo, recepción al edificio, zona de archivo y almacenamiento de sustancias químicas como tonners como residuos peligrosos, productos de aseo y limpieza biodegrables. cada piso cuenta con gabinete y red contraincendios, detectores de humo, extintores, 1 camilla de emergencia con un botiquín portátil por cada piso.</t>
  </si>
  <si>
    <t>En este piso de encuentran las áreas de: Subdirección administrativa y financiera, infraestructura, procesos corporativos, gestión humana y gestión financiera, oficina de procesos disciplinarios, años y zona de cafetería, salas de juntas.</t>
  </si>
  <si>
    <t>En este piso se encuentran las áreas: Subdirección de gestión y manejo, grupo de tramites ambientales, oficina asesora de planeación, oficina asesora jurídica.</t>
  </si>
  <si>
    <t>En este piso se encuentra: oficina de gestión del riesgo, oficina de dirección general, educación ambiental, tecnología de la información y comunicaciones, control interno, oficina asesora de  operación asuntos internacionales.</t>
  </si>
  <si>
    <t>Horarios rotativos de contratistas</t>
  </si>
  <si>
    <t xml:space="preserve">Colombia es un país que se localiza dentro de una de las zonas sísmicas mas activas de la tierra, pues en la región convergen las placas tectónicas de nazca y del caribe contra la placa suramericana, la interacción continua entre las placas nazca y suramericana que se mueven y choca entre si, han producido la formación de montañas, cordilleras y fallas geológicas. Antecedentes de emergencias por sismos presentados en la ciudad. </t>
  </si>
  <si>
    <t>Realizar mantenimiento periódico de los equipos de cómputo y equipos utilizados en las instalaciones de la entidad  llevando registro de su mantenimiento.</t>
  </si>
  <si>
    <t>Riesgo Biológico</t>
  </si>
  <si>
    <t>Capacitación al personal en  primeros auxilios, control de incendios y evacuación Reporte de condiciones de seguridad y salud en el trabajo por parte de los trabajadores</t>
  </si>
  <si>
    <t xml:space="preserve">PLANOS DE EVACUACION </t>
  </si>
  <si>
    <t xml:space="preserve">Punto de encuentro: calle alfrente del edificio calle 74. </t>
  </si>
  <si>
    <t>LUIS OLMEDO MARTINEZ ZAMORA</t>
  </si>
  <si>
    <t>PLAN DE ACCIÓN PARA EL CONTROL AMBIENTAL</t>
  </si>
  <si>
    <t>CONTROL AMBIENTAL</t>
  </si>
  <si>
    <t>Objetivo: Atender las posibles situaciones de emergencias y/o contingencias ambientales, relacionadas con los impactos ambientales identificados y el manejo de residuos de caracter peligroso y no peligroso al interior de la sede central de PNNC.
Responsable: Brigadistas
Recursos: Elementos de aseo, kit de control de derrames, información de los residuos (Hojas de seguridad), señalización, organismos de socorro y el gestor de residuos.</t>
  </si>
  <si>
    <t>•Conocer técnicas en manejo ambiental de emergencias por derrames.
•Conocer las posibles emergencias y los impactos ambientales negativos.
•Conocer cómo se debe actuar y responder ante emergencias con impacto ambiental  negativo.
•Verificar la existencia de recursos para atender situaciones con necesidad de manejo especial.</t>
  </si>
  <si>
    <t>•	Identificar y definir métodos de control ambiental adecuados.
•	Evaluar las condiciones de seguridad (dotación de brigada, clase de residuos, entre otras) y definir medidas de control.
•	Coordinar y dirigir actividades de primera respuesta de control del producto.
•	Activar los organismos de socorro de ser necesario según la magnitud del evento.
•	Evaluar la situación y determinar si existe la necesidad de evacuar las instalaciones.
•	Coordinar la operación con personal de servicios generales o proveedores.</t>
  </si>
  <si>
    <t>•	Asegurar la reposición de elementos del kit de derrames u otros.
•	Evaluar las acciones y decisiones durante la emergencia.</t>
  </si>
  <si>
    <t>Estructura física de tipo horizontal con pisos en tableta, paredes en mampostería, techos en placa, puertas en madera, metal y vidrio, divisiones en vidrio, ventanas con película de seguridad.</t>
  </si>
  <si>
    <t>Lunes a viernes de 8:00 a.m. a 5:30 p.m.</t>
  </si>
  <si>
    <t>Lunes a viernes de 6:00 a.m. a 6: 00 p.m. y de 7:00 a.m. a 7:00 p.m.</t>
  </si>
  <si>
    <t>Turnos de 6:00 a.m. a 4:00 p.m. y de 7:00 a.m. a 5:30 p.m. lunes a viernes</t>
  </si>
  <si>
    <t>Bomberos controlaron emergencia, y entrega de tapabocas y ventilación</t>
  </si>
  <si>
    <r>
      <t xml:space="preserve">El departamento de Cundinamarca y en la capital se configura como una de las ciudades con Riesgo Alto por cambio climático en el país. 
Es  claro que cuando se modifican los parámetros del clima, el impacto en las ciudades es negativo, pues el calentamiento global, aunque sea un proceso gradual y leve, altera de manera significativa la cantidad, intensidad y frecuencia de los fenómenos por variabilidad climática, como es el caso del Fenómeno del Niño y de La Niña, y los eventos extremos asociados, entre los cuales se encuentran el granizo, descargas eléctricas, lluvias intensas, vendavales, heladas y sequías.
Fuente: </t>
    </r>
    <r>
      <rPr>
        <i/>
        <sz val="10"/>
        <rFont val="Arial"/>
        <family val="2"/>
      </rPr>
      <t>https://concejodebogota.gov.co/bogota-entre-las-ciudades-con-mayor-riesgo-por-el-cambio-climatico/cbogota/2019-02-21/143027.php</t>
    </r>
    <r>
      <rPr>
        <sz val="10"/>
        <rFont val="Arial"/>
        <family val="2"/>
      </rPr>
      <t xml:space="preserve">
Dentro de la caracterización de riesgos de la localidad  y del país considerando a los trabajadores que laboran bajo modalidad remota. se tiene contemplado: Tormentas eléctricas, Fuertes lluvias, granizadas, vendavales.</t>
    </r>
  </si>
  <si>
    <t>Liberación espontanea de energía de producto de la acumulación o fuga de gases inflamables, líquidos inflamables, acumulación o almacenamiento de sustancias químicas y materiales inflamables con presencia de fuego. Consecuencia de la operación interna de la organización o por las actividades comunes de las empresas vecinas.</t>
  </si>
  <si>
    <t>Interno: En el Centro de trabajo se almacenan sustancias químicas para el personal de servicios generales que en proceso de dosificación, almacenamiento y manipulación, podría generar alguna situación de emergencia. derrame de sustancias químicas propias del proceso operativo 
Externo: Se pueden presentar este tipo de situaciones en las empresas cercanas a la empresa fugas de gas teniendo en cuenta que el sector es mixto.</t>
  </si>
  <si>
    <t>Una emergencia médica es una situación imprevista que representa un cambio repentino en el estado de salud, requiere una atención especial y debe solucionarse lo antes posible. - Se relaciona a continuación, las más frecuentes. Traumatismos, emergencias respiratorias, patologías cardiacas, circulatorias, abdominales, emergencias psiquiátricas, desmayos.
Se evalúa la posibilidad de un accidente por caídas a nivel, lesiones por uso de herramientas de oficina. Persona se desmayó por condición de salud.</t>
  </si>
  <si>
    <t>Tareas desarrolladas por tareas de mantenimiento locativo por contratistas, pero bajo la responsabilidad del edificio.</t>
  </si>
  <si>
    <t>Atrapamiento en asesores</t>
  </si>
  <si>
    <t>Posible emergencia por daños en asesores y atrapamiento en los mismos</t>
  </si>
  <si>
    <t>Accidentes en la vía por cada agente vial, durante el desplazamiento al lugar de trabajo, o dentro de las operaciones de la entidad como parque automotor en área protegida, para operarios dentro de sus funciones,  vehículos institucionales, para funcionarios y directores, se implementa PESV paso 10 protocolo de atención de emergencias vial.</t>
  </si>
  <si>
    <t xml:space="preserve">La localidad donde se encuentra ubicada la organización es considerada con índices medio de contaminación de aire ya que es donde hay mayor concentración de industrias y de trafico pesado </t>
  </si>
  <si>
    <t>Antrópica</t>
  </si>
  <si>
    <t xml:space="preserve">¿Promueve activamente el programa de preparación para emergencias en sus trabajadores? y ¿Los Trabajadores han adquirido responsabilidades específicas en caso de emergencias? </t>
  </si>
  <si>
    <t>¿Las personas han recibido capacitación general en temas básicos de emergencias y en general saben las personas auto protegerse?</t>
  </si>
  <si>
    <t>¿El personal de la brigada ha recibido entrenamiento y capacitación en temas de prevención y control de emergencias?, ¿El personal de la brigada ha recibido entrenamiento y capacitación en temas de prevención y control de emergencias, manejo de extintores y control de conflagraciones incipientes, los brigadistas se encuentran capacitados en maniobras de primer respondiente y activación de la cadena de emergencia?</t>
  </si>
  <si>
    <t>¿Se cuenta con implementos básicos para el plan de acción contraincendios, tales como herramientas manuales, extintores, palas, entre otros, de acuerdo con las necesidades especificas y reales para las instalaciones de la institución?</t>
  </si>
  <si>
    <t>NSR 10: Acorde a la información suministrada en la toma de información, no se cumple con los códigos de sismo resistencia</t>
  </si>
  <si>
    <t>¿Los materiales de construcción utilizados para los pasillos, escaleras y otras zonas comunes son de baja propagación frente a un incendio (alfombras, madera, Plásticos, cortinas)?</t>
  </si>
  <si>
    <t>Inducción, reinducción, módulos de capacitación en  emergencias  para servidores públicos y colaboradores.</t>
  </si>
  <si>
    <t>Botiquín tipo C 1 por piso, camilla y casco, paletas de señalización en punto de encuentro. 2 botiquines en 1 piso, 1 soporte DEA en 8 piso.</t>
  </si>
  <si>
    <t>celulares y radioteléfonos</t>
  </si>
  <si>
    <t>Atrapamiento en ascensores</t>
  </si>
  <si>
    <t>Sistema de red de extintores, Preparación, capacitación y entrenamiento</t>
  </si>
  <si>
    <t>En caso de humo, indique a los ocupantes que se agachen y gateen</t>
  </si>
  <si>
    <t>Anticípate al peligro identificando los sitios de alto riesgo del Edificio.</t>
  </si>
  <si>
    <t>Tenga disponible una linterna, radio portátil y pilas suficientes.</t>
  </si>
  <si>
    <t>Seleccionar un lugar seguro dentro del edificio, dónde no haya ventanas, tragaluces o puertas de cristal.</t>
  </si>
  <si>
    <t>Posponga actividades al aire libre de ser inminente una tormenta.</t>
  </si>
  <si>
    <t>Es importante tener a la mano algún medio de comunicación que pueda brindar información actualizada.</t>
  </si>
  <si>
    <t xml:space="preserve">Siga las instrucciones transmitidas por las autoridades a través de los medios de comunicación. </t>
  </si>
  <si>
    <t xml:space="preserve">•	Permanezca en su puesto de trabajo y no salga de su oficina, por ningún motivo.
•	Minimice el uso de radios de comunicaciones; no usar celulares.
•	Manténgase alejado de ventanas, puertas, cañerías y de artefactos eléctricos.
•	Si se encuentra realizando trabajo en alturas suspenda inmediatamente la labor.
•	No abra las ventanas, los rayos se atraen por las corrientes de aire.
•	Evite usar objetos metálicos conductores (llaves, gabinetes metálicos)
•	Durante la tormenta no utilice aparatos que estén conectados a la toma corriente.
•	No trabaje con objetos metálicos.
•	Evite permanecer en campo abierto.
•	Se aconseja contar los segundos que transcurran entre el momento de observación del relámpago y de escuchar el trueno. Si pasan menos de 30 segundos, hay riesgo de ser alcanzado por un rayo.  Por lo cual se aconseja buscar refugio de inmediato.
•	Después de escuchar el último trueno, se aconseja esperar 30 minutos antes de abandonar el refugio. </t>
  </si>
  <si>
    <t>•	Verificar que se encuentren aseguradas las puertas y ventanas mientras se presenta la emergencia y recordar a todos los funcionarios, colaboradores, contratistas y visitantes las medidas de prevención en caso de tormenta eléctrica.
•	Si se presenta una persona víctima de un rayo, se debe notificar inmediatamente la situación, para que llegue de manera oportuna una ambulancia especializada.  Mientras tanto se debe realizar los procedimientos de primer respondiente.
•	Ayudar a mantener la calma dentro de los colaboradores.
•	Preparar los elementos de primeros auxilios para dar apoyo en caso necesario.
•	En caso de requerirse, actúar apoyando la evacuación.</t>
  </si>
  <si>
    <t>•	Proceder a ordenar el desplazamiento de los colaboradores hacia sitios seguros.
•	Coordinar la verificación de los daños una vez termina la emergencia.
•	Coordinar con los colaboradores de mantenimiento y aseo, la reorganización de las instalaciones que se pudieron ver afectadas por el evento.</t>
  </si>
  <si>
    <t>Conocer la ubicación de los extintores en el lugar de trabajo y aprender su uso correcto. Identificar salidas de emergencia y sitios de reunión final.</t>
  </si>
  <si>
    <t>Ser cuidadoso en el manejo de los equipos eléctricos, informar sobre las instalaciones eléctricas defectuosas.</t>
  </si>
  <si>
    <t>Si le es posible, busque contener el fuego con el extintor adecuado.</t>
  </si>
  <si>
    <t>Una vez iniciada la evacuación, no se detenga ni se devuelva por ningún motivo.</t>
  </si>
  <si>
    <t>Si se encuentra en un lugar lleno de humo, salga agachado cubriéndose la nariz y boca con algún textil húmedo, pues el humo tiende a subir y puede afectarlo hasta producir la muerte.</t>
  </si>
  <si>
    <t>Una vez apagado el incendio, cerciórese de que este no ha debilitado la resistencia del lugar, porque pudo haber quemado columnas y otros elementos que se puedan caer.</t>
  </si>
  <si>
    <t>En caso de quemadura, lave la parte afectada con agua fría y limpia.</t>
  </si>
  <si>
    <t>No regrese al lugar del incendio, a no ser que se encuentre capacitado y en condiciones de combatirlo.</t>
  </si>
  <si>
    <t xml:space="preserve">Tipos, clases y mecanismos de funcionamiento extintores portátiles. </t>
  </si>
  <si>
    <t>Mantener las salidas y las escaleras libres de obstáculos.</t>
  </si>
  <si>
    <t>Como medida preventiva se sugiere colocar películas transparentes o cinta en los vidrios de las ventanas para evitar que, en caso de explosión, la onda introduzca vidrios fragmentados a las instalaciones; y reforzar las estructuras que sean más vulnerables por su cercanía a los tanques.</t>
  </si>
  <si>
    <t>Las personas son muy vulnerables debido al impacto emocional y físico al que se ven sometidas, por ello, si ocurre de manera imprevista, no existe un procedimiento a seguir pues no habrá tiempo de actuar. Por lo anterior, es de suma importancia toda actividad que se realice encaminada a prevenir un evento tan grave.</t>
  </si>
  <si>
    <t>Una vez que esté afuera, no se ubique delante de ventanas, puertas de vidrio, ni otras áreas potencialmente peligrosas.</t>
  </si>
  <si>
    <t>Si la estructura está muy colapsada y hay personas atrapadas, es mejor que esperen a ser rescatadas (en este sentido deben ser capacitadas) y no intentar forzar las salidas ya que ello puede ocasionar derrumbes de materiales. Si las personas se encuentran en áreas poco colapsadas deben reunirse en el punto de encuentro para su conteo y así establecer el número de personas atrapadas o lesionadas. Las labores que siguen, corresponden al rescate y recuperación únicamente.</t>
  </si>
  <si>
    <t>Socializar a todos los ocupantes el procedimiento operativo normalizado en caso de explosión.</t>
  </si>
  <si>
    <t>Extinción de fuegos.</t>
  </si>
  <si>
    <t>Mantenga disponible y cargados los extintores y equipos contra incendio.</t>
  </si>
  <si>
    <t>Participe en simulacros de incendio y evacuación.</t>
  </si>
  <si>
    <t>Realice inspecciones periódicas a rutas de evacuación y equipos de extinción de fuego.</t>
  </si>
  <si>
    <t>Una vez activada la emergencia, se evacuará a 800 m en todas las direcciones, distancia sugerida para grandes escapes.</t>
  </si>
  <si>
    <t>Durante la evacuación No use celulares ni encienda o apague motores, equipos eléctricos, electrónicos, lámparas o bombillos, etc.</t>
  </si>
  <si>
    <t>Solicite y verifique el cierre de válvula de suministro de gas.</t>
  </si>
  <si>
    <t>Si se presenta incendio, active el procedimiento contra incendios.</t>
  </si>
  <si>
    <t>Pida prueba que garantice el control de la fuga.</t>
  </si>
  <si>
    <t>Solicite copia del informe del evento, analícelo y adelante la respectiva investigación, determine la causa del evento.</t>
  </si>
  <si>
    <t>Analice peligros, riesgos y determine controles.</t>
  </si>
  <si>
    <t>Informar sobre su estado de salud al equipo de SST</t>
  </si>
  <si>
    <t>Conocer el procedimiento operativo normalizado  en caso de una emergencia médica o accidente laboral</t>
  </si>
  <si>
    <t>Avisar inmediatamente al equipo de SST y realizar el reporte ante la ARL POSITIVA</t>
  </si>
  <si>
    <t xml:space="preserve">Gestionar las adecuaciones necesarias que garanticen la mayor seguridad de los ocupantes en las instalaciones. </t>
  </si>
  <si>
    <t>Socialización y publicación del procedimiento operativo en caso de emergencia médica - MEDEVAC</t>
  </si>
  <si>
    <t>Radios de comunicación, elementos de primeros auxilios, directorio de emergencias.</t>
  </si>
  <si>
    <t xml:space="preserve">El equipo de SST realizará seguimiento a la evolución del servidor público, contratista o colaborador. </t>
  </si>
  <si>
    <t>Realizar periódicamente inspecciones a las instalaciones de PNNC Sede Central para determinar riesgos o fallas estructurales e informar a la administración del edificio en caso de encontrar alguna falla.</t>
  </si>
  <si>
    <t xml:space="preserve">Si no puede evacuar las instalaciones, pida ayuda mediante: celular, gritos, silbidos o golpes con objetos. </t>
  </si>
  <si>
    <t>Si está atrapada una parte de su cuerpo, y no la puede liberar fácilmente, manténgase lo más inmóvil posible, si tiene hemorragia: haga presión sobre las heridas para detenerla.</t>
  </si>
  <si>
    <t>Informe si hay personas atrapadas al personal de emergencia o seguridad.</t>
  </si>
  <si>
    <t>Para el desarrollo de este procedimiento, se debe contemplar la organización, capacitación y equipamiento con conocimiento de rescate en alturas. 
Permiso trabajo seguro en alturas: Antes de dar inicio a un trabajo en alturas, el responsable de dicha labor informará al  equipo de SST para que se tenga el conocimiento del lugar, personas expuestas y la actividad a desarrollar; así mismo, se activará preventivamente la brigada.</t>
  </si>
  <si>
    <t>Se realiza la respectiva atención médica. Se realiza el Procedimiento Reporte investigación de accidentes e incidentes de trabajo A1-PR-02. Limpieza del lugar de la caída para evitar posteriores caídas por la caída anterior (medidas de control).</t>
  </si>
  <si>
    <t>Radios de comunicación, elementos de primeros auxilios, EPP, Sistema de protección contra caídas.</t>
  </si>
  <si>
    <t>Deberá mantener limpias  y  organizadas  las  áreas  a su  cargo  y  donde  se utilice, maneje o existan materiales peligrosos</t>
  </si>
  <si>
    <t>Inspeccionar frecuentemente las áreas de almacenaje de las sustancias o productos químicos para verificar que no haya derrames</t>
  </si>
  <si>
    <t>Mantener materiales absorbentes y equipos para el control de derrames, así como equipo de protección personal</t>
  </si>
  <si>
    <t xml:space="preserve">La persona encargada del área, junto con los brigadistas, realizará una supervisión del área y cotejara cual es la situación, procediendo a identificar la sustancia y utilizará el MSDS (fichas de datos de seguridad  del  material de  cada  sustancia  o  producto), para  conocer  los  riesgos asociados   a   esta. </t>
  </si>
  <si>
    <t>Esperar instrucciones del personal de la Brigada.</t>
  </si>
  <si>
    <t>Como norma general, se descarta el aserrín como absorbente por su poder combustible</t>
  </si>
  <si>
    <t xml:space="preserve">Si el derrame es de un producto inflamable, retirar todas las fuentes de combustión (llamas, chispas, etc.) de la zona hasta que se haya retirado todo el vertido y ventilado bien la zona. 
</t>
  </si>
  <si>
    <t xml:space="preserve">Gestionar las adecuaciones necesarias que garanticen la mayor seguridad de los ocupantes del las instalaciones. </t>
  </si>
  <si>
    <t>La persona que detecte o se encuentre con un derrame de alguna sustancia química, debe informar  inmediatamente  a los brigadistas o a la persona encargada del área, así como al equipo de SST</t>
  </si>
  <si>
    <t>Si lleva una alta suma de dinero, trate de dividirla en varias partes de las prendas de vestir.</t>
  </si>
  <si>
    <t>No intente desarmarlo, recuerde que ante un arma no existe fuerza física que se imponga.</t>
  </si>
  <si>
    <t>Si ha sido despojado de sus bienes, no intente detener al delincuente ni lo insulte, pues te puede acarrear consecuencias fatales.</t>
  </si>
  <si>
    <t>Conocer los teléfonos de emergencia y aprender a mantener la calma.</t>
  </si>
  <si>
    <t>Identificar la ruta más segura y escapar si es posible, no importa se dejan las pertenencias en el lugar.</t>
  </si>
  <si>
    <t>Buscar un lugar cerca del área donde se encuentra que le brinde la protección adecuada: Trate de encontrar un escondite seguro, preferiblemente detrás de paredes reforzadas, recuerda que las balas pueden atravesar la madera, el ladrillo, el vidrio y el metal.</t>
  </si>
  <si>
    <t xml:space="preserve">Una vez sea posible escapar, llamar a la policía y brindarle toda la información posible. </t>
  </si>
  <si>
    <t xml:space="preserve">Si está atrapado en los escombros: 
Utilice una linterna, para indicar a los socorristas su ubicación.
Trate de golpear un tubo o una pared para que los socorristas puedan oír donde esta ubicado.
Si es posible use un silbato para llamar la atención de los socorristas.
Grite solo como último recurso. Gritar puede causar que inhale cantidades peligrosas de polvo.
Evite movimientos innecesarios para no levantar polvo
Cubra nariz y boca con cualquier cosa que tenga a la mano. Material grueso de algodón puede actuar como un filtro. Trate de respirar a través de él.	</t>
  </si>
  <si>
    <t>DEFINICIÓN</t>
  </si>
  <si>
    <t>Llevar el control todos los aspectos del análisis financiero costos del incidente, incluyen la negociación de los contratos y servicios, llevar el control del personal y de los equipos, documentar y procesar los reclamos de los accidentes y las lesiones que ocurran en el incidente, mantener un registro continuo de los costos asociados con el incidente y preparar el informe de gastos.</t>
  </si>
  <si>
    <t>Socializar a todos los funcionarios, contratistas y colaboradores el Procedimiento de Evacuación.</t>
  </si>
  <si>
    <t>Llegue al sitio de reunión final convenido y verifique si todas las personas del área lograron salir.</t>
  </si>
  <si>
    <t>Verifique que no hay conatos de incendio.</t>
  </si>
  <si>
    <t>Capacitación Brigada, extintores portátiles, procedimientos de extinción de acuerdo al tipo de fuegos, alarma, silbatos,  listado de organismos de emergencias.</t>
  </si>
  <si>
    <t>Capacitación Brigada, detectores automáticos de humo, gabinetes contra incendio, extintores portátiles, procedimientos de extinción de acuerdo al tipo de fuegos, alarma, silbatos, radios de comunicación, listado de organismos de emergencias.</t>
  </si>
  <si>
    <t>• Evalúe el procedimiento durante los simulacros.
• Verifique la facilidad de acceso a la válvula de suministro de gas.
• Inspeccione equipos de control de incendios y extinción de fuego.
• Fortalezca el Plan de Ayuda Mutua ante fugas de gas e incendio.</t>
  </si>
  <si>
    <t>Antes de realizar cualquier procedimiento, se eliminan todas las fuentes de ignición. Es necesario cortar todo flujo de energía y evitar que haya fuentes de calor o chispa. Está prohibido fumar, utilizar celulares, encender o apagar motores, equipos eléctricos, electrónicos, lámparas o bombillos, etc.</t>
  </si>
  <si>
    <t>Trabajo seguro en alturas - Nivel avanzado</t>
  </si>
  <si>
    <t>Utilizar el equipo de protección personal</t>
  </si>
  <si>
    <t>Mantener actualizadas y a la mano las hojas de información de seguridad de los materiales y fichas de datos de seguridad del material de cada sustancia o producto</t>
  </si>
  <si>
    <t>Elementos de primeros auxilios.</t>
  </si>
  <si>
    <t>Versión</t>
  </si>
  <si>
    <t>Fecha de entrada en vigencia</t>
  </si>
  <si>
    <t>Naturaleza del cambio</t>
  </si>
  <si>
    <t>XX/05/2026</t>
  </si>
  <si>
    <t>Se crea documento por necesidades del proceso relacionadas con...
 Aprobado en XX…</t>
  </si>
  <si>
    <t>Anexo 1. Informacion General</t>
  </si>
  <si>
    <t>Metodología AVR</t>
  </si>
  <si>
    <t>Anexo 2. Amenazas</t>
  </si>
  <si>
    <t>Anexo 3. Vulnerabilidad</t>
  </si>
  <si>
    <t>Anexo 4.Analisis de Riesgo</t>
  </si>
  <si>
    <t>Anexo 5. Medidas de Intervencion</t>
  </si>
  <si>
    <t xml:space="preserve"> Anexo 6. Clasificacion</t>
  </si>
  <si>
    <t xml:space="preserve"> Anexo 7 Estructura organización</t>
  </si>
  <si>
    <t xml:space="preserve"> Anexo 8. Funcion SCI y Brigada</t>
  </si>
  <si>
    <t xml:space="preserve"> Anexo 9.Planes de Acción</t>
  </si>
  <si>
    <t>Anexo 10. PON Evacuación</t>
  </si>
  <si>
    <t>Anexo 11. PON Sismo</t>
  </si>
  <si>
    <t>Anexo 12. PON Lluvias Torrenciales</t>
  </si>
  <si>
    <t>N°</t>
  </si>
  <si>
    <t>TABLA DE CONTENIDO</t>
  </si>
  <si>
    <t>Anexo 13. PON Granizadas</t>
  </si>
  <si>
    <t>Anexo 14. PON Tormenta eléctrica</t>
  </si>
  <si>
    <t>Anexo 15. PON Contra Incendios</t>
  </si>
  <si>
    <t>Anexo 16. PON Corto circuito</t>
  </si>
  <si>
    <t>Anexo 17. PON Explosión</t>
  </si>
  <si>
    <t>Anexo 18. PON Fuga de gas</t>
  </si>
  <si>
    <t>Anexo 19. PON Emergencias Médicas</t>
  </si>
  <si>
    <t>Anexo 20. PON Colapso estructural</t>
  </si>
  <si>
    <t>Anexo 21. PON Trabajo en Alturas</t>
  </si>
  <si>
    <t>Anexo 22. PON Falla de equipos</t>
  </si>
  <si>
    <t>Anexo 23. PON Derrame Químico</t>
  </si>
  <si>
    <t>Anexo 24. PON Amenaza por Atraco y/o Robo</t>
  </si>
  <si>
    <t>Anexo 25. PON Atentado Terrorista</t>
  </si>
  <si>
    <t>Anexo 26. Planos de evacuación</t>
  </si>
  <si>
    <t xml:space="preserve"> Anexo 27. Puntos de Encuentro</t>
  </si>
  <si>
    <t>Control de cambios</t>
  </si>
  <si>
    <t>Denominación hoja</t>
  </si>
  <si>
    <t xml:space="preserve">Capacitar a los trabajadores acerca de cómo prevenir y actuar en caso de epidemias, lavado continuo de manos, uso de tapabocas. 
 </t>
  </si>
  <si>
    <t xml:space="preserve">• Asumir la dirección y control de la emergencia o evento simulado
• Decidir cómo proceder frente a una amenaza y manejar la autoridad en caso de emergencia.
• Determinar si la emergencia requiere evacuación total, parcial o no requiere evacuación del personal.
• Consolidar el informe de cantidad de personas evacuadas
• Realizar el llamado a los organismos de socorro que se requieran.
• Dirigir las acciones operativas en la emergencia, hasta que hagan presencia las autoridades o los organismos de socorro externos, momento en el cual deben entregar este manejo a los respectivos responsables sin dejar de ser apoyo y fuente de información para una respuesta adecuada.
</t>
  </si>
  <si>
    <r>
      <t>calle 74 # 11-81 piso 1,2,3 y 8 edificio empresarial Seren</t>
    </r>
    <r>
      <rPr>
        <sz val="12"/>
        <color rgb="FF0000FF"/>
        <rFont val="Arial"/>
        <family val="2"/>
      </rPr>
      <t>u</t>
    </r>
    <r>
      <rPr>
        <sz val="12"/>
        <color theme="1"/>
        <rFont val="Arial"/>
        <family val="2"/>
      </rPr>
      <t>s</t>
    </r>
  </si>
  <si>
    <t>Se recomienda capacitar y divulgar las funciones del SCI y nombrar los integrantes con telefono. Elaborar organigrama.</t>
  </si>
  <si>
    <t>Se recomienda Documentar la conformación del  plan de ayuda mutua con vecinos del sector y administración  del edificio.</t>
  </si>
  <si>
    <t>Intranet, correo electrónico institucional y WhatsApp institucional.</t>
  </si>
  <si>
    <t>En programación.</t>
  </si>
  <si>
    <t>Se recomienda divulgar el plan de emergencias una vez actualizado.</t>
  </si>
  <si>
    <t>Extintores ABC.</t>
  </si>
  <si>
    <t>ARL.</t>
  </si>
  <si>
    <t>Registra y lleva el control del estado de todos los recursos del incidente. Ayuda a garantizar que el personal de respuesta cuente con la información precisa y proporciona recursos como mapas y planos de los sitios.</t>
  </si>
  <si>
    <t>•	Mantener la calma. 
•	Saber que sucedió cuándo y cómo. 
•	No dar afirmaciones categóricas. 
•	Generar boletines de información, previa revisión y autorización del coordinador del plan.</t>
  </si>
  <si>
    <t>Cuando reciba la orden de evacuar, use el distintivo de brigadista y tome la lista del personal bajo su cuidado.</t>
  </si>
  <si>
    <t>Son situaciones de emergencia que afectan la operación normal de la entidad  y no pueden ser atendidas con los recursos internos.</t>
  </si>
  <si>
    <r>
      <rPr>
        <sz val="12"/>
        <color theme="1"/>
        <rFont val="Arial"/>
        <family val="2"/>
      </rPr>
      <t xml:space="preserve">Dirección </t>
    </r>
    <r>
      <rPr>
        <sz val="12"/>
        <color rgb="FF000000"/>
        <rFont val="Arial"/>
        <family val="2"/>
      </rPr>
      <t>General  - Subdirecciòn Administrativa y Financiera</t>
    </r>
  </si>
  <si>
    <t>Dirección general - Subdirecciòn Administrativa y Financiera</t>
  </si>
  <si>
    <t>Fallas en sistemas y equipos por sobrecarga, perdida de información sensible para la entidad.</t>
  </si>
  <si>
    <t xml:space="preserve">• Elaborar y mantener actualizada permanentemente la relación del personal que labora en el inmueble. (registrar comisiones, vacaciones, etc.)
• Participar en la elaboración del análisis de riesgos 
• Proponer y solicitar la colocación de las señales y avisos .
• Determinar las áreas de menor riesgo y los puntos de reunión en la planta Bavaria
• Revisar las veces que sea necesario las rutas de evacuación, salidas alternas de emergencia, zonas internas y externas de menor riesgo.
</t>
  </si>
  <si>
    <t xml:space="preserve">• Ante la presencia de una emergencia, esta brigada deberá replegar al personal a las zonas internas de menor riesgo y posteriormente evacuar al mismo.
• Debiendo ser guías y retaguardias en los grupos durante los simulacros y/o emergencias. 
• Pasar lista al personal evacuado, en el punto de reunión externo. 
• Reportar a los jefes de áreas las ausencias para activar la brigada de Búsqueda y Rescate.
</t>
  </si>
  <si>
    <t xml:space="preserve">• Mantener el orden en los puntos de reunión o las zonas de seguridad. 
• Coordinar el reingreso del personal a las diferentes áreas
• Mantener comunicación y coordinación con las demás brigadas, con respecto al personal que no logró evacuar.
• Informe de las tareas realizadas durante la emergencia.
</t>
  </si>
  <si>
    <t>•	Participar en capacitación y simulacros de evacuación.
•	Verificación diaria y reporte de condiciones especiales de las vías de evacuación. 
•	Tener listados actualizados del personal de su área.
•	Mantener control permanente de la ubicación de personas a su cargo y reubicaciones especiales.
•	Tener presente, algunas condiciones especiales del personal a su cargo como enfermedades, limitaciones, alergias.
•	Tener claras las rutas de evacuación.
•	 Implementar el esquema de organización y procedimientos incluidos en el presente Plan de Emergencias. 
•	Verificar la ejecución de los cronogramas de implementación del plan de emergencias
•	Coordinar e implementar el programa de capacitación integral de las Brigadas de Emergencia. 
•	Asegure Funcionamiento de Sistemas de Protección: La eficacia de cualquier sistema de protección condicionado a su funcionamiento, el sistema de protección involucra: 
•	Equipos para la atención de emergencias (Extintores, botiquines)
•	Mantener la lista de los teléfonos de emergencias actualizada. 
•	Mantener una Brigada de Emergencia 
•	Equipos de comunicación en buen estado (Teléfonos, radiocomunicaciones) 
•	Implementar un sistema audible para emergencias (Pito o Timbre) 
•	Realizar seguimiento a la detección y prevención de riesgos en INMAT LTDA. con el apoyo del COPASST.
•	Coordinar y realizar simulacros de evacuación por lo menos 2 veces al año.
•	Citar al Comité de Emergencia para recomendar métodos de control de riesgos específicos, según necesidad o ajuste al Plan de Emergencia, entre otros. 
•	Establecer contacto con los servicios de emergencia externos, para apoyo en caso de necesidad.
•	En caso de ausencia, informar al Comité de Emergencia el nombre de su suplente.
•	Realizar informes ante modificaciones al Plan dirigidos a todos los integrantes del Comité de Emergencias. 
•	Mantener actualizada la lista telefónica y de direcciones del personal que interviene en el Plan de Emergencias y remitirla a los mismos.
•	Mantener actualizados los inventarios de recursos humanos, materiales y técnicos.
•	Garantizar la disponibilidad de los recursos para emergencias. 
•	Garantizar que se generen los mecanismos de divulgación e implementación del plan de emergencias</t>
  </si>
  <si>
    <t>•	Asegurar que la emergencia haya sido totalmente controlada.
•	Identificar las actividades necesarias para el restablecimiento de la normalidad. 
•	Informar al Comité de Emergencia la situación, quien decidirá si el personal puede regresar a sus puestos de trabajo, o es necesario realizar una evacuación fuera de la empresa.
•	Realizará un informe sobre la emergencia que incluya causas, recursos, actuación entre otros, dirigido al Comité de Emergencia para análisis y ajustes al Plan, con el apoyo de las Brigadas. 
•	Diligenciar y archivar el registro del evento para futuras referencias. 
•	Al regresar a su área, evaluar las condiciones de seguridad y reportarlas.
•	Participar en la evaluación de la emergencia. 
•	Hacer Evaluación de las condiciones del personal en su área.
•	Retroalimentación de cada uno de los procedimientos del plan.
•	Ajustar el plan de emergencias de acuerdo con los resultados de las operaciones.</t>
  </si>
  <si>
    <t xml:space="preserve">Objetivo: Informar de forma oportuna, clara y veraz a la comunidad sin generar pánico ante los medios de comunicación cuando se entrega la información durante una emergencia 
Responsable: Gerente General
Recursos: Información clara brindada por parte del PMU y del jefe de emergencias. Recursos humanos, físicos y económicos.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</si>
</sst>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font>
      <sz val="11"/>
      <color theme="1"/>
      <name val="Calibri"/>
      <family val="2"/>
      <scheme val="minor"/>
    </font>
    <font>
      <sz val="10"/>
      <name val="Arial"/>
      <family val="2"/>
    </font>
    <font>
      <u/>
      <sz val="10"/>
      <color indexed="12"/>
      <name val="Arial"/>
      <family val="2"/>
    </font>
    <font>
      <sz val="11"/>
      <color theme="1"/>
      <name val="Calibri"/>
      <family val="2"/>
      <scheme val="minor"/>
    </font>
    <font>
      <sz val="10"/>
      <name val="Arial"/>
      <family val="2"/>
    </font>
    <font>
      <u/>
      <sz val="11"/>
      <color theme="10"/>
      <name val="Calibri"/>
      <family val="2"/>
      <scheme val="minor"/>
    </font>
    <font>
      <sz val="11"/>
      <name val="Tahoma"/>
      <family val="2"/>
    </font>
    <font>
      <sz val="11"/>
      <color theme="1"/>
      <name val="Tahoma"/>
      <family val="2"/>
    </font>
    <font>
      <sz val="12"/>
      <color rgb="FF000000"/>
      <name val="Calibri"/>
      <family val="2"/>
    </font>
    <font>
      <sz val="10"/>
      <color rgb="FF000000"/>
      <name val="Arial"/>
      <family val="2"/>
    </font>
    <font>
      <sz val="11"/>
      <color rgb="FF000000"/>
      <name val="Calibri"/>
      <family val="2"/>
    </font>
    <font>
      <b/>
      <sz val="11"/>
      <name val="Tahoma"/>
      <family val="2"/>
    </font>
    <font>
      <sz val="11"/>
      <color theme="1"/>
      <name val="Liberation Sans"/>
    </font>
    <font>
      <sz val="10"/>
      <color theme="1"/>
      <name val="Arial"/>
      <family val="2"/>
    </font>
    <font>
      <b/>
      <sz val="10"/>
      <color theme="1"/>
      <name val="Arial"/>
      <family val="2"/>
    </font>
    <font>
      <sz val="11"/>
      <color rgb="FF000000"/>
      <name val="Calibri"/>
      <family val="2"/>
      <charset val="1"/>
    </font>
    <font>
      <b/>
      <sz val="12"/>
      <color theme="1"/>
      <name val="Arial"/>
      <family val="2"/>
    </font>
    <font>
      <b/>
      <sz val="12"/>
      <color theme="0"/>
      <name val="Arial"/>
      <family val="2"/>
    </font>
    <font>
      <sz val="12"/>
      <name val="Arial"/>
      <family val="2"/>
    </font>
    <font>
      <b/>
      <sz val="10"/>
      <color rgb="FFFFFFFF"/>
      <name val="Arial"/>
      <family val="2"/>
    </font>
    <font>
      <b/>
      <sz val="12"/>
      <name val="Arial"/>
      <family val="2"/>
    </font>
    <font>
      <b/>
      <sz val="12"/>
      <color rgb="FFFFFFFF"/>
      <name val="Arial"/>
      <family val="2"/>
    </font>
    <font>
      <sz val="12"/>
      <color theme="1"/>
      <name val="Arial"/>
      <family val="2"/>
    </font>
    <font>
      <b/>
      <sz val="10"/>
      <name val="Arial"/>
      <family val="2"/>
    </font>
    <font>
      <b/>
      <sz val="8"/>
      <color theme="1"/>
      <name val="Arial"/>
      <family val="2"/>
    </font>
    <font>
      <sz val="10"/>
      <color rgb="FFFF0000"/>
      <name val="Arial"/>
      <family val="2"/>
    </font>
    <font>
      <i/>
      <sz val="10"/>
      <name val="Arial"/>
      <family val="2"/>
    </font>
    <font>
      <b/>
      <sz val="11"/>
      <color theme="0"/>
      <name val="Arial"/>
      <family val="2"/>
    </font>
    <font>
      <sz val="11"/>
      <name val="Arial"/>
      <family val="2"/>
    </font>
    <font>
      <b/>
      <sz val="11"/>
      <name val="Arial"/>
      <family val="2"/>
    </font>
    <font>
      <sz val="11"/>
      <color theme="1"/>
      <name val="Arial"/>
      <family val="2"/>
    </font>
    <font>
      <b/>
      <sz val="11"/>
      <color rgb="FFF8A764"/>
      <name val="Arial"/>
      <family val="2"/>
    </font>
    <font>
      <sz val="11"/>
      <color theme="0"/>
      <name val="Arial"/>
      <family val="2"/>
    </font>
    <font>
      <u/>
      <sz val="11"/>
      <color theme="10"/>
      <name val="Arial"/>
      <family val="2"/>
    </font>
    <font>
      <u/>
      <sz val="12"/>
      <color theme="10"/>
      <name val="Arial"/>
      <family val="2"/>
    </font>
    <font>
      <b/>
      <sz val="11"/>
      <color theme="1"/>
      <name val="Arial"/>
      <family val="2"/>
    </font>
    <font>
      <sz val="11"/>
      <color rgb="FF000000"/>
      <name val="Arial"/>
      <family val="2"/>
    </font>
    <font>
      <sz val="12"/>
      <color rgb="FF000000"/>
      <name val="Arial"/>
      <family val="2"/>
    </font>
    <font>
      <sz val="12"/>
      <color theme="1"/>
      <name val="Tahoma"/>
      <family val="2"/>
    </font>
    <font>
      <b/>
      <sz val="11"/>
      <color rgb="FF000000"/>
      <name val="Arial"/>
      <family val="2"/>
    </font>
    <font>
      <b/>
      <sz val="10"/>
      <color theme="0"/>
      <name val="Arial"/>
      <family val="2"/>
    </font>
    <font>
      <sz val="9"/>
      <color theme="1"/>
      <name val="Arial"/>
      <family val="2"/>
    </font>
    <font>
      <sz val="11"/>
      <color rgb="FF333333"/>
      <name val="Arial"/>
      <family val="2"/>
    </font>
    <font>
      <b/>
      <sz val="10"/>
      <name val="Tahoma"/>
      <family val="2"/>
    </font>
    <font>
      <b/>
      <sz val="11"/>
      <color theme="1"/>
      <name val="Tahoma"/>
      <family val="2"/>
    </font>
    <font>
      <sz val="12"/>
      <color rgb="FF000000"/>
      <name val="Gill Sans MT"/>
      <family val="2"/>
    </font>
    <font>
      <sz val="12"/>
      <color rgb="FF333333"/>
      <name val="Arial"/>
      <family val="2"/>
    </font>
    <font>
      <b/>
      <sz val="10"/>
      <color theme="0"/>
      <name val="Tahoma"/>
      <family val="2"/>
    </font>
    <font>
      <b/>
      <sz val="10"/>
      <color theme="1"/>
      <name val="Tahoma"/>
      <family val="2"/>
    </font>
    <font>
      <sz val="10"/>
      <color theme="1"/>
      <name val="Tahoma"/>
      <family val="2"/>
    </font>
    <font>
      <sz val="11"/>
      <color rgb="FF0000FF"/>
      <name val="Calibri"/>
      <family val="2"/>
      <scheme val="minor"/>
    </font>
    <font>
      <sz val="11"/>
      <name val="Arial Narrow"/>
      <family val="2"/>
    </font>
    <font>
      <sz val="11"/>
      <name val="Calibri"/>
      <family val="2"/>
      <scheme val="minor"/>
    </font>
    <font>
      <sz val="12"/>
      <color theme="1"/>
      <name val="Arial Narrow"/>
      <family val="2"/>
    </font>
    <font>
      <sz val="12"/>
      <color rgb="FFFF0000"/>
      <name val="Arial Narrow"/>
      <family val="2"/>
    </font>
    <font>
      <b/>
      <sz val="12"/>
      <color rgb="FF0000FF"/>
      <name val="Arial Narrow"/>
      <family val="2"/>
    </font>
    <font>
      <sz val="12"/>
      <color rgb="FF0000FF"/>
      <name val="Arial Narrow"/>
      <family val="2"/>
    </font>
    <font>
      <sz val="11"/>
      <color rgb="FF0000FF"/>
      <name val="Tahoma"/>
      <family val="2"/>
    </font>
    <font>
      <sz val="12"/>
      <color rgb="FF0000FF"/>
      <name val="Arial"/>
      <family val="2"/>
    </font>
    <font>
      <b/>
      <i/>
      <sz val="11"/>
      <color theme="1"/>
      <name val="Calibri"/>
      <family val="2"/>
      <scheme val="minor"/>
    </font>
    <font>
      <u/>
      <sz val="11"/>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0097AE"/>
        <bgColor indexed="64"/>
      </patternFill>
    </fill>
    <fill>
      <patternFill patternType="solid">
        <fgColor rgb="FF00B050"/>
        <bgColor indexed="64"/>
      </patternFill>
    </fill>
    <fill>
      <patternFill patternType="solid">
        <fgColor rgb="FFFFFF00"/>
        <bgColor indexed="64"/>
      </patternFill>
    </fill>
    <fill>
      <patternFill patternType="solid">
        <fgColor rgb="FF879BAA"/>
        <bgColor indexed="64"/>
      </patternFill>
    </fill>
    <fill>
      <patternFill patternType="solid">
        <fgColor rgb="FFDBE0E5"/>
        <bgColor indexed="64"/>
      </patternFill>
    </fill>
    <fill>
      <patternFill patternType="solid">
        <fgColor theme="0" tint="-4.9989318521683403E-2"/>
        <bgColor indexed="64"/>
      </patternFill>
    </fill>
    <fill>
      <patternFill patternType="solid">
        <fgColor rgb="FFF0F2F4"/>
        <bgColor indexed="64"/>
      </patternFill>
    </fill>
    <fill>
      <patternFill patternType="solid">
        <fgColor rgb="FFFF0000"/>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D9D9D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rgb="FF505050"/>
      </left>
      <right style="thin">
        <color rgb="FF505050"/>
      </right>
      <top style="thin">
        <color rgb="FF505050"/>
      </top>
      <bottom style="thin">
        <color rgb="FF505050"/>
      </bottom>
      <diagonal/>
    </border>
  </borders>
  <cellStyleXfs count="21">
    <xf numFmtId="0" fontId="0"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4" fillId="0" borderId="0"/>
    <xf numFmtId="0" fontId="3" fillId="0" borderId="0"/>
    <xf numFmtId="0" fontId="5" fillId="0" borderId="0" applyNumberFormat="0" applyFill="0" applyBorder="0" applyAlignment="0" applyProtection="0"/>
    <xf numFmtId="0" fontId="1" fillId="0" borderId="0"/>
    <xf numFmtId="0" fontId="2" fillId="0" borderId="0" applyNumberFormat="0" applyFill="0" applyBorder="0" applyAlignment="0" applyProtection="0">
      <alignment vertical="top"/>
      <protection locked="0"/>
    </xf>
    <xf numFmtId="0" fontId="8" fillId="0" borderId="0"/>
    <xf numFmtId="0" fontId="9" fillId="0" borderId="0"/>
    <xf numFmtId="0" fontId="10" fillId="0" borderId="0"/>
    <xf numFmtId="0" fontId="12" fillId="0" borderId="0"/>
    <xf numFmtId="0" fontId="13" fillId="0" borderId="0"/>
    <xf numFmtId="0" fontId="15" fillId="0" borderId="0"/>
    <xf numFmtId="0" fontId="1" fillId="0" borderId="0"/>
    <xf numFmtId="0" fontId="3" fillId="0" borderId="0"/>
    <xf numFmtId="0" fontId="5" fillId="0" borderId="0" applyNumberFormat="0" applyFill="0" applyBorder="0" applyAlignment="0" applyProtection="0"/>
  </cellStyleXfs>
  <cellXfs count="654">
    <xf numFmtId="0" fontId="0" fillId="0" borderId="0" xfId="0"/>
    <xf numFmtId="0" fontId="14"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0" xfId="0" applyFont="1"/>
    <xf numFmtId="0" fontId="16" fillId="8" borderId="1" xfId="0" applyFont="1" applyFill="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horizontal="justify" vertical="center"/>
    </xf>
    <xf numFmtId="0" fontId="22" fillId="0" borderId="0" xfId="0" applyFont="1"/>
    <xf numFmtId="164" fontId="18" fillId="0" borderId="1" xfId="0" applyNumberFormat="1" applyFont="1" applyBorder="1" applyAlignment="1">
      <alignment horizontal="center" vertical="center" wrapText="1"/>
    </xf>
    <xf numFmtId="2" fontId="18" fillId="3" borderId="1" xfId="0" applyNumberFormat="1" applyFont="1" applyFill="1" applyBorder="1" applyAlignment="1">
      <alignment horizontal="center" vertical="center" wrapText="1"/>
    </xf>
    <xf numFmtId="0" fontId="18" fillId="0" borderId="1" xfId="0" applyFont="1" applyBorder="1" applyAlignment="1">
      <alignment horizontal="justify" vertical="center"/>
    </xf>
    <xf numFmtId="0" fontId="18" fillId="2" borderId="1" xfId="0" applyFont="1" applyFill="1" applyBorder="1" applyAlignment="1">
      <alignment horizontal="justify" vertical="center" wrapText="1"/>
    </xf>
    <xf numFmtId="0" fontId="18" fillId="0" borderId="1" xfId="0" applyFont="1" applyBorder="1" applyAlignment="1">
      <alignment horizontal="justify" vertical="center" wrapText="1"/>
    </xf>
    <xf numFmtId="0" fontId="1" fillId="0" borderId="0" xfId="0" applyFont="1" applyAlignment="1">
      <alignment vertical="center" wrapText="1"/>
    </xf>
    <xf numFmtId="0" fontId="1" fillId="0" borderId="0" xfId="0" applyFont="1"/>
    <xf numFmtId="0" fontId="1" fillId="2" borderId="0" xfId="0" applyFont="1" applyFill="1"/>
    <xf numFmtId="0" fontId="1" fillId="4" borderId="0" xfId="0" applyFont="1" applyFill="1"/>
    <xf numFmtId="0" fontId="1" fillId="2" borderId="0" xfId="0" applyFont="1" applyFill="1" applyAlignment="1">
      <alignment horizontal="center" vertical="center" textRotation="90" wrapText="1"/>
    </xf>
    <xf numFmtId="0" fontId="1" fillId="4" borderId="0" xfId="0" applyFont="1" applyFill="1" applyAlignment="1">
      <alignment horizontal="center" vertical="center" textRotation="90" wrapText="1"/>
    </xf>
    <xf numFmtId="0" fontId="1" fillId="0" borderId="0" xfId="0" applyFont="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1"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0" borderId="0" xfId="0" applyFont="1" applyAlignment="1">
      <alignment horizontal="center" vertical="center" wrapText="1"/>
    </xf>
    <xf numFmtId="0" fontId="22" fillId="0" borderId="0" xfId="0" applyFont="1" applyAlignment="1">
      <alignment vertical="center"/>
    </xf>
    <xf numFmtId="0" fontId="16" fillId="0" borderId="1" xfId="0" applyFont="1" applyBorder="1" applyAlignment="1">
      <alignment horizontal="center" vertical="center"/>
    </xf>
    <xf numFmtId="2" fontId="20" fillId="0" borderId="1" xfId="0" applyNumberFormat="1" applyFont="1" applyBorder="1" applyAlignment="1">
      <alignment horizontal="center" vertical="center" wrapText="1"/>
    </xf>
    <xf numFmtId="2" fontId="20" fillId="0" borderId="1" xfId="0" applyNumberFormat="1" applyFont="1" applyBorder="1" applyAlignment="1">
      <alignment horizontal="center" vertical="center"/>
    </xf>
    <xf numFmtId="0" fontId="18" fillId="0" borderId="0" xfId="0" applyFont="1" applyAlignment="1">
      <alignment horizontal="center"/>
    </xf>
    <xf numFmtId="0" fontId="24" fillId="8" borderId="5" xfId="0" applyFont="1" applyFill="1" applyBorder="1" applyAlignment="1">
      <alignment vertical="center" textRotation="90" wrapText="1"/>
    </xf>
    <xf numFmtId="0" fontId="22" fillId="0" borderId="1" xfId="0" applyFont="1" applyBorder="1" applyAlignment="1">
      <alignment horizontal="center" vertical="center" wrapText="1"/>
    </xf>
    <xf numFmtId="0" fontId="16" fillId="9" borderId="1" xfId="0" applyFont="1" applyFill="1" applyBorder="1" applyAlignment="1">
      <alignment horizontal="center" vertical="center" wrapText="1"/>
    </xf>
    <xf numFmtId="0" fontId="22" fillId="0" borderId="1" xfId="0" applyFont="1" applyBorder="1" applyAlignment="1">
      <alignment horizontal="left" vertical="center"/>
    </xf>
    <xf numFmtId="0" fontId="22" fillId="0" borderId="1" xfId="0" applyFont="1" applyBorder="1" applyAlignment="1">
      <alignment horizontal="left" vertical="center" wrapText="1"/>
    </xf>
    <xf numFmtId="0" fontId="22" fillId="0" borderId="0" xfId="0" applyFont="1" applyAlignment="1">
      <alignment vertical="top"/>
    </xf>
    <xf numFmtId="0" fontId="22" fillId="0" borderId="1" xfId="0" applyFont="1" applyBorder="1" applyAlignment="1">
      <alignment horizontal="center" vertical="center"/>
    </xf>
    <xf numFmtId="0" fontId="6" fillId="0" borderId="0" xfId="1" applyFont="1" applyAlignment="1">
      <alignment horizontal="center" vertical="center"/>
    </xf>
    <xf numFmtId="0" fontId="6" fillId="0" borderId="0" xfId="1" applyFont="1" applyAlignment="1">
      <alignment vertical="center"/>
    </xf>
    <xf numFmtId="0" fontId="6" fillId="0" borderId="0" xfId="1" applyFont="1"/>
    <xf numFmtId="0" fontId="22" fillId="2" borderId="0" xfId="0" applyFont="1" applyFill="1"/>
    <xf numFmtId="0" fontId="1" fillId="2" borderId="0" xfId="0" applyFont="1" applyFill="1" applyAlignment="1">
      <alignment vertical="center" wrapText="1"/>
    </xf>
    <xf numFmtId="0" fontId="1" fillId="2" borderId="0" xfId="0" applyFont="1" applyFill="1" applyAlignment="1">
      <alignment horizontal="left" vertical="center" wrapText="1"/>
    </xf>
    <xf numFmtId="0" fontId="23" fillId="2" borderId="0" xfId="0" applyFont="1" applyFill="1" applyAlignment="1">
      <alignment horizontal="center" vertical="center" wrapText="1"/>
    </xf>
    <xf numFmtId="0" fontId="16" fillId="2" borderId="1" xfId="0" applyFont="1" applyFill="1" applyBorder="1" applyAlignment="1">
      <alignment horizontal="center" vertical="center" wrapText="1"/>
    </xf>
    <xf numFmtId="0" fontId="18" fillId="0" borderId="0" xfId="0" applyFont="1" applyAlignment="1">
      <alignment horizontal="left"/>
    </xf>
    <xf numFmtId="0" fontId="16" fillId="8" borderId="5" xfId="0" applyFont="1" applyFill="1" applyBorder="1" applyAlignment="1">
      <alignment horizontal="center" vertical="center"/>
    </xf>
    <xf numFmtId="0" fontId="18" fillId="0" borderId="32" xfId="0" applyFont="1" applyBorder="1" applyAlignment="1">
      <alignment horizontal="justify" vertical="center" wrapText="1"/>
    </xf>
    <xf numFmtId="0" fontId="18" fillId="0" borderId="32" xfId="0" applyFont="1" applyBorder="1" applyAlignment="1">
      <alignment horizontal="center" vertical="center" wrapText="1"/>
    </xf>
    <xf numFmtId="0" fontId="20" fillId="0" borderId="32" xfId="0" applyFont="1" applyBorder="1" applyAlignment="1">
      <alignment horizontal="center" vertical="center"/>
    </xf>
    <xf numFmtId="0" fontId="18" fillId="2" borderId="32" xfId="0" applyFont="1" applyFill="1" applyBorder="1" applyAlignment="1">
      <alignment horizontal="justify" vertical="center" wrapText="1"/>
    </xf>
    <xf numFmtId="0" fontId="18" fillId="0" borderId="32" xfId="0" applyFont="1" applyBorder="1" applyAlignment="1">
      <alignment horizontal="center" vertical="center"/>
    </xf>
    <xf numFmtId="0" fontId="22" fillId="0" borderId="32" xfId="0" applyFont="1" applyBorder="1" applyAlignment="1">
      <alignment horizontal="justify" vertical="top" wrapText="1"/>
    </xf>
    <xf numFmtId="2" fontId="20" fillId="0" borderId="35" xfId="0" applyNumberFormat="1" applyFont="1" applyBorder="1" applyAlignment="1">
      <alignment horizontal="center" vertical="center" wrapText="1"/>
    </xf>
    <xf numFmtId="0" fontId="20" fillId="0" borderId="36" xfId="0" applyFont="1" applyBorder="1" applyAlignment="1">
      <alignment horizontal="center" vertical="center" wrapText="1"/>
    </xf>
    <xf numFmtId="0" fontId="16" fillId="8" borderId="32" xfId="0" applyFont="1" applyFill="1" applyBorder="1" applyAlignment="1">
      <alignment horizontal="center" vertical="center"/>
    </xf>
    <xf numFmtId="0" fontId="16" fillId="8" borderId="31" xfId="0" applyFont="1" applyFill="1" applyBorder="1" applyAlignment="1">
      <alignment horizontal="left" vertical="center"/>
    </xf>
    <xf numFmtId="0" fontId="1" fillId="0" borderId="1" xfId="0" applyFont="1" applyBorder="1" applyAlignment="1">
      <alignment horizontal="justify" vertical="center" wrapText="1" readingOrder="1"/>
    </xf>
    <xf numFmtId="0" fontId="1" fillId="0" borderId="2" xfId="0" applyFont="1" applyBorder="1" applyAlignment="1">
      <alignment horizontal="left" vertical="center" wrapText="1"/>
    </xf>
    <xf numFmtId="0" fontId="1" fillId="0" borderId="32" xfId="0" applyFont="1" applyBorder="1" applyAlignment="1">
      <alignment horizontal="justify" vertical="center" wrapText="1" readingOrder="1"/>
    </xf>
    <xf numFmtId="0" fontId="1" fillId="0" borderId="1" xfId="0" applyFont="1" applyBorder="1" applyAlignment="1">
      <alignment horizontal="justify" vertical="center" wrapText="1"/>
    </xf>
    <xf numFmtId="0" fontId="25" fillId="0" borderId="32" xfId="0" applyFont="1" applyBorder="1" applyAlignment="1">
      <alignment horizontal="justify" vertical="center" wrapText="1"/>
    </xf>
    <xf numFmtId="0" fontId="25" fillId="6" borderId="32" xfId="0" applyFont="1" applyFill="1" applyBorder="1" applyAlignment="1">
      <alignment horizontal="justify" vertical="center" wrapText="1"/>
    </xf>
    <xf numFmtId="0" fontId="25" fillId="6" borderId="36" xfId="0" applyFont="1" applyFill="1" applyBorder="1" applyAlignment="1">
      <alignment horizontal="justify" vertical="center" wrapText="1"/>
    </xf>
    <xf numFmtId="0" fontId="1" fillId="0" borderId="35" xfId="0" applyFont="1" applyBorder="1" applyAlignment="1">
      <alignment horizontal="justify" vertical="center" wrapText="1"/>
    </xf>
    <xf numFmtId="0" fontId="16" fillId="8" borderId="59" xfId="0" applyFont="1" applyFill="1" applyBorder="1" applyAlignment="1">
      <alignment horizontal="left" vertical="center"/>
    </xf>
    <xf numFmtId="0" fontId="14" fillId="8" borderId="31" xfId="0" applyFont="1" applyFill="1" applyBorder="1" applyAlignment="1">
      <alignment horizontal="justify" vertical="center"/>
    </xf>
    <xf numFmtId="0" fontId="25" fillId="5" borderId="32" xfId="0" applyFont="1" applyFill="1" applyBorder="1" applyAlignment="1">
      <alignment horizontal="justify" vertical="center" wrapText="1"/>
    </xf>
    <xf numFmtId="0" fontId="28" fillId="0" borderId="0" xfId="1" applyFont="1"/>
    <xf numFmtId="0" fontId="29" fillId="0" borderId="24" xfId="1" applyFont="1" applyBorder="1"/>
    <xf numFmtId="0" fontId="28" fillId="0" borderId="17" xfId="1" applyFont="1" applyBorder="1"/>
    <xf numFmtId="0" fontId="28" fillId="0" borderId="18" xfId="1" applyFont="1" applyBorder="1"/>
    <xf numFmtId="0" fontId="28" fillId="0" borderId="19" xfId="1" applyFont="1" applyBorder="1"/>
    <xf numFmtId="0" fontId="28" fillId="0" borderId="25" xfId="1" applyFont="1" applyBorder="1"/>
    <xf numFmtId="0" fontId="27" fillId="12" borderId="31" xfId="1" applyFont="1" applyFill="1" applyBorder="1" applyAlignment="1">
      <alignment horizontal="center" vertical="center" wrapText="1"/>
    </xf>
    <xf numFmtId="0" fontId="29" fillId="0" borderId="31" xfId="1" applyFont="1" applyBorder="1" applyAlignment="1">
      <alignment horizontal="center" vertical="center" wrapText="1"/>
    </xf>
    <xf numFmtId="0" fontId="28" fillId="0" borderId="19" xfId="1" applyFont="1" applyBorder="1" applyAlignment="1">
      <alignment horizontal="justify" vertical="center"/>
    </xf>
    <xf numFmtId="0" fontId="27" fillId="12" borderId="24" xfId="1" applyFont="1" applyFill="1" applyBorder="1" applyAlignment="1">
      <alignment horizontal="center" vertical="center" wrapText="1"/>
    </xf>
    <xf numFmtId="0" fontId="29" fillId="0" borderId="44" xfId="1" applyFont="1" applyBorder="1" applyAlignment="1">
      <alignment horizontal="center" vertical="center" wrapText="1"/>
    </xf>
    <xf numFmtId="0" fontId="29" fillId="0" borderId="45" xfId="1" applyFont="1" applyBorder="1" applyAlignment="1">
      <alignment horizontal="center" vertical="center" wrapText="1"/>
    </xf>
    <xf numFmtId="0" fontId="29" fillId="0" borderId="46" xfId="1" applyFont="1" applyBorder="1" applyAlignment="1">
      <alignment horizontal="center" vertical="center" wrapText="1"/>
    </xf>
    <xf numFmtId="0" fontId="28" fillId="0" borderId="19" xfId="1" applyFont="1" applyBorder="1" applyAlignment="1">
      <alignment horizontal="justify" vertical="justify" wrapText="1"/>
    </xf>
    <xf numFmtId="0" fontId="28" fillId="0" borderId="0" xfId="1" applyFont="1" applyAlignment="1">
      <alignment horizontal="justify" vertical="justify" wrapText="1"/>
    </xf>
    <xf numFmtId="0" fontId="28" fillId="0" borderId="25" xfId="1" applyFont="1" applyBorder="1" applyAlignment="1">
      <alignment horizontal="justify" vertical="justify" wrapText="1"/>
    </xf>
    <xf numFmtId="0" fontId="31" fillId="0" borderId="0" xfId="1" applyFont="1" applyAlignment="1">
      <alignment horizontal="center" vertical="center" wrapText="1"/>
    </xf>
    <xf numFmtId="0" fontId="28" fillId="0" borderId="0" xfId="1" applyFont="1" applyAlignment="1">
      <alignment horizontal="justify" vertical="center" wrapText="1"/>
    </xf>
    <xf numFmtId="0" fontId="31" fillId="0" borderId="0" xfId="1" applyFont="1" applyAlignment="1">
      <alignment vertical="center" wrapText="1"/>
    </xf>
    <xf numFmtId="0" fontId="28" fillId="0" borderId="28" xfId="1" applyFont="1" applyBorder="1" applyAlignment="1">
      <alignment horizontal="center" vertical="center" wrapText="1"/>
    </xf>
    <xf numFmtId="0" fontId="28" fillId="0" borderId="30" xfId="1" applyFont="1" applyBorder="1"/>
    <xf numFmtId="0" fontId="29" fillId="0" borderId="0" xfId="1" applyFont="1" applyAlignment="1">
      <alignment vertical="top" wrapText="1"/>
    </xf>
    <xf numFmtId="0" fontId="28" fillId="0" borderId="11" xfId="1" applyFont="1" applyBorder="1" applyAlignment="1">
      <alignment horizontal="center" vertical="center" wrapText="1"/>
    </xf>
    <xf numFmtId="0" fontId="28" fillId="0" borderId="47" xfId="1" applyFont="1" applyBorder="1"/>
    <xf numFmtId="0" fontId="28" fillId="0" borderId="16" xfId="1" applyFont="1" applyBorder="1" applyAlignment="1">
      <alignment horizontal="center" vertical="center" wrapText="1"/>
    </xf>
    <xf numFmtId="0" fontId="28" fillId="0" borderId="48" xfId="1" applyFont="1" applyBorder="1"/>
    <xf numFmtId="0" fontId="29" fillId="0" borderId="0" xfId="1" applyFont="1" applyAlignment="1">
      <alignment horizontal="justify" vertical="center" wrapText="1"/>
    </xf>
    <xf numFmtId="0" fontId="28" fillId="0" borderId="19" xfId="1" applyFont="1" applyBorder="1" applyAlignment="1">
      <alignment horizontal="center" vertical="center" wrapText="1"/>
    </xf>
    <xf numFmtId="0" fontId="28" fillId="0" borderId="0" xfId="1" applyFont="1" applyAlignment="1">
      <alignment horizontal="center" vertical="center" wrapText="1"/>
    </xf>
    <xf numFmtId="0" fontId="32" fillId="0" borderId="0" xfId="1" applyFont="1"/>
    <xf numFmtId="0" fontId="28" fillId="0" borderId="23" xfId="1" applyFont="1" applyBorder="1"/>
    <xf numFmtId="0" fontId="28" fillId="0" borderId="15" xfId="1" applyFont="1" applyBorder="1"/>
    <xf numFmtId="0" fontId="28" fillId="0" borderId="15" xfId="1" applyFont="1" applyBorder="1" applyAlignment="1">
      <alignment horizontal="justify" vertical="center" wrapText="1"/>
    </xf>
    <xf numFmtId="0" fontId="28" fillId="0" borderId="26" xfId="1" applyFont="1" applyBorder="1"/>
    <xf numFmtId="3" fontId="22" fillId="0" borderId="1" xfId="0" applyNumberFormat="1" applyFont="1" applyBorder="1" applyAlignment="1">
      <alignment horizontal="center" vertical="center" wrapText="1"/>
    </xf>
    <xf numFmtId="3" fontId="22" fillId="0" borderId="1" xfId="0" applyNumberFormat="1" applyFont="1" applyBorder="1" applyAlignment="1">
      <alignment horizontal="center" vertical="center"/>
    </xf>
    <xf numFmtId="0" fontId="22" fillId="2" borderId="0" xfId="0" applyFont="1" applyFill="1" applyAlignment="1">
      <alignment vertical="center"/>
    </xf>
    <xf numFmtId="0" fontId="30" fillId="0" borderId="6" xfId="0" applyFont="1" applyBorder="1" applyAlignment="1">
      <alignment horizontal="center" vertical="center"/>
    </xf>
    <xf numFmtId="49" fontId="17" fillId="14" borderId="1" xfId="0" applyNumberFormat="1" applyFont="1" applyFill="1" applyBorder="1" applyAlignment="1">
      <alignment horizontal="center" vertical="center"/>
    </xf>
    <xf numFmtId="49" fontId="18" fillId="2" borderId="1" xfId="0" applyNumberFormat="1" applyFont="1" applyFill="1" applyBorder="1" applyAlignment="1">
      <alignment horizontal="center" vertical="center"/>
    </xf>
    <xf numFmtId="0" fontId="30" fillId="2" borderId="0" xfId="0" applyFont="1" applyFill="1"/>
    <xf numFmtId="0" fontId="30" fillId="0" borderId="0" xfId="0" applyFont="1"/>
    <xf numFmtId="0" fontId="27" fillId="14" borderId="1" xfId="0" applyFont="1" applyFill="1" applyBorder="1" applyAlignment="1">
      <alignment horizontal="center" vertical="center"/>
    </xf>
    <xf numFmtId="0" fontId="30" fillId="0" borderId="1" xfId="0" applyFont="1" applyBorder="1" applyAlignment="1">
      <alignment horizontal="center" vertical="center"/>
    </xf>
    <xf numFmtId="0" fontId="30" fillId="0" borderId="1" xfId="0" applyFont="1" applyBorder="1"/>
    <xf numFmtId="0" fontId="36" fillId="0" borderId="1" xfId="0" applyFont="1" applyBorder="1"/>
    <xf numFmtId="0" fontId="22" fillId="0" borderId="1" xfId="0" applyFont="1" applyBorder="1"/>
    <xf numFmtId="0" fontId="30" fillId="2" borderId="0" xfId="0" applyFont="1" applyFill="1" applyAlignment="1">
      <alignment vertical="center"/>
    </xf>
    <xf numFmtId="0" fontId="30" fillId="0" borderId="1" xfId="0" applyFont="1" applyBorder="1" applyAlignment="1">
      <alignment vertical="center"/>
    </xf>
    <xf numFmtId="0" fontId="30" fillId="0" borderId="0" xfId="0" applyFont="1" applyAlignment="1">
      <alignment vertical="center"/>
    </xf>
    <xf numFmtId="0" fontId="30" fillId="0" borderId="1" xfId="0" applyFont="1" applyBorder="1" applyAlignment="1">
      <alignment horizontal="center" vertical="top"/>
    </xf>
    <xf numFmtId="0" fontId="38" fillId="0" borderId="0" xfId="0" applyFont="1"/>
    <xf numFmtId="0" fontId="37" fillId="0" borderId="1" xfId="0" applyFont="1" applyBorder="1" applyAlignment="1">
      <alignment horizontal="justify" vertical="center" wrapText="1"/>
    </xf>
    <xf numFmtId="0" fontId="37" fillId="0" borderId="1" xfId="0" applyFont="1" applyBorder="1" applyAlignment="1">
      <alignment vertical="center" wrapText="1"/>
    </xf>
    <xf numFmtId="0" fontId="16" fillId="8" borderId="1" xfId="0"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left" vertical="center"/>
    </xf>
    <xf numFmtId="0" fontId="36" fillId="0" borderId="1" xfId="0" applyFont="1" applyBorder="1" applyAlignment="1">
      <alignment vertical="center" wrapText="1"/>
    </xf>
    <xf numFmtId="0" fontId="30" fillId="0" borderId="1" xfId="0" applyFont="1" applyBorder="1" applyAlignment="1">
      <alignment vertical="center" wrapText="1"/>
    </xf>
    <xf numFmtId="0" fontId="39" fillId="0" borderId="1" xfId="0" applyFont="1" applyBorder="1" applyAlignment="1">
      <alignment horizontal="justify" vertical="center"/>
    </xf>
    <xf numFmtId="0" fontId="36" fillId="0" borderId="1" xfId="0" applyFont="1" applyBorder="1" applyAlignment="1">
      <alignment horizontal="justify" vertical="center"/>
    </xf>
    <xf numFmtId="0" fontId="36" fillId="0" borderId="1" xfId="0" applyFont="1" applyBorder="1" applyAlignment="1">
      <alignment horizontal="justify" vertical="center" wrapText="1"/>
    </xf>
    <xf numFmtId="0" fontId="36" fillId="0" borderId="1" xfId="0" applyFont="1" applyBorder="1" applyAlignment="1">
      <alignment horizontal="left" vertical="center" wrapText="1" indent="5"/>
    </xf>
    <xf numFmtId="0" fontId="30" fillId="0" borderId="1" xfId="0" applyFont="1" applyBorder="1" applyAlignment="1">
      <alignment wrapText="1"/>
    </xf>
    <xf numFmtId="0" fontId="13" fillId="0" borderId="0" xfId="0" applyFont="1"/>
    <xf numFmtId="0" fontId="14" fillId="0" borderId="0" xfId="0" applyFont="1"/>
    <xf numFmtId="0" fontId="13" fillId="2" borderId="0" xfId="0" applyFont="1" applyFill="1"/>
    <xf numFmtId="0" fontId="0" fillId="2" borderId="0" xfId="0" applyFill="1"/>
    <xf numFmtId="0" fontId="40" fillId="2" borderId="0" xfId="0" applyFont="1" applyFill="1" applyAlignment="1">
      <alignment horizontal="center" vertical="center"/>
    </xf>
    <xf numFmtId="0" fontId="13" fillId="2" borderId="0" xfId="0" applyFont="1" applyFill="1" applyAlignment="1">
      <alignment horizontal="justify" vertical="top" wrapText="1"/>
    </xf>
    <xf numFmtId="0" fontId="41" fillId="0" borderId="7" xfId="0" applyFont="1" applyBorder="1"/>
    <xf numFmtId="0" fontId="13" fillId="0" borderId="14" xfId="0" applyFont="1" applyBorder="1"/>
    <xf numFmtId="0" fontId="13" fillId="0" borderId="8" xfId="0" applyFont="1" applyBorder="1"/>
    <xf numFmtId="0" fontId="35" fillId="13" borderId="1" xfId="0" applyFont="1" applyFill="1" applyBorder="1" applyAlignment="1">
      <alignment vertical="center" wrapText="1"/>
    </xf>
    <xf numFmtId="0" fontId="30" fillId="2" borderId="13" xfId="0" applyFont="1" applyFill="1" applyBorder="1"/>
    <xf numFmtId="0" fontId="30" fillId="2" borderId="9" xfId="0" applyFont="1" applyFill="1" applyBorder="1"/>
    <xf numFmtId="0" fontId="30" fillId="2" borderId="7" xfId="0" applyFont="1" applyFill="1" applyBorder="1"/>
    <xf numFmtId="0" fontId="30" fillId="2" borderId="14" xfId="0" applyFont="1" applyFill="1" applyBorder="1"/>
    <xf numFmtId="0" fontId="30" fillId="2" borderId="8" xfId="0" applyFont="1" applyFill="1" applyBorder="1"/>
    <xf numFmtId="0" fontId="7" fillId="2" borderId="0" xfId="0" applyFont="1" applyFill="1"/>
    <xf numFmtId="0" fontId="35" fillId="13" borderId="1" xfId="0" applyFont="1" applyFill="1" applyBorder="1" applyAlignment="1">
      <alignment horizontal="center" vertical="center" wrapText="1"/>
    </xf>
    <xf numFmtId="0" fontId="16" fillId="15" borderId="2" xfId="0" applyFont="1" applyFill="1" applyBorder="1" applyAlignment="1">
      <alignment horizontal="center" vertical="center" wrapText="1"/>
    </xf>
    <xf numFmtId="0" fontId="27" fillId="2" borderId="0" xfId="0" applyFont="1" applyFill="1" applyAlignment="1">
      <alignment horizontal="center" vertical="center" wrapText="1"/>
    </xf>
    <xf numFmtId="0" fontId="35" fillId="0" borderId="0" xfId="0" applyFont="1" applyAlignment="1">
      <alignment horizontal="center" vertical="center"/>
    </xf>
    <xf numFmtId="0" fontId="30" fillId="0" borderId="0" xfId="0" applyFont="1" applyAlignment="1">
      <alignment horizontal="justify" vertical="center"/>
    </xf>
    <xf numFmtId="0" fontId="35" fillId="0" borderId="0" xfId="0" applyFont="1" applyAlignment="1">
      <alignment horizontal="justify" vertical="center"/>
    </xf>
    <xf numFmtId="0" fontId="35" fillId="15" borderId="1" xfId="0" applyFont="1" applyFill="1" applyBorder="1" applyAlignment="1">
      <alignment horizontal="center" vertical="center" wrapText="1"/>
    </xf>
    <xf numFmtId="0" fontId="45" fillId="2" borderId="0" xfId="17" applyFont="1" applyFill="1"/>
    <xf numFmtId="0" fontId="45" fillId="0" borderId="0" xfId="17" applyFont="1"/>
    <xf numFmtId="0" fontId="16" fillId="15" borderId="1" xfId="0" applyFont="1" applyFill="1" applyBorder="1" applyAlignment="1">
      <alignment horizontal="center" vertical="center" wrapText="1"/>
    </xf>
    <xf numFmtId="0" fontId="22" fillId="2" borderId="13" xfId="0" applyFont="1" applyFill="1" applyBorder="1"/>
    <xf numFmtId="0" fontId="22" fillId="2" borderId="9" xfId="0" applyFont="1" applyFill="1" applyBorder="1"/>
    <xf numFmtId="0" fontId="22" fillId="2" borderId="12" xfId="0" applyFont="1" applyFill="1" applyBorder="1"/>
    <xf numFmtId="0" fontId="22" fillId="2" borderId="10" xfId="0" applyFont="1" applyFill="1" applyBorder="1"/>
    <xf numFmtId="0" fontId="22" fillId="2" borderId="4" xfId="0" applyFont="1" applyFill="1" applyBorder="1"/>
    <xf numFmtId="0" fontId="16" fillId="13" borderId="1" xfId="0" applyFont="1" applyFill="1" applyBorder="1" applyAlignment="1">
      <alignment horizontal="center" vertical="center" wrapText="1"/>
    </xf>
    <xf numFmtId="0" fontId="7" fillId="2" borderId="0" xfId="0" applyFont="1" applyFill="1" applyAlignment="1">
      <alignment vertical="center" wrapText="1"/>
    </xf>
    <xf numFmtId="0" fontId="7" fillId="0" borderId="0" xfId="0" applyFont="1" applyAlignment="1">
      <alignment vertical="center" wrapText="1"/>
    </xf>
    <xf numFmtId="0" fontId="16" fillId="0" borderId="0" xfId="0" applyFont="1" applyAlignment="1">
      <alignment horizontal="justify" vertical="center"/>
    </xf>
    <xf numFmtId="0" fontId="22" fillId="0" borderId="0" xfId="0" applyFont="1" applyAlignment="1">
      <alignment horizontal="justify" vertical="center"/>
    </xf>
    <xf numFmtId="0" fontId="48" fillId="16" borderId="1" xfId="0" applyFont="1" applyFill="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vertical="center" wrapText="1"/>
    </xf>
    <xf numFmtId="0" fontId="49" fillId="0" borderId="1" xfId="0" applyFont="1" applyBorder="1" applyAlignment="1">
      <alignment horizontal="left" vertical="center" wrapText="1" indent="1"/>
    </xf>
    <xf numFmtId="0" fontId="5" fillId="0" borderId="1" xfId="20" applyBorder="1" applyAlignment="1">
      <alignment horizontal="center" vertical="center" wrapText="1"/>
    </xf>
    <xf numFmtId="0" fontId="22" fillId="2" borderId="64" xfId="0" applyFont="1" applyFill="1" applyBorder="1" applyAlignment="1">
      <alignment vertical="center" wrapText="1"/>
    </xf>
    <xf numFmtId="49" fontId="18" fillId="2" borderId="1" xfId="0" applyNumberFormat="1" applyFont="1" applyFill="1" applyBorder="1" applyAlignment="1">
      <alignment horizontal="center" vertical="center" wrapText="1"/>
    </xf>
    <xf numFmtId="0" fontId="36" fillId="2" borderId="1" xfId="0" applyFont="1" applyFill="1" applyBorder="1" applyAlignment="1">
      <alignment horizontal="justify" vertical="center" wrapText="1"/>
    </xf>
    <xf numFmtId="0" fontId="50" fillId="0" borderId="0" xfId="0" applyFont="1"/>
    <xf numFmtId="0" fontId="51" fillId="9" borderId="0" xfId="0" applyFont="1" applyFill="1"/>
    <xf numFmtId="0" fontId="51" fillId="0" borderId="0" xfId="0" applyFont="1"/>
    <xf numFmtId="0" fontId="52" fillId="0" borderId="0" xfId="0" applyFont="1"/>
    <xf numFmtId="0" fontId="53" fillId="0" borderId="0" xfId="0" applyFont="1"/>
    <xf numFmtId="14" fontId="54" fillId="0" borderId="1" xfId="0" applyNumberFormat="1" applyFont="1" applyBorder="1" applyAlignment="1">
      <alignment horizontal="center" vertical="center" wrapText="1"/>
    </xf>
    <xf numFmtId="0" fontId="54" fillId="0" borderId="1" xfId="0" applyFont="1" applyBorder="1" applyAlignment="1">
      <alignment horizontal="justify" vertical="center" wrapText="1"/>
    </xf>
    <xf numFmtId="0" fontId="55" fillId="0" borderId="1" xfId="0" applyFont="1" applyBorder="1" applyAlignment="1">
      <alignment horizontal="center" vertical="center" wrapText="1"/>
    </xf>
    <xf numFmtId="0" fontId="56" fillId="0" borderId="0" xfId="0" applyFont="1"/>
    <xf numFmtId="0" fontId="56" fillId="0" borderId="1" xfId="0" applyFont="1" applyBorder="1" applyAlignment="1">
      <alignment horizontal="center" vertical="center" wrapText="1"/>
    </xf>
    <xf numFmtId="49" fontId="27" fillId="14" borderId="19" xfId="1" applyNumberFormat="1" applyFont="1" applyFill="1" applyBorder="1" applyAlignment="1">
      <alignment vertical="center"/>
    </xf>
    <xf numFmtId="0" fontId="50" fillId="0" borderId="0" xfId="0" applyFont="1" applyAlignment="1">
      <alignment horizontal="center"/>
    </xf>
    <xf numFmtId="49" fontId="27" fillId="14" borderId="0" xfId="1" applyNumberFormat="1" applyFont="1" applyFill="1" applyAlignment="1">
      <alignment vertical="center"/>
    </xf>
    <xf numFmtId="0" fontId="57" fillId="0" borderId="0" xfId="1" applyFont="1" applyAlignment="1">
      <alignment vertical="center"/>
    </xf>
    <xf numFmtId="0" fontId="57" fillId="0" borderId="0" xfId="1" applyFont="1"/>
    <xf numFmtId="0" fontId="22" fillId="0" borderId="1" xfId="0" applyFont="1" applyBorder="1" applyAlignment="1">
      <alignment horizontal="justify" vertical="center" wrapText="1"/>
    </xf>
    <xf numFmtId="0" fontId="22" fillId="0" borderId="1" xfId="0" applyFont="1" applyBorder="1" applyAlignment="1">
      <alignment vertical="center" wrapText="1"/>
    </xf>
    <xf numFmtId="0" fontId="28" fillId="0" borderId="44" xfId="1" applyFont="1" applyBorder="1" applyAlignment="1">
      <alignment horizontal="center" vertical="center" wrapText="1"/>
    </xf>
    <xf numFmtId="0" fontId="28" fillId="0" borderId="28" xfId="1" applyFont="1" applyBorder="1" applyAlignment="1">
      <alignment horizontal="center" vertical="center" wrapText="1"/>
    </xf>
    <xf numFmtId="0" fontId="28" fillId="0" borderId="29" xfId="1" applyFont="1" applyBorder="1" applyAlignment="1">
      <alignment horizontal="center" vertical="center" wrapText="1"/>
    </xf>
    <xf numFmtId="0" fontId="28" fillId="0" borderId="49" xfId="1" applyFont="1" applyBorder="1" applyAlignment="1">
      <alignment horizontal="justify" vertical="center"/>
    </xf>
    <xf numFmtId="0" fontId="28" fillId="0" borderId="17" xfId="1" applyFont="1" applyBorder="1" applyAlignment="1">
      <alignment horizontal="justify" vertical="center"/>
    </xf>
    <xf numFmtId="0" fontId="28" fillId="0" borderId="18" xfId="1" applyFont="1" applyBorder="1" applyAlignment="1">
      <alignment horizontal="justify" vertical="center"/>
    </xf>
    <xf numFmtId="0" fontId="28" fillId="0" borderId="13" xfId="1" applyFont="1" applyBorder="1" applyAlignment="1">
      <alignment horizontal="justify" vertical="center"/>
    </xf>
    <xf numFmtId="0" fontId="28" fillId="0" borderId="0" xfId="1" applyFont="1" applyAlignment="1">
      <alignment horizontal="justify" vertical="center"/>
    </xf>
    <xf numFmtId="0" fontId="28" fillId="0" borderId="25" xfId="1" applyFont="1" applyBorder="1" applyAlignment="1">
      <alignment horizontal="justify" vertical="center"/>
    </xf>
    <xf numFmtId="0" fontId="28" fillId="0" borderId="15" xfId="1" applyFont="1" applyBorder="1" applyAlignment="1">
      <alignment horizontal="justify" vertical="center"/>
    </xf>
    <xf numFmtId="0" fontId="28" fillId="0" borderId="26" xfId="1" applyFont="1" applyBorder="1" applyAlignment="1">
      <alignment horizontal="justify" vertical="center"/>
    </xf>
    <xf numFmtId="0" fontId="28" fillId="0" borderId="45" xfId="1" applyFont="1" applyBorder="1" applyAlignment="1">
      <alignment horizontal="center" vertical="center" wrapText="1"/>
    </xf>
    <xf numFmtId="0" fontId="28" fillId="0" borderId="11" xfId="1" applyFont="1" applyBorder="1" applyAlignment="1">
      <alignment horizontal="center" vertical="center" wrapText="1"/>
    </xf>
    <xf numFmtId="0" fontId="28" fillId="0" borderId="3" xfId="1" applyFont="1" applyBorder="1" applyAlignment="1">
      <alignment horizontal="center" vertical="center" wrapText="1"/>
    </xf>
    <xf numFmtId="0" fontId="28" fillId="0" borderId="50" xfId="1" applyFont="1" applyBorder="1" applyAlignment="1">
      <alignment horizontal="center" vertical="center" wrapText="1"/>
    </xf>
    <xf numFmtId="0" fontId="28" fillId="0" borderId="10" xfId="1" applyFont="1" applyBorder="1" applyAlignment="1">
      <alignment horizontal="center" vertical="center" wrapText="1"/>
    </xf>
    <xf numFmtId="0" fontId="28" fillId="0" borderId="4" xfId="1" applyFont="1" applyBorder="1" applyAlignment="1">
      <alignment horizontal="center" vertical="center" wrapText="1"/>
    </xf>
    <xf numFmtId="0" fontId="27" fillId="5" borderId="20" xfId="1" applyFont="1" applyFill="1" applyBorder="1" applyAlignment="1">
      <alignment horizontal="center" vertical="center" wrapText="1"/>
    </xf>
    <xf numFmtId="0" fontId="27" fillId="5" borderId="21" xfId="1" applyFont="1" applyFill="1" applyBorder="1" applyAlignment="1">
      <alignment horizontal="center" vertical="center" wrapText="1"/>
    </xf>
    <xf numFmtId="0" fontId="27" fillId="5" borderId="22" xfId="1" applyFont="1" applyFill="1" applyBorder="1" applyAlignment="1">
      <alignment horizontal="center" vertical="center" wrapText="1"/>
    </xf>
    <xf numFmtId="49" fontId="27" fillId="14" borderId="24" xfId="1" applyNumberFormat="1" applyFont="1" applyFill="1" applyBorder="1" applyAlignment="1">
      <alignment horizontal="center" vertical="center"/>
    </xf>
    <xf numFmtId="49" fontId="27" fillId="14" borderId="17" xfId="1" applyNumberFormat="1" applyFont="1" applyFill="1" applyBorder="1" applyAlignment="1">
      <alignment horizontal="center" vertical="center"/>
    </xf>
    <xf numFmtId="49" fontId="27" fillId="14" borderId="18" xfId="1" applyNumberFormat="1" applyFont="1" applyFill="1" applyBorder="1" applyAlignment="1">
      <alignment horizontal="center" vertical="center"/>
    </xf>
    <xf numFmtId="49" fontId="27" fillId="14" borderId="19" xfId="1" applyNumberFormat="1" applyFont="1" applyFill="1" applyBorder="1" applyAlignment="1">
      <alignment horizontal="center" vertical="center"/>
    </xf>
    <xf numFmtId="49" fontId="27" fillId="14" borderId="0" xfId="1" applyNumberFormat="1" applyFont="1" applyFill="1" applyAlignment="1">
      <alignment horizontal="center" vertical="center"/>
    </xf>
    <xf numFmtId="49" fontId="27" fillId="14" borderId="25" xfId="1" applyNumberFormat="1" applyFont="1" applyFill="1" applyBorder="1" applyAlignment="1">
      <alignment horizontal="center" vertical="center"/>
    </xf>
    <xf numFmtId="49" fontId="27" fillId="14" borderId="23" xfId="1" applyNumberFormat="1" applyFont="1" applyFill="1" applyBorder="1" applyAlignment="1">
      <alignment horizontal="center" vertical="center"/>
    </xf>
    <xf numFmtId="49" fontId="27" fillId="14" borderId="15" xfId="1" applyNumberFormat="1" applyFont="1" applyFill="1" applyBorder="1" applyAlignment="1">
      <alignment horizontal="center" vertical="center"/>
    </xf>
    <xf numFmtId="49" fontId="27" fillId="14" borderId="26" xfId="1" applyNumberFormat="1" applyFont="1" applyFill="1" applyBorder="1" applyAlignment="1">
      <alignment horizontal="center" vertical="center"/>
    </xf>
    <xf numFmtId="0" fontId="28" fillId="0" borderId="51" xfId="1" applyFont="1" applyBorder="1" applyAlignment="1">
      <alignment horizontal="center" vertical="center" wrapText="1"/>
    </xf>
    <xf numFmtId="0" fontId="28" fillId="0" borderId="14" xfId="1" applyFont="1" applyBorder="1" applyAlignment="1">
      <alignment horizontal="center" vertical="center" wrapText="1"/>
    </xf>
    <xf numFmtId="0" fontId="28" fillId="0" borderId="8" xfId="1" applyFont="1" applyBorder="1" applyAlignment="1">
      <alignment horizontal="center" vertical="center" wrapText="1"/>
    </xf>
    <xf numFmtId="0" fontId="28" fillId="0" borderId="19" xfId="1" applyFont="1" applyBorder="1" applyAlignment="1">
      <alignment horizontal="center" vertical="center" wrapText="1"/>
    </xf>
    <xf numFmtId="0" fontId="28" fillId="0" borderId="0" xfId="1" applyFont="1" applyAlignment="1">
      <alignment horizontal="center" vertical="center" wrapText="1"/>
    </xf>
    <xf numFmtId="0" fontId="28" fillId="0" borderId="9" xfId="1" applyFont="1" applyBorder="1" applyAlignment="1">
      <alignment horizontal="center" vertical="center" wrapText="1"/>
    </xf>
    <xf numFmtId="0" fontId="27" fillId="11" borderId="20" xfId="1" applyFont="1" applyFill="1" applyBorder="1" applyAlignment="1">
      <alignment horizontal="center" vertical="center" wrapText="1"/>
    </xf>
    <xf numFmtId="0" fontId="27" fillId="11" borderId="21" xfId="1" applyFont="1" applyFill="1" applyBorder="1" applyAlignment="1">
      <alignment horizontal="center" vertical="center" wrapText="1"/>
    </xf>
    <xf numFmtId="0" fontId="27" fillId="11" borderId="22" xfId="1" applyFont="1" applyFill="1" applyBorder="1" applyAlignment="1">
      <alignment horizontal="center" vertical="center" wrapText="1"/>
    </xf>
    <xf numFmtId="0" fontId="28" fillId="0" borderId="27" xfId="1" applyFont="1" applyBorder="1" applyAlignment="1">
      <alignment horizontal="center" vertical="center" wrapText="1"/>
    </xf>
    <xf numFmtId="0" fontId="28" fillId="0" borderId="41" xfId="1" applyFont="1" applyBorder="1" applyAlignment="1">
      <alignment horizontal="center" vertical="center" wrapText="1"/>
    </xf>
    <xf numFmtId="0" fontId="28" fillId="0" borderId="31" xfId="1" applyFont="1" applyBorder="1" applyAlignment="1">
      <alignment horizontal="center" vertical="center" wrapText="1"/>
    </xf>
    <xf numFmtId="0" fontId="28" fillId="0" borderId="32" xfId="1" applyFont="1" applyBorder="1" applyAlignment="1">
      <alignment horizontal="center" vertical="center" wrapText="1"/>
    </xf>
    <xf numFmtId="0" fontId="28" fillId="0" borderId="33" xfId="1" applyFont="1" applyBorder="1" applyAlignment="1">
      <alignment horizontal="center" vertical="center" wrapText="1"/>
    </xf>
    <xf numFmtId="0" fontId="28" fillId="0" borderId="36" xfId="1" applyFont="1" applyBorder="1" applyAlignment="1">
      <alignment horizontal="center" vertical="center" wrapText="1"/>
    </xf>
    <xf numFmtId="0" fontId="28" fillId="0" borderId="19" xfId="1" applyFont="1" applyBorder="1" applyAlignment="1">
      <alignment horizontal="justify" vertical="center" wrapText="1"/>
    </xf>
    <xf numFmtId="0" fontId="28" fillId="0" borderId="0" xfId="1" applyFont="1" applyAlignment="1">
      <alignment horizontal="justify" vertical="center" wrapText="1"/>
    </xf>
    <xf numFmtId="0" fontId="28" fillId="0" borderId="25" xfId="1" applyFont="1" applyBorder="1" applyAlignment="1">
      <alignment horizontal="justify" vertical="center" wrapText="1"/>
    </xf>
    <xf numFmtId="0" fontId="27" fillId="12" borderId="52" xfId="1" applyFont="1" applyFill="1" applyBorder="1" applyAlignment="1">
      <alignment horizontal="center" vertical="center" wrapText="1"/>
    </xf>
    <xf numFmtId="0" fontId="27" fillId="12" borderId="53" xfId="1" applyFont="1" applyFill="1" applyBorder="1" applyAlignment="1">
      <alignment horizontal="center" vertical="center" wrapText="1"/>
    </xf>
    <xf numFmtId="0" fontId="27" fillId="12" borderId="54" xfId="1" applyFont="1" applyFill="1" applyBorder="1" applyAlignment="1">
      <alignment horizontal="center" vertical="center" wrapText="1"/>
    </xf>
    <xf numFmtId="0" fontId="27" fillId="12" borderId="21" xfId="1" applyFont="1" applyFill="1" applyBorder="1" applyAlignment="1">
      <alignment horizontal="center" vertical="center" wrapText="1"/>
    </xf>
    <xf numFmtId="0" fontId="27" fillId="12" borderId="22" xfId="1" applyFont="1" applyFill="1" applyBorder="1" applyAlignment="1">
      <alignment horizontal="center" vertical="center" wrapText="1"/>
    </xf>
    <xf numFmtId="0" fontId="27" fillId="12" borderId="20" xfId="1" applyFont="1" applyFill="1" applyBorder="1" applyAlignment="1">
      <alignment horizontal="center" vertical="center" wrapText="1"/>
    </xf>
    <xf numFmtId="0" fontId="28" fillId="5" borderId="44" xfId="1" applyFont="1" applyFill="1" applyBorder="1" applyAlignment="1">
      <alignment horizontal="center" vertical="center" wrapText="1"/>
    </xf>
    <xf numFmtId="0" fontId="28" fillId="5" borderId="28" xfId="1" applyFont="1" applyFill="1" applyBorder="1" applyAlignment="1">
      <alignment horizontal="center" vertical="center" wrapText="1"/>
    </xf>
    <xf numFmtId="0" fontId="28" fillId="5" borderId="30" xfId="1" applyFont="1" applyFill="1" applyBorder="1" applyAlignment="1">
      <alignment horizontal="center" vertical="center" wrapText="1"/>
    </xf>
    <xf numFmtId="0" fontId="28" fillId="6" borderId="45" xfId="1" applyFont="1" applyFill="1" applyBorder="1" applyAlignment="1">
      <alignment horizontal="center" vertical="center" wrapText="1"/>
    </xf>
    <xf numFmtId="0" fontId="28" fillId="6" borderId="11" xfId="1" applyFont="1" applyFill="1" applyBorder="1" applyAlignment="1">
      <alignment horizontal="center" vertical="center" wrapText="1"/>
    </xf>
    <xf numFmtId="0" fontId="28" fillId="6" borderId="47" xfId="1" applyFont="1" applyFill="1" applyBorder="1" applyAlignment="1">
      <alignment horizontal="center" vertical="center" wrapText="1"/>
    </xf>
    <xf numFmtId="0" fontId="28" fillId="11" borderId="23" xfId="1" applyFont="1" applyFill="1" applyBorder="1" applyAlignment="1">
      <alignment horizontal="center" vertical="center" wrapText="1"/>
    </xf>
    <xf numFmtId="0" fontId="28" fillId="11" borderId="15" xfId="1" applyFont="1" applyFill="1" applyBorder="1" applyAlignment="1">
      <alignment horizontal="center" vertical="center" wrapText="1"/>
    </xf>
    <xf numFmtId="0" fontId="28" fillId="11" borderId="26" xfId="1" applyFont="1" applyFill="1" applyBorder="1" applyAlignment="1">
      <alignment horizontal="center" vertical="center" wrapText="1"/>
    </xf>
    <xf numFmtId="0" fontId="28" fillId="0" borderId="19" xfId="1" applyFont="1" applyBorder="1" applyAlignment="1">
      <alignment horizontal="justify" vertical="center"/>
    </xf>
    <xf numFmtId="0" fontId="29" fillId="6" borderId="20" xfId="1" applyFont="1" applyFill="1" applyBorder="1" applyAlignment="1">
      <alignment horizontal="center" vertical="center" wrapText="1"/>
    </xf>
    <xf numFmtId="0" fontId="29" fillId="6" borderId="21" xfId="1" applyFont="1" applyFill="1" applyBorder="1" applyAlignment="1">
      <alignment horizontal="center" vertical="center" wrapText="1"/>
    </xf>
    <xf numFmtId="0" fontId="29" fillId="6" borderId="22" xfId="1" applyFont="1" applyFill="1" applyBorder="1" applyAlignment="1">
      <alignment horizontal="center" vertical="center" wrapText="1"/>
    </xf>
    <xf numFmtId="0" fontId="27" fillId="12" borderId="24" xfId="1" applyFont="1" applyFill="1" applyBorder="1" applyAlignment="1">
      <alignment horizontal="center" vertical="center" wrapText="1"/>
    </xf>
    <xf numFmtId="0" fontId="27" fillId="12" borderId="18" xfId="1" applyFont="1" applyFill="1" applyBorder="1" applyAlignment="1">
      <alignment horizontal="center" vertical="center" wrapText="1"/>
    </xf>
    <xf numFmtId="0" fontId="27" fillId="12" borderId="17" xfId="1" applyFont="1" applyFill="1" applyBorder="1" applyAlignment="1">
      <alignment horizontal="center" vertical="center" wrapText="1"/>
    </xf>
    <xf numFmtId="0" fontId="28" fillId="0" borderId="19" xfId="1" applyFont="1" applyBorder="1" applyAlignment="1">
      <alignment horizontal="left" vertical="center"/>
    </xf>
    <xf numFmtId="0" fontId="28" fillId="0" borderId="0" xfId="1" applyFont="1" applyAlignment="1">
      <alignment horizontal="left" vertical="center"/>
    </xf>
    <xf numFmtId="0" fontId="28" fillId="0" borderId="25" xfId="1" applyFont="1" applyBorder="1" applyAlignment="1">
      <alignment horizontal="left" vertical="center"/>
    </xf>
    <xf numFmtId="0" fontId="28" fillId="0" borderId="27" xfId="1" applyFont="1" applyBorder="1" applyAlignment="1">
      <alignment horizontal="justify" vertical="center" wrapText="1"/>
    </xf>
    <xf numFmtId="0" fontId="28" fillId="0" borderId="40" xfId="1" applyFont="1" applyBorder="1" applyAlignment="1">
      <alignment horizontal="justify" vertical="center" wrapText="1"/>
    </xf>
    <xf numFmtId="0" fontId="28" fillId="0" borderId="41" xfId="1" applyFont="1" applyBorder="1" applyAlignment="1">
      <alignment horizontal="justify" vertical="center" wrapText="1"/>
    </xf>
    <xf numFmtId="0" fontId="28" fillId="0" borderId="31" xfId="1" applyFont="1" applyBorder="1" applyAlignment="1">
      <alignment horizontal="justify" vertical="center" wrapText="1"/>
    </xf>
    <xf numFmtId="0" fontId="28" fillId="0" borderId="1" xfId="1" applyFont="1" applyBorder="1" applyAlignment="1">
      <alignment horizontal="justify" vertical="center" wrapText="1"/>
    </xf>
    <xf numFmtId="0" fontId="28" fillId="0" borderId="32" xfId="1" applyFont="1" applyBorder="1" applyAlignment="1">
      <alignment horizontal="justify" vertical="center" wrapText="1"/>
    </xf>
    <xf numFmtId="0" fontId="28" fillId="0" borderId="33" xfId="1" applyFont="1" applyBorder="1" applyAlignment="1">
      <alignment horizontal="justify" vertical="center" wrapText="1"/>
    </xf>
    <xf numFmtId="0" fontId="28" fillId="0" borderId="35" xfId="1" applyFont="1" applyBorder="1" applyAlignment="1">
      <alignment horizontal="justify" vertical="center" wrapText="1"/>
    </xf>
    <xf numFmtId="0" fontId="28" fillId="0" borderId="36" xfId="1" applyFont="1" applyBorder="1" applyAlignment="1">
      <alignment horizontal="justify" vertical="center" wrapText="1"/>
    </xf>
    <xf numFmtId="0" fontId="28" fillId="0" borderId="19" xfId="1" applyFont="1" applyBorder="1" applyAlignment="1">
      <alignment horizontal="justify" vertical="justify" wrapText="1"/>
    </xf>
    <xf numFmtId="0" fontId="28" fillId="0" borderId="0" xfId="1" applyFont="1" applyAlignment="1">
      <alignment horizontal="justify" vertical="justify" wrapText="1"/>
    </xf>
    <xf numFmtId="0" fontId="28" fillId="0" borderId="25" xfId="1" applyFont="1" applyBorder="1" applyAlignment="1">
      <alignment horizontal="justify" vertical="justify" wrapText="1"/>
    </xf>
    <xf numFmtId="0" fontId="29" fillId="0" borderId="37" xfId="1" applyFont="1" applyBorder="1" applyAlignment="1">
      <alignment horizontal="center" vertical="center" wrapText="1"/>
    </xf>
    <xf numFmtId="0" fontId="29" fillId="0" borderId="38" xfId="1" applyFont="1" applyBorder="1" applyAlignment="1">
      <alignment horizontal="center" vertical="center" wrapText="1"/>
    </xf>
    <xf numFmtId="0" fontId="29" fillId="0" borderId="39" xfId="1" applyFont="1" applyBorder="1" applyAlignment="1">
      <alignment horizontal="center" vertical="center" wrapText="1"/>
    </xf>
    <xf numFmtId="0" fontId="28" fillId="0" borderId="29" xfId="1" applyFont="1" applyBorder="1" applyAlignment="1">
      <alignment horizontal="left" vertical="center" wrapText="1"/>
    </xf>
    <xf numFmtId="0" fontId="28" fillId="0" borderId="40" xfId="1" applyFont="1" applyBorder="1" applyAlignment="1">
      <alignment horizontal="left" vertical="center" wrapText="1"/>
    </xf>
    <xf numFmtId="0" fontId="28" fillId="0" borderId="41" xfId="1" applyFont="1" applyBorder="1" applyAlignment="1">
      <alignment horizontal="left" vertical="center" wrapText="1"/>
    </xf>
    <xf numFmtId="0" fontId="28" fillId="0" borderId="3" xfId="1" applyFont="1" applyBorder="1" applyAlignment="1">
      <alignment horizontal="left" vertical="center" wrapText="1"/>
    </xf>
    <xf numFmtId="0" fontId="28" fillId="0" borderId="1" xfId="1" applyFont="1" applyBorder="1" applyAlignment="1">
      <alignment horizontal="left" vertical="center" wrapText="1"/>
    </xf>
    <xf numFmtId="0" fontId="28" fillId="0" borderId="32" xfId="1" applyFont="1" applyBorder="1" applyAlignment="1">
      <alignment horizontal="left" vertical="center" wrapText="1"/>
    </xf>
    <xf numFmtId="0" fontId="28" fillId="0" borderId="34" xfId="1" applyFont="1" applyBorder="1" applyAlignment="1">
      <alignment horizontal="left" vertical="center" wrapText="1"/>
    </xf>
    <xf numFmtId="0" fontId="28" fillId="0" borderId="35" xfId="1" applyFont="1" applyBorder="1" applyAlignment="1">
      <alignment horizontal="left" vertical="center" wrapText="1"/>
    </xf>
    <xf numFmtId="0" fontId="28" fillId="0" borderId="36" xfId="1" applyFont="1" applyBorder="1" applyAlignment="1">
      <alignment horizontal="left" vertical="center" wrapText="1"/>
    </xf>
    <xf numFmtId="0" fontId="29" fillId="0" borderId="42" xfId="1" applyFont="1" applyBorder="1" applyAlignment="1">
      <alignment horizontal="center" vertical="center" wrapText="1"/>
    </xf>
    <xf numFmtId="0" fontId="28" fillId="0" borderId="8" xfId="1" applyFont="1" applyBorder="1" applyAlignment="1">
      <alignment horizontal="left" vertical="center" wrapText="1"/>
    </xf>
    <xf numFmtId="0" fontId="28" fillId="0" borderId="5" xfId="1" applyFont="1" applyBorder="1" applyAlignment="1">
      <alignment horizontal="left" vertical="center" wrapText="1"/>
    </xf>
    <xf numFmtId="0" fontId="28" fillId="0" borderId="43" xfId="1" applyFont="1" applyBorder="1" applyAlignment="1">
      <alignment horizontal="left" vertical="center" wrapText="1"/>
    </xf>
    <xf numFmtId="0" fontId="28" fillId="0" borderId="28" xfId="1" applyFont="1" applyBorder="1" applyAlignment="1">
      <alignment horizontal="left" vertical="center" wrapText="1"/>
    </xf>
    <xf numFmtId="0" fontId="28" fillId="0" borderId="30" xfId="1" applyFont="1" applyBorder="1" applyAlignment="1">
      <alignment horizontal="left" vertical="center" wrapText="1"/>
    </xf>
    <xf numFmtId="0" fontId="29" fillId="0" borderId="1" xfId="1" applyFont="1" applyBorder="1" applyAlignment="1">
      <alignment vertical="center" wrapText="1"/>
    </xf>
    <xf numFmtId="0" fontId="27" fillId="12" borderId="1" xfId="1" applyFont="1" applyFill="1" applyBorder="1" applyAlignment="1">
      <alignment horizontal="center" vertical="center" wrapText="1"/>
    </xf>
    <xf numFmtId="0" fontId="16" fillId="2" borderId="12" xfId="0" applyFont="1" applyFill="1" applyBorder="1" applyAlignment="1">
      <alignment horizontal="left" vertical="top" wrapText="1"/>
    </xf>
    <xf numFmtId="0" fontId="16" fillId="2" borderId="10" xfId="0" applyFont="1" applyFill="1" applyBorder="1" applyAlignment="1">
      <alignment horizontal="left" vertical="top" wrapText="1"/>
    </xf>
    <xf numFmtId="0" fontId="16" fillId="2" borderId="9"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14" xfId="0" applyFont="1" applyFill="1" applyBorder="1" applyAlignment="1">
      <alignment horizontal="left" vertical="top" wrapText="1"/>
    </xf>
    <xf numFmtId="0" fontId="16" fillId="2" borderId="8" xfId="0" applyFont="1" applyFill="1" applyBorder="1" applyAlignment="1">
      <alignment horizontal="left" vertical="top" wrapText="1"/>
    </xf>
    <xf numFmtId="0" fontId="16" fillId="2" borderId="1" xfId="0" applyFont="1" applyFill="1" applyBorder="1" applyAlignment="1">
      <alignment horizontal="center" vertical="center" wrapText="1"/>
    </xf>
    <xf numFmtId="0" fontId="22" fillId="2" borderId="6"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17" fillId="14" borderId="1" xfId="0" applyFont="1" applyFill="1" applyBorder="1" applyAlignment="1">
      <alignment horizontal="center" vertical="center" wrapText="1"/>
    </xf>
    <xf numFmtId="0" fontId="17" fillId="14" borderId="1" xfId="0" applyFont="1" applyFill="1" applyBorder="1" applyAlignment="1">
      <alignment horizontal="center" vertical="center"/>
    </xf>
    <xf numFmtId="0" fontId="16" fillId="10" borderId="1" xfId="0" applyFont="1" applyFill="1" applyBorder="1" applyAlignment="1">
      <alignment horizontal="center" vertical="center"/>
    </xf>
    <xf numFmtId="0" fontId="16" fillId="8" borderId="1" xfId="0" applyFont="1" applyFill="1" applyBorder="1" applyAlignment="1">
      <alignment horizontal="center" vertical="center" wrapText="1"/>
    </xf>
    <xf numFmtId="0" fontId="16" fillId="8" borderId="1" xfId="0" applyFont="1" applyFill="1" applyBorder="1" applyAlignment="1">
      <alignment horizontal="center" vertical="center"/>
    </xf>
    <xf numFmtId="0" fontId="16" fillId="8" borderId="2" xfId="0" applyFont="1" applyFill="1" applyBorder="1" applyAlignment="1">
      <alignment horizontal="center" vertical="center"/>
    </xf>
    <xf numFmtId="0" fontId="22" fillId="0" borderId="2" xfId="0" applyFont="1" applyBorder="1" applyAlignment="1">
      <alignment horizontal="center" vertical="center"/>
    </xf>
    <xf numFmtId="0" fontId="22" fillId="0" borderId="63" xfId="0" applyFont="1" applyBorder="1" applyAlignment="1">
      <alignment horizontal="center" vertical="center"/>
    </xf>
    <xf numFmtId="0" fontId="22" fillId="0" borderId="5" xfId="0" applyFont="1" applyBorder="1" applyAlignment="1">
      <alignment horizontal="center" vertical="center"/>
    </xf>
    <xf numFmtId="0" fontId="16" fillId="2" borderId="6"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22" fillId="0" borderId="0" xfId="0" applyFont="1" applyAlignment="1">
      <alignment horizontal="center" vertical="center"/>
    </xf>
    <xf numFmtId="0" fontId="16" fillId="0" borderId="1" xfId="0" applyFont="1" applyBorder="1" applyAlignment="1">
      <alignment horizontal="center" vertical="center"/>
    </xf>
    <xf numFmtId="0" fontId="22" fillId="0" borderId="1" xfId="0" applyFont="1" applyBorder="1" applyAlignment="1">
      <alignment horizontal="center" vertical="center" wrapText="1"/>
    </xf>
    <xf numFmtId="0" fontId="22" fillId="0" borderId="1" xfId="0" applyFont="1" applyBorder="1" applyAlignment="1">
      <alignment horizontal="justify" vertical="center" wrapText="1"/>
    </xf>
    <xf numFmtId="0" fontId="16" fillId="0" borderId="1" xfId="0" applyFont="1" applyBorder="1" applyAlignment="1">
      <alignment horizontal="left" vertical="center"/>
    </xf>
    <xf numFmtId="0" fontId="22" fillId="0" borderId="1" xfId="0" applyFont="1" applyBorder="1" applyAlignment="1">
      <alignment horizontal="left" vertical="center"/>
    </xf>
    <xf numFmtId="0" fontId="33" fillId="0" borderId="1" xfId="9" applyFont="1" applyBorder="1" applyAlignment="1">
      <alignment horizontal="center" wrapText="1"/>
    </xf>
    <xf numFmtId="0" fontId="22" fillId="0" borderId="1" xfId="0" applyFont="1" applyBorder="1" applyAlignment="1">
      <alignment horizontal="center" wrapText="1"/>
    </xf>
    <xf numFmtId="0" fontId="22" fillId="0" borderId="1" xfId="0" applyFont="1" applyBorder="1" applyAlignment="1">
      <alignment horizontal="center" vertical="center"/>
    </xf>
    <xf numFmtId="0" fontId="30" fillId="0" borderId="1" xfId="0" applyFont="1" applyBorder="1" applyAlignment="1">
      <alignment horizontal="center" vertical="center" wrapText="1"/>
    </xf>
    <xf numFmtId="0" fontId="5" fillId="0" borderId="1" xfId="9" applyBorder="1" applyAlignment="1">
      <alignment horizontal="center" vertical="center"/>
    </xf>
    <xf numFmtId="0" fontId="34" fillId="0" borderId="1" xfId="9" applyFont="1" applyBorder="1" applyAlignment="1">
      <alignment horizontal="center" vertical="center"/>
    </xf>
    <xf numFmtId="0" fontId="22" fillId="0" borderId="6" xfId="0" applyFont="1" applyBorder="1" applyAlignment="1">
      <alignment horizontal="center" vertical="center"/>
    </xf>
    <xf numFmtId="0" fontId="22" fillId="0" borderId="3" xfId="0" applyFont="1" applyBorder="1" applyAlignment="1">
      <alignment horizontal="center" vertical="center"/>
    </xf>
    <xf numFmtId="0" fontId="22" fillId="0" borderId="14" xfId="0" applyFont="1" applyBorder="1" applyAlignment="1">
      <alignment horizontal="center" vertical="center"/>
    </xf>
    <xf numFmtId="0" fontId="21" fillId="7"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16" fillId="8" borderId="6"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6"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7" xfId="0" applyFont="1" applyBorder="1" applyAlignment="1">
      <alignment horizontal="center" vertical="center"/>
    </xf>
    <xf numFmtId="49" fontId="17" fillId="14" borderId="6" xfId="0" applyNumberFormat="1" applyFont="1" applyFill="1" applyBorder="1" applyAlignment="1">
      <alignment horizontal="center" vertical="center"/>
    </xf>
    <xf numFmtId="49" fontId="17" fillId="14" borderId="11" xfId="0" applyNumberFormat="1" applyFont="1" applyFill="1" applyBorder="1" applyAlignment="1">
      <alignment horizontal="center" vertical="center"/>
    </xf>
    <xf numFmtId="49" fontId="17" fillId="14" borderId="47" xfId="0" applyNumberFormat="1" applyFont="1" applyFill="1" applyBorder="1" applyAlignment="1">
      <alignment horizontal="center" vertical="center"/>
    </xf>
    <xf numFmtId="49" fontId="18" fillId="2" borderId="6" xfId="0" applyNumberFormat="1" applyFont="1" applyFill="1" applyBorder="1" applyAlignment="1">
      <alignment horizontal="center" vertical="center" wrapText="1"/>
    </xf>
    <xf numFmtId="49" fontId="18" fillId="2" borderId="11" xfId="0" applyNumberFormat="1" applyFont="1" applyFill="1" applyBorder="1" applyAlignment="1">
      <alignment horizontal="center" vertical="center" wrapText="1"/>
    </xf>
    <xf numFmtId="49" fontId="18" fillId="2" borderId="47" xfId="0" applyNumberFormat="1" applyFont="1" applyFill="1" applyBorder="1" applyAlignment="1">
      <alignment horizontal="center" vertical="center" wrapText="1"/>
    </xf>
    <xf numFmtId="0" fontId="1" fillId="0" borderId="1" xfId="0" applyFont="1" applyBorder="1" applyAlignment="1">
      <alignment horizontal="justify" vertical="center" wrapText="1"/>
    </xf>
    <xf numFmtId="49" fontId="18" fillId="2" borderId="3" xfId="0" applyNumberFormat="1" applyFont="1" applyFill="1" applyBorder="1" applyAlignment="1">
      <alignment horizontal="center" vertical="center" wrapText="1"/>
    </xf>
    <xf numFmtId="0" fontId="21" fillId="7" borderId="45" xfId="0" applyFont="1" applyFill="1" applyBorder="1" applyAlignment="1">
      <alignment horizontal="center" vertical="center" wrapText="1"/>
    </xf>
    <xf numFmtId="0" fontId="21" fillId="7" borderId="11" xfId="0" applyFont="1" applyFill="1" applyBorder="1" applyAlignment="1">
      <alignment horizontal="center" vertical="center" wrapText="1"/>
    </xf>
    <xf numFmtId="0" fontId="21" fillId="7" borderId="47" xfId="0" applyFont="1" applyFill="1" applyBorder="1" applyAlignment="1">
      <alignment horizontal="center" vertical="center" wrapText="1"/>
    </xf>
    <xf numFmtId="0" fontId="18" fillId="0" borderId="0" xfId="0" applyFont="1" applyAlignment="1">
      <alignment horizontal="center" vertical="center"/>
    </xf>
    <xf numFmtId="0" fontId="17" fillId="14" borderId="44" xfId="0" applyFont="1" applyFill="1" applyBorder="1" applyAlignment="1">
      <alignment horizontal="center" vertical="center" wrapText="1"/>
    </xf>
    <xf numFmtId="0" fontId="17" fillId="14" borderId="28" xfId="0" applyFont="1" applyFill="1" applyBorder="1" applyAlignment="1">
      <alignment horizontal="center" vertical="center" wrapText="1"/>
    </xf>
    <xf numFmtId="0" fontId="17" fillId="14" borderId="30" xfId="0" applyFont="1" applyFill="1" applyBorder="1" applyAlignment="1">
      <alignment horizontal="center" vertical="center" wrapText="1"/>
    </xf>
    <xf numFmtId="0" fontId="1" fillId="0" borderId="1" xfId="0" applyFont="1" applyBorder="1" applyAlignment="1">
      <alignment horizontal="justify" vertical="center" wrapText="1" readingOrder="1"/>
    </xf>
    <xf numFmtId="0" fontId="16" fillId="8" borderId="31" xfId="0" applyFont="1" applyFill="1" applyBorder="1" applyAlignment="1">
      <alignment horizontal="center" vertical="center"/>
    </xf>
    <xf numFmtId="0" fontId="1" fillId="0" borderId="6" xfId="0" applyFont="1" applyBorder="1" applyAlignment="1">
      <alignment horizontal="justify" vertical="center" wrapText="1" readingOrder="1"/>
    </xf>
    <xf numFmtId="0" fontId="1" fillId="0" borderId="3" xfId="0" applyFont="1" applyBorder="1" applyAlignment="1">
      <alignment horizontal="justify" vertical="center" wrapText="1" readingOrder="1"/>
    </xf>
    <xf numFmtId="0" fontId="17" fillId="14" borderId="45" xfId="0" applyFont="1" applyFill="1" applyBorder="1" applyAlignment="1">
      <alignment horizontal="center" vertical="center" wrapText="1"/>
    </xf>
    <xf numFmtId="0" fontId="17" fillId="14" borderId="11" xfId="0" applyFont="1" applyFill="1" applyBorder="1" applyAlignment="1">
      <alignment horizontal="center" vertical="center" wrapText="1"/>
    </xf>
    <xf numFmtId="0" fontId="17" fillId="14" borderId="47" xfId="0" applyFont="1" applyFill="1" applyBorder="1" applyAlignment="1">
      <alignment horizontal="center" vertical="center" wrapText="1"/>
    </xf>
    <xf numFmtId="0" fontId="16" fillId="8" borderId="58" xfId="0" applyFont="1" applyFill="1" applyBorder="1" applyAlignment="1">
      <alignment horizontal="center" vertical="center"/>
    </xf>
    <xf numFmtId="0" fontId="16" fillId="8" borderId="59" xfId="0" applyFont="1" applyFill="1" applyBorder="1" applyAlignment="1">
      <alignment horizontal="center" vertical="center"/>
    </xf>
    <xf numFmtId="0" fontId="16" fillId="8" borderId="62" xfId="0" applyFont="1" applyFill="1" applyBorder="1" applyAlignment="1">
      <alignment horizontal="center" vertical="center"/>
    </xf>
    <xf numFmtId="49" fontId="17" fillId="14" borderId="1" xfId="0" applyNumberFormat="1" applyFont="1" applyFill="1" applyBorder="1" applyAlignment="1">
      <alignment horizontal="center" vertical="center"/>
    </xf>
    <xf numFmtId="49" fontId="18" fillId="2" borderId="1" xfId="0" applyNumberFormat="1" applyFont="1" applyFill="1" applyBorder="1" applyAlignment="1">
      <alignment horizontal="center" vertical="center"/>
    </xf>
    <xf numFmtId="0" fontId="16" fillId="8" borderId="33" xfId="0" applyFont="1" applyFill="1" applyBorder="1" applyAlignment="1">
      <alignment horizontal="center" vertical="center"/>
    </xf>
    <xf numFmtId="0" fontId="1" fillId="0" borderId="35" xfId="0" applyFont="1" applyBorder="1" applyAlignment="1">
      <alignment horizontal="justify" vertical="center" wrapText="1"/>
    </xf>
    <xf numFmtId="0" fontId="1" fillId="0" borderId="6" xfId="0" applyFont="1" applyBorder="1" applyAlignment="1">
      <alignment horizontal="left" vertical="center" wrapText="1"/>
    </xf>
    <xf numFmtId="0" fontId="1" fillId="0" borderId="3"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vertical="center" wrapText="1"/>
    </xf>
    <xf numFmtId="0" fontId="22" fillId="0" borderId="0" xfId="0" applyFont="1" applyAlignment="1">
      <alignment horizontal="center"/>
    </xf>
    <xf numFmtId="0" fontId="17" fillId="14" borderId="24" xfId="0" applyFont="1" applyFill="1" applyBorder="1" applyAlignment="1">
      <alignment horizontal="center" vertical="center" wrapText="1"/>
    </xf>
    <xf numFmtId="0" fontId="17" fillId="14" borderId="17" xfId="0" applyFont="1" applyFill="1" applyBorder="1" applyAlignment="1">
      <alignment horizontal="center" vertical="center" wrapText="1"/>
    </xf>
    <xf numFmtId="0" fontId="17" fillId="14" borderId="18" xfId="0" applyFont="1" applyFill="1" applyBorder="1" applyAlignment="1">
      <alignment horizontal="center" vertical="center" wrapText="1"/>
    </xf>
    <xf numFmtId="0" fontId="17" fillId="14" borderId="19" xfId="0" applyFont="1" applyFill="1" applyBorder="1" applyAlignment="1">
      <alignment horizontal="center" vertical="center" wrapText="1"/>
    </xf>
    <xf numFmtId="0" fontId="17" fillId="14" borderId="0" xfId="0" applyFont="1" applyFill="1" applyAlignment="1">
      <alignment horizontal="center" vertical="center" wrapText="1"/>
    </xf>
    <xf numFmtId="0" fontId="17" fillId="14" borderId="25" xfId="0" applyFont="1" applyFill="1" applyBorder="1" applyAlignment="1">
      <alignment horizontal="center" vertical="center" wrapText="1"/>
    </xf>
    <xf numFmtId="0" fontId="17" fillId="14" borderId="51" xfId="0" applyFont="1" applyFill="1" applyBorder="1" applyAlignment="1">
      <alignment horizontal="center" vertical="center" wrapText="1"/>
    </xf>
    <xf numFmtId="0" fontId="17" fillId="14" borderId="14" xfId="0" applyFont="1" applyFill="1" applyBorder="1" applyAlignment="1">
      <alignment horizontal="center" vertical="center" wrapText="1"/>
    </xf>
    <xf numFmtId="0" fontId="17" fillId="14" borderId="56" xfId="0" applyFont="1" applyFill="1" applyBorder="1" applyAlignment="1">
      <alignment horizontal="center" vertical="center" wrapText="1"/>
    </xf>
    <xf numFmtId="0" fontId="16" fillId="8" borderId="11" xfId="0" applyFont="1" applyFill="1" applyBorder="1" applyAlignment="1">
      <alignment horizontal="center" vertical="center"/>
    </xf>
    <xf numFmtId="0" fontId="21" fillId="7" borderId="12" xfId="0" applyFont="1" applyFill="1" applyBorder="1" applyAlignment="1">
      <alignment horizontal="center" vertical="center" wrapText="1"/>
    </xf>
    <xf numFmtId="0" fontId="21" fillId="7" borderId="10" xfId="0" applyFont="1" applyFill="1" applyBorder="1" applyAlignment="1">
      <alignment horizontal="center" vertical="center" wrapText="1"/>
    </xf>
    <xf numFmtId="0" fontId="21" fillId="7" borderId="55" xfId="0" applyFont="1" applyFill="1" applyBorder="1" applyAlignment="1">
      <alignment horizontal="center" vertical="center" wrapText="1"/>
    </xf>
    <xf numFmtId="0" fontId="20" fillId="3" borderId="1" xfId="0" applyFont="1" applyFill="1" applyBorder="1" applyAlignment="1">
      <alignment horizontal="left" vertical="center" wrapText="1"/>
    </xf>
    <xf numFmtId="0" fontId="16" fillId="8" borderId="58" xfId="0" applyFont="1" applyFill="1" applyBorder="1" applyAlignment="1">
      <alignment horizontal="center" vertical="center" textRotation="90"/>
    </xf>
    <xf numFmtId="0" fontId="16" fillId="8" borderId="59" xfId="0" applyFont="1" applyFill="1" applyBorder="1" applyAlignment="1">
      <alignment horizontal="center" vertical="center" textRotation="90"/>
    </xf>
    <xf numFmtId="0" fontId="16" fillId="8" borderId="60" xfId="0" applyFont="1" applyFill="1" applyBorder="1" applyAlignment="1">
      <alignment horizontal="center" vertical="center" textRotation="90"/>
    </xf>
    <xf numFmtId="0" fontId="16" fillId="8" borderId="57" xfId="0" applyFont="1" applyFill="1" applyBorder="1" applyAlignment="1">
      <alignment horizontal="center" vertical="center"/>
    </xf>
    <xf numFmtId="0" fontId="16" fillId="8" borderId="43" xfId="0" applyFont="1" applyFill="1" applyBorder="1" applyAlignment="1">
      <alignment horizontal="center" vertical="center"/>
    </xf>
    <xf numFmtId="0" fontId="16" fillId="8" borderId="5" xfId="0" applyFont="1" applyFill="1" applyBorder="1" applyAlignment="1">
      <alignment horizontal="center" vertical="center"/>
    </xf>
    <xf numFmtId="0" fontId="16" fillId="8" borderId="50" xfId="0" applyFont="1" applyFill="1" applyBorder="1" applyAlignment="1">
      <alignment horizontal="center" vertical="center"/>
    </xf>
    <xf numFmtId="0" fontId="16" fillId="8" borderId="4" xfId="0" applyFont="1" applyFill="1" applyBorder="1" applyAlignment="1">
      <alignment horizontal="center" vertical="center"/>
    </xf>
    <xf numFmtId="0" fontId="16" fillId="8" borderId="19" xfId="0" applyFont="1" applyFill="1" applyBorder="1" applyAlignment="1">
      <alignment horizontal="center" vertical="center"/>
    </xf>
    <xf numFmtId="0" fontId="16" fillId="8" borderId="9" xfId="0" applyFont="1" applyFill="1" applyBorder="1" applyAlignment="1">
      <alignment horizontal="center" vertical="center"/>
    </xf>
    <xf numFmtId="0" fontId="21" fillId="7" borderId="51" xfId="0" applyFont="1" applyFill="1" applyBorder="1" applyAlignment="1">
      <alignment horizontal="center" vertical="center" wrapText="1"/>
    </xf>
    <xf numFmtId="0" fontId="21" fillId="7" borderId="14" xfId="0" applyFont="1" applyFill="1" applyBorder="1" applyAlignment="1">
      <alignment horizontal="center" vertical="center" wrapText="1"/>
    </xf>
    <xf numFmtId="0" fontId="21" fillId="7" borderId="56" xfId="0" applyFont="1" applyFill="1" applyBorder="1" applyAlignment="1">
      <alignment horizontal="center" vertical="center" wrapText="1"/>
    </xf>
    <xf numFmtId="0" fontId="20" fillId="0" borderId="1" xfId="0" applyFont="1" applyBorder="1" applyAlignment="1">
      <alignment horizontal="left" vertical="top" wrapText="1"/>
    </xf>
    <xf numFmtId="0" fontId="16" fillId="8" borderId="61" xfId="0" applyFont="1" applyFill="1" applyBorder="1" applyAlignment="1">
      <alignment horizontal="center" vertical="center" textRotation="90"/>
    </xf>
    <xf numFmtId="0" fontId="20" fillId="0" borderId="1" xfId="0" applyFont="1" applyBorder="1" applyAlignment="1">
      <alignment horizontal="left" vertical="center"/>
    </xf>
    <xf numFmtId="0" fontId="20" fillId="0" borderId="35" xfId="0" applyFont="1" applyBorder="1" applyAlignment="1">
      <alignment horizontal="left" vertical="top" wrapText="1"/>
    </xf>
    <xf numFmtId="0" fontId="1" fillId="0" borderId="14" xfId="0" applyFont="1" applyBorder="1" applyAlignment="1">
      <alignment horizontal="center" vertical="center" wrapText="1"/>
    </xf>
    <xf numFmtId="0" fontId="17" fillId="14" borderId="12" xfId="0" applyFont="1" applyFill="1" applyBorder="1" applyAlignment="1">
      <alignment horizontal="center" vertical="center" wrapText="1"/>
    </xf>
    <xf numFmtId="0" fontId="17" fillId="14" borderId="10" xfId="0" applyFont="1" applyFill="1" applyBorder="1" applyAlignment="1">
      <alignment horizontal="center" vertical="center" wrapText="1"/>
    </xf>
    <xf numFmtId="0" fontId="17" fillId="14" borderId="7" xfId="0" applyFont="1" applyFill="1" applyBorder="1" applyAlignment="1">
      <alignment horizontal="center" vertical="center" wrapText="1"/>
    </xf>
    <xf numFmtId="0" fontId="19" fillId="7" borderId="12"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4" fillId="8" borderId="11" xfId="0" applyFont="1" applyFill="1" applyBorder="1" applyAlignment="1">
      <alignment horizontal="center" vertical="center" wrapText="1"/>
    </xf>
    <xf numFmtId="0" fontId="24" fillId="8" borderId="3"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4" fillId="8" borderId="5" xfId="0" applyFont="1" applyFill="1" applyBorder="1" applyAlignment="1">
      <alignment horizontal="center" vertical="center" wrapText="1"/>
    </xf>
    <xf numFmtId="0" fontId="24" fillId="8" borderId="2" xfId="0" applyFont="1" applyFill="1" applyBorder="1" applyAlignment="1">
      <alignment horizontal="center" vertical="center"/>
    </xf>
    <xf numFmtId="0" fontId="24" fillId="8" borderId="5" xfId="0" applyFont="1" applyFill="1" applyBorder="1" applyAlignment="1">
      <alignment horizontal="center" vertical="center"/>
    </xf>
    <xf numFmtId="0" fontId="35" fillId="0" borderId="1" xfId="0" applyFont="1" applyBorder="1" applyAlignment="1">
      <alignment horizontal="center" vertical="center"/>
    </xf>
    <xf numFmtId="0" fontId="30" fillId="0" borderId="1" xfId="0" quotePrefix="1" applyFont="1" applyBorder="1" applyAlignment="1">
      <alignment horizontal="left" vertical="center" wrapText="1"/>
    </xf>
    <xf numFmtId="0" fontId="30" fillId="0" borderId="1" xfId="0" applyFont="1" applyBorder="1" applyAlignment="1">
      <alignment horizontal="left" vertical="center" wrapText="1"/>
    </xf>
    <xf numFmtId="0" fontId="36" fillId="0" borderId="1" xfId="0" applyFont="1" applyBorder="1" applyAlignment="1">
      <alignment horizontal="left" wrapText="1"/>
    </xf>
    <xf numFmtId="0" fontId="16" fillId="0" borderId="1" xfId="0" applyFont="1" applyBorder="1" applyAlignment="1">
      <alignment horizontal="center" vertical="center" wrapText="1"/>
    </xf>
    <xf numFmtId="0" fontId="37" fillId="2" borderId="1" xfId="0" applyFont="1" applyFill="1" applyBorder="1" applyAlignment="1">
      <alignment horizontal="justify" vertical="center" wrapText="1"/>
    </xf>
    <xf numFmtId="0" fontId="35" fillId="0" borderId="1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6" fillId="0" borderId="1" xfId="0" applyFont="1" applyBorder="1" applyAlignment="1">
      <alignment horizontal="justify" vertical="center" wrapText="1"/>
    </xf>
    <xf numFmtId="0" fontId="36" fillId="0" borderId="1" xfId="0" applyFont="1" applyBorder="1" applyAlignment="1">
      <alignment horizontal="justify" wrapText="1"/>
    </xf>
    <xf numFmtId="0" fontId="35" fillId="0" borderId="1" xfId="0" applyFont="1" applyBorder="1" applyAlignment="1">
      <alignment horizontal="center"/>
    </xf>
    <xf numFmtId="0" fontId="36" fillId="0" borderId="1" xfId="0" applyFont="1" applyBorder="1" applyAlignment="1">
      <alignment horizontal="left"/>
    </xf>
    <xf numFmtId="0" fontId="35" fillId="0" borderId="6" xfId="0" applyFont="1" applyBorder="1" applyAlignment="1">
      <alignment horizontal="center" vertical="center" wrapText="1"/>
    </xf>
    <xf numFmtId="0" fontId="35" fillId="0" borderId="3" xfId="0" applyFont="1" applyBorder="1" applyAlignment="1">
      <alignment horizontal="center" vertical="center" wrapText="1"/>
    </xf>
    <xf numFmtId="0" fontId="22" fillId="0" borderId="1" xfId="0" applyFont="1" applyBorder="1" applyAlignment="1">
      <alignment horizontal="justify" vertical="top" wrapText="1"/>
    </xf>
    <xf numFmtId="0" fontId="35" fillId="0" borderId="12" xfId="0" applyFont="1" applyBorder="1" applyAlignment="1">
      <alignment horizontal="center" vertical="center"/>
    </xf>
    <xf numFmtId="0" fontId="35" fillId="0" borderId="4" xfId="0" applyFont="1" applyBorder="1" applyAlignment="1">
      <alignment horizontal="center" vertical="center"/>
    </xf>
    <xf numFmtId="0" fontId="35" fillId="0" borderId="13" xfId="0" applyFont="1" applyBorder="1" applyAlignment="1">
      <alignment horizontal="center" vertical="center"/>
    </xf>
    <xf numFmtId="0" fontId="35" fillId="0" borderId="9"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27" fillId="14" borderId="1" xfId="0" applyFont="1" applyFill="1" applyBorder="1" applyAlignment="1">
      <alignment horizontal="center" vertical="center" wrapText="1"/>
    </xf>
    <xf numFmtId="0" fontId="27" fillId="14" borderId="1" xfId="0" applyFont="1" applyFill="1" applyBorder="1" applyAlignment="1">
      <alignment horizontal="center" vertical="center"/>
    </xf>
    <xf numFmtId="0" fontId="30" fillId="0" borderId="1" xfId="0" applyFont="1" applyBorder="1" applyAlignment="1">
      <alignment horizontal="left" wrapText="1"/>
    </xf>
    <xf numFmtId="0" fontId="37" fillId="0" borderId="1" xfId="0" applyFont="1" applyBorder="1" applyAlignment="1">
      <alignment horizontal="left" vertical="center" wrapText="1"/>
    </xf>
    <xf numFmtId="0" fontId="38" fillId="0" borderId="14" xfId="0" applyFont="1" applyBorder="1" applyAlignment="1">
      <alignment horizontal="center"/>
    </xf>
    <xf numFmtId="0" fontId="21" fillId="14" borderId="1" xfId="0" applyFont="1" applyFill="1" applyBorder="1" applyAlignment="1">
      <alignment horizontal="center" vertical="center" wrapText="1"/>
    </xf>
    <xf numFmtId="0" fontId="16" fillId="8" borderId="63" xfId="0" applyFont="1" applyFill="1" applyBorder="1" applyAlignment="1">
      <alignment horizontal="center" vertical="center"/>
    </xf>
    <xf numFmtId="0" fontId="16" fillId="8"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30" fillId="0" borderId="14" xfId="0" applyFont="1" applyBorder="1" applyAlignment="1">
      <alignment horizontal="center"/>
    </xf>
    <xf numFmtId="0" fontId="24" fillId="8" borderId="1" xfId="0" applyFont="1" applyFill="1" applyBorder="1" applyAlignment="1">
      <alignment horizontal="center" vertical="center"/>
    </xf>
    <xf numFmtId="0" fontId="35" fillId="8" borderId="1" xfId="0" applyFont="1" applyFill="1" applyBorder="1" applyAlignment="1">
      <alignment horizontal="center" vertical="center"/>
    </xf>
    <xf numFmtId="0" fontId="14" fillId="15" borderId="12"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15" borderId="4" xfId="0" applyFont="1" applyFill="1" applyBorder="1" applyAlignment="1">
      <alignment horizontal="center" vertical="center" wrapText="1"/>
    </xf>
    <xf numFmtId="0" fontId="14" fillId="15" borderId="7" xfId="0" applyFont="1" applyFill="1" applyBorder="1" applyAlignment="1">
      <alignment horizontal="center" vertical="center" wrapText="1"/>
    </xf>
    <xf numFmtId="0" fontId="14" fillId="15" borderId="14" xfId="0" applyFont="1" applyFill="1" applyBorder="1" applyAlignment="1">
      <alignment horizontal="center" vertical="center" wrapText="1"/>
    </xf>
    <xf numFmtId="0" fontId="14" fillId="15" borderId="8" xfId="0" applyFont="1" applyFill="1" applyBorder="1" applyAlignment="1">
      <alignment horizontal="center" vertical="center" wrapText="1"/>
    </xf>
    <xf numFmtId="0" fontId="13" fillId="2" borderId="1" xfId="0" applyFont="1" applyFill="1" applyBorder="1" applyAlignment="1">
      <alignment horizontal="left" vertical="top" wrapText="1"/>
    </xf>
    <xf numFmtId="0" fontId="13" fillId="2" borderId="1" xfId="0" applyFont="1" applyFill="1" applyBorder="1" applyAlignment="1">
      <alignment horizontal="left" vertical="top"/>
    </xf>
    <xf numFmtId="0" fontId="14" fillId="15" borderId="6" xfId="0" applyFont="1" applyFill="1" applyBorder="1" applyAlignment="1">
      <alignment horizontal="center" vertical="center" wrapText="1"/>
    </xf>
    <xf numFmtId="0" fontId="14" fillId="15" borderId="1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6" xfId="0" applyFont="1" applyFill="1" applyBorder="1" applyAlignment="1">
      <alignment horizontal="center" vertical="top" wrapText="1"/>
    </xf>
    <xf numFmtId="0" fontId="14" fillId="15" borderId="11" xfId="0" applyFont="1" applyFill="1" applyBorder="1" applyAlignment="1">
      <alignment horizontal="center" vertical="top" wrapText="1"/>
    </xf>
    <xf numFmtId="0" fontId="14" fillId="15" borderId="13" xfId="0" applyFont="1" applyFill="1" applyBorder="1" applyAlignment="1">
      <alignment horizontal="center" vertical="center" wrapText="1"/>
    </xf>
    <xf numFmtId="0" fontId="14" fillId="15" borderId="0" xfId="0" applyFont="1" applyFill="1" applyAlignment="1">
      <alignment horizontal="center" vertical="center" wrapText="1"/>
    </xf>
    <xf numFmtId="0" fontId="14" fillId="15" borderId="9" xfId="0" applyFont="1" applyFill="1" applyBorder="1" applyAlignment="1">
      <alignment horizontal="center" vertical="center" wrapText="1"/>
    </xf>
    <xf numFmtId="0" fontId="13" fillId="0" borderId="13" xfId="0" applyFont="1" applyBorder="1" applyAlignment="1">
      <alignment horizontal="left" vertical="center" wrapText="1"/>
    </xf>
    <xf numFmtId="0" fontId="13" fillId="0" borderId="0" xfId="0" applyFont="1" applyAlignment="1">
      <alignment horizontal="left" vertical="center" wrapText="1"/>
    </xf>
    <xf numFmtId="0" fontId="13" fillId="0" borderId="9" xfId="0" applyFont="1" applyBorder="1" applyAlignment="1">
      <alignment horizontal="left" vertical="center" wrapText="1"/>
    </xf>
    <xf numFmtId="0" fontId="14" fillId="15" borderId="1" xfId="0" applyFont="1" applyFill="1" applyBorder="1" applyAlignment="1">
      <alignment horizontal="center" vertical="center" wrapText="1"/>
    </xf>
    <xf numFmtId="0" fontId="41" fillId="0" borderId="6" xfId="0" applyFont="1" applyBorder="1" applyAlignment="1">
      <alignment horizontal="center"/>
    </xf>
    <xf numFmtId="0" fontId="41" fillId="0" borderId="11" xfId="0" applyFont="1" applyBorder="1" applyAlignment="1">
      <alignment horizontal="center"/>
    </xf>
    <xf numFmtId="0" fontId="41" fillId="0" borderId="3" xfId="0" applyFont="1" applyBorder="1" applyAlignment="1">
      <alignment horizontal="center"/>
    </xf>
    <xf numFmtId="0" fontId="13" fillId="0" borderId="12" xfId="0" applyFont="1" applyBorder="1" applyAlignment="1">
      <alignment horizontal="justify" vertical="top" wrapText="1"/>
    </xf>
    <xf numFmtId="0" fontId="13" fillId="0" borderId="10" xfId="0" applyFont="1" applyBorder="1" applyAlignment="1">
      <alignment horizontal="justify" vertical="top" wrapText="1"/>
    </xf>
    <xf numFmtId="0" fontId="13" fillId="0" borderId="4" xfId="0" applyFont="1" applyBorder="1" applyAlignment="1">
      <alignment horizontal="justify" vertical="top" wrapText="1"/>
    </xf>
    <xf numFmtId="0" fontId="13" fillId="0" borderId="7" xfId="0" applyFont="1" applyBorder="1" applyAlignment="1">
      <alignment horizontal="justify" vertical="top" wrapText="1"/>
    </xf>
    <xf numFmtId="0" fontId="13" fillId="0" borderId="14" xfId="0" applyFont="1" applyBorder="1" applyAlignment="1">
      <alignment horizontal="justify" vertical="top" wrapText="1"/>
    </xf>
    <xf numFmtId="0" fontId="13" fillId="0" borderId="8" xfId="0" applyFont="1" applyBorder="1" applyAlignment="1">
      <alignment horizontal="justify" vertical="top" wrapText="1"/>
    </xf>
    <xf numFmtId="0" fontId="16" fillId="15" borderId="1" xfId="0" applyFont="1" applyFill="1" applyBorder="1" applyAlignment="1">
      <alignment horizontal="center" vertical="center" wrapText="1"/>
    </xf>
    <xf numFmtId="0" fontId="16" fillId="15" borderId="12" xfId="0" applyFont="1" applyFill="1" applyBorder="1" applyAlignment="1">
      <alignment horizontal="center" vertical="center" wrapText="1"/>
    </xf>
    <xf numFmtId="0" fontId="16" fillId="15" borderId="10" xfId="0" applyFont="1" applyFill="1" applyBorder="1" applyAlignment="1">
      <alignment horizontal="center" vertical="center" wrapText="1"/>
    </xf>
    <xf numFmtId="0" fontId="16" fillId="15" borderId="4" xfId="0" applyFont="1" applyFill="1" applyBorder="1" applyAlignment="1">
      <alignment horizontal="center" vertical="center" wrapText="1"/>
    </xf>
    <xf numFmtId="0" fontId="16" fillId="15" borderId="7" xfId="0" applyFont="1" applyFill="1" applyBorder="1" applyAlignment="1">
      <alignment horizontal="center" vertical="center" wrapText="1"/>
    </xf>
    <xf numFmtId="0" fontId="16" fillId="15" borderId="14" xfId="0" applyFont="1" applyFill="1" applyBorder="1" applyAlignment="1">
      <alignment horizontal="center" vertical="center" wrapText="1"/>
    </xf>
    <xf numFmtId="0" fontId="16" fillId="15" borderId="8" xfId="0" applyFont="1" applyFill="1" applyBorder="1" applyAlignment="1">
      <alignment horizontal="center" vertical="center" wrapText="1"/>
    </xf>
    <xf numFmtId="0" fontId="0" fillId="2" borderId="0" xfId="0" applyFill="1" applyAlignment="1">
      <alignment horizontal="center"/>
    </xf>
    <xf numFmtId="0" fontId="16" fillId="15" borderId="6" xfId="0" applyFont="1" applyFill="1" applyBorder="1" applyAlignment="1">
      <alignment horizontal="center" vertical="center" wrapText="1"/>
    </xf>
    <xf numFmtId="0" fontId="16" fillId="15" borderId="11" xfId="0" applyFont="1" applyFill="1" applyBorder="1" applyAlignment="1">
      <alignment horizontal="center" vertical="center" wrapText="1"/>
    </xf>
    <xf numFmtId="0" fontId="16" fillId="15" borderId="3" xfId="0" applyFont="1" applyFill="1" applyBorder="1" applyAlignment="1">
      <alignment horizontal="center" vertical="center" wrapText="1"/>
    </xf>
    <xf numFmtId="0" fontId="13" fillId="2" borderId="6" xfId="0" applyFont="1" applyFill="1" applyBorder="1" applyAlignment="1">
      <alignment horizontal="center" vertical="top" wrapText="1"/>
    </xf>
    <xf numFmtId="0" fontId="13" fillId="2" borderId="11" xfId="0" applyFont="1" applyFill="1" applyBorder="1" applyAlignment="1">
      <alignment horizontal="center" vertical="top" wrapText="1"/>
    </xf>
    <xf numFmtId="0" fontId="13" fillId="2" borderId="3" xfId="0" applyFont="1" applyFill="1" applyBorder="1" applyAlignment="1">
      <alignment horizontal="center" vertical="top" wrapText="1"/>
    </xf>
    <xf numFmtId="0" fontId="14" fillId="2" borderId="6"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3" xfId="0" applyFont="1" applyFill="1" applyBorder="1" applyAlignment="1">
      <alignment horizontal="center" vertical="center"/>
    </xf>
    <xf numFmtId="0" fontId="16" fillId="15" borderId="6" xfId="0" applyFont="1" applyFill="1" applyBorder="1" applyAlignment="1">
      <alignment horizontal="center" vertical="top" wrapText="1"/>
    </xf>
    <xf numFmtId="0" fontId="16" fillId="15" borderId="11" xfId="0" applyFont="1" applyFill="1" applyBorder="1" applyAlignment="1">
      <alignment horizontal="center" vertical="top" wrapText="1"/>
    </xf>
    <xf numFmtId="0" fontId="16" fillId="15" borderId="3" xfId="0" applyFont="1" applyFill="1" applyBorder="1" applyAlignment="1">
      <alignment horizontal="center" vertical="top" wrapText="1"/>
    </xf>
    <xf numFmtId="0" fontId="13" fillId="2" borderId="12" xfId="0" applyFont="1" applyFill="1" applyBorder="1" applyAlignment="1">
      <alignment horizontal="left" vertical="top" wrapText="1"/>
    </xf>
    <xf numFmtId="0" fontId="13" fillId="2" borderId="10" xfId="0" applyFont="1" applyFill="1" applyBorder="1" applyAlignment="1">
      <alignment horizontal="left" vertical="top" wrapText="1"/>
    </xf>
    <xf numFmtId="0" fontId="13" fillId="2" borderId="4" xfId="0" applyFont="1" applyFill="1" applyBorder="1" applyAlignment="1">
      <alignment horizontal="left" vertical="top" wrapText="1"/>
    </xf>
    <xf numFmtId="0" fontId="13" fillId="2" borderId="13" xfId="0" applyFont="1" applyFill="1" applyBorder="1" applyAlignment="1">
      <alignment horizontal="left" vertical="top" wrapText="1"/>
    </xf>
    <xf numFmtId="0" fontId="13" fillId="2" borderId="0" xfId="0" applyFont="1" applyFill="1" applyAlignment="1">
      <alignment horizontal="left" vertical="top" wrapText="1"/>
    </xf>
    <xf numFmtId="0" fontId="13" fillId="2" borderId="9" xfId="0" applyFont="1" applyFill="1" applyBorder="1" applyAlignment="1">
      <alignment horizontal="left" vertical="top" wrapText="1"/>
    </xf>
    <xf numFmtId="0" fontId="13" fillId="2" borderId="7" xfId="0" applyFont="1" applyFill="1" applyBorder="1" applyAlignment="1">
      <alignment horizontal="left" vertical="top" wrapText="1"/>
    </xf>
    <xf numFmtId="0" fontId="13" fillId="2" borderId="14" xfId="0" applyFont="1" applyFill="1" applyBorder="1" applyAlignment="1">
      <alignment horizontal="left" vertical="top" wrapText="1"/>
    </xf>
    <xf numFmtId="0" fontId="13" fillId="2" borderId="8" xfId="0" applyFont="1" applyFill="1" applyBorder="1" applyAlignment="1">
      <alignment horizontal="left" vertical="top" wrapText="1"/>
    </xf>
    <xf numFmtId="0" fontId="35" fillId="13" borderId="1" xfId="0" applyFont="1" applyFill="1" applyBorder="1" applyAlignment="1">
      <alignment vertical="center" wrapText="1"/>
    </xf>
    <xf numFmtId="0" fontId="28" fillId="0" borderId="1" xfId="0" applyFont="1" applyBorder="1" applyAlignment="1">
      <alignment horizontal="left" vertical="center" wrapText="1"/>
    </xf>
    <xf numFmtId="0" fontId="35" fillId="13" borderId="1" xfId="0" applyFont="1" applyFill="1" applyBorder="1" applyAlignment="1">
      <alignment horizontal="center" vertical="center" wrapText="1"/>
    </xf>
    <xf numFmtId="0" fontId="28" fillId="0" borderId="1" xfId="0" applyFont="1" applyBorder="1" applyAlignment="1">
      <alignment vertical="center" wrapText="1"/>
    </xf>
    <xf numFmtId="0" fontId="35" fillId="0" borderId="1" xfId="0" applyFont="1" applyBorder="1" applyAlignment="1">
      <alignment horizontal="center" vertical="center" wrapText="1"/>
    </xf>
    <xf numFmtId="0" fontId="30" fillId="2" borderId="12" xfId="0" applyFont="1" applyFill="1" applyBorder="1" applyAlignment="1">
      <alignment horizontal="center"/>
    </xf>
    <xf numFmtId="0" fontId="30" fillId="2" borderId="10" xfId="0" applyFont="1" applyFill="1" applyBorder="1" applyAlignment="1">
      <alignment horizontal="center"/>
    </xf>
    <xf numFmtId="0" fontId="30" fillId="2" borderId="4" xfId="0" applyFont="1" applyFill="1" applyBorder="1" applyAlignment="1">
      <alignment horizontal="center"/>
    </xf>
    <xf numFmtId="0" fontId="30" fillId="2" borderId="13" xfId="0" applyFont="1" applyFill="1" applyBorder="1" applyAlignment="1">
      <alignment horizontal="center"/>
    </xf>
    <xf numFmtId="0" fontId="30" fillId="2" borderId="0" xfId="0" applyFont="1" applyFill="1" applyAlignment="1">
      <alignment horizontal="center"/>
    </xf>
    <xf numFmtId="0" fontId="30" fillId="2" borderId="9" xfId="0" applyFont="1" applyFill="1" applyBorder="1" applyAlignment="1">
      <alignment horizontal="center"/>
    </xf>
    <xf numFmtId="0" fontId="30" fillId="2" borderId="7" xfId="0" applyFont="1" applyFill="1" applyBorder="1" applyAlignment="1">
      <alignment horizontal="center"/>
    </xf>
    <xf numFmtId="0" fontId="30" fillId="2" borderId="14" xfId="0" applyFont="1" applyFill="1" applyBorder="1" applyAlignment="1">
      <alignment horizontal="center"/>
    </xf>
    <xf numFmtId="0" fontId="30" fillId="2" borderId="8" xfId="0" applyFont="1" applyFill="1" applyBorder="1" applyAlignment="1">
      <alignment horizontal="center"/>
    </xf>
    <xf numFmtId="0" fontId="30" fillId="2" borderId="1" xfId="0" applyFont="1" applyFill="1" applyBorder="1" applyAlignment="1">
      <alignment horizontal="center"/>
    </xf>
    <xf numFmtId="0" fontId="35" fillId="15" borderId="12" xfId="0" applyFont="1" applyFill="1" applyBorder="1" applyAlignment="1">
      <alignment horizontal="center" vertical="center" wrapText="1"/>
    </xf>
    <xf numFmtId="0" fontId="35" fillId="15" borderId="4"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5" fillId="15" borderId="63"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11" xfId="0" applyFont="1" applyFill="1" applyBorder="1" applyAlignment="1">
      <alignment horizontal="center" vertical="center" wrapText="1"/>
    </xf>
    <xf numFmtId="0" fontId="35" fillId="15" borderId="3" xfId="0" applyFont="1" applyFill="1" applyBorder="1" applyAlignment="1">
      <alignment horizontal="center" vertical="center" wrapText="1"/>
    </xf>
    <xf numFmtId="0" fontId="35" fillId="15" borderId="1"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29" fillId="0" borderId="1" xfId="0" applyFont="1" applyBorder="1" applyAlignment="1">
      <alignment horizontal="center" vertical="center" wrapText="1"/>
    </xf>
    <xf numFmtId="0" fontId="30" fillId="0" borderId="11" xfId="0" applyFont="1" applyBorder="1" applyAlignment="1">
      <alignment horizontal="center"/>
    </xf>
    <xf numFmtId="0" fontId="29" fillId="0" borderId="1" xfId="0" applyFont="1" applyBorder="1" applyAlignment="1">
      <alignment horizontal="center" vertical="center"/>
    </xf>
    <xf numFmtId="0" fontId="0" fillId="2" borderId="1" xfId="0" applyFill="1" applyBorder="1" applyAlignment="1">
      <alignment horizontal="center"/>
    </xf>
    <xf numFmtId="49" fontId="29" fillId="2" borderId="1"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xf>
    <xf numFmtId="0" fontId="42" fillId="0" borderId="1" xfId="0" applyFont="1" applyBorder="1" applyAlignment="1">
      <alignment horizontal="left" vertical="center" wrapText="1"/>
    </xf>
    <xf numFmtId="0" fontId="30" fillId="0" borderId="12" xfId="0" applyFont="1" applyBorder="1" applyAlignment="1">
      <alignment horizontal="center"/>
    </xf>
    <xf numFmtId="0" fontId="30" fillId="0" borderId="10" xfId="0" applyFont="1" applyBorder="1" applyAlignment="1">
      <alignment horizontal="center"/>
    </xf>
    <xf numFmtId="0" fontId="30" fillId="0" borderId="4" xfId="0" applyFont="1" applyBorder="1" applyAlignment="1">
      <alignment horizontal="center"/>
    </xf>
    <xf numFmtId="0" fontId="30" fillId="0" borderId="13" xfId="0" applyFont="1" applyBorder="1" applyAlignment="1">
      <alignment horizontal="center"/>
    </xf>
    <xf numFmtId="0" fontId="30" fillId="0" borderId="0" xfId="0" applyFont="1" applyAlignment="1">
      <alignment horizontal="center"/>
    </xf>
    <xf numFmtId="0" fontId="30" fillId="0" borderId="9" xfId="0" applyFont="1" applyBorder="1" applyAlignment="1">
      <alignment horizontal="center"/>
    </xf>
    <xf numFmtId="0" fontId="30" fillId="0" borderId="7" xfId="0" applyFont="1" applyBorder="1" applyAlignment="1">
      <alignment horizontal="center"/>
    </xf>
    <xf numFmtId="0" fontId="30" fillId="0" borderId="8" xfId="0" applyFont="1" applyBorder="1" applyAlignment="1">
      <alignment horizontal="center"/>
    </xf>
    <xf numFmtId="0" fontId="30" fillId="0" borderId="6" xfId="0" applyFont="1" applyBorder="1" applyAlignment="1">
      <alignment horizontal="center"/>
    </xf>
    <xf numFmtId="0" fontId="30" fillId="0" borderId="3" xfId="0" applyFont="1" applyBorder="1" applyAlignment="1">
      <alignment horizontal="center"/>
    </xf>
    <xf numFmtId="0" fontId="29" fillId="0" borderId="6"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3" xfId="0" applyFont="1" applyBorder="1" applyAlignment="1">
      <alignment horizontal="center" vertical="center" wrapText="1"/>
    </xf>
    <xf numFmtId="0" fontId="30" fillId="0" borderId="1" xfId="0" applyFont="1" applyBorder="1" applyAlignment="1">
      <alignment vertical="center" wrapText="1"/>
    </xf>
    <xf numFmtId="0" fontId="28" fillId="0" borderId="1" xfId="0" applyFont="1" applyBorder="1" applyAlignment="1">
      <alignment horizontal="center" vertical="center" wrapText="1"/>
    </xf>
    <xf numFmtId="0" fontId="28" fillId="0" borderId="1" xfId="0" applyFont="1" applyBorder="1" applyAlignment="1">
      <alignment horizontal="justify" vertical="justify" wrapText="1"/>
    </xf>
    <xf numFmtId="0" fontId="29" fillId="0" borderId="12"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8" xfId="0" applyFont="1" applyBorder="1" applyAlignment="1">
      <alignment horizontal="center" vertical="center" wrapText="1"/>
    </xf>
    <xf numFmtId="0" fontId="29" fillId="2" borderId="12"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1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9" xfId="0" applyFont="1" applyFill="1" applyBorder="1" applyAlignment="1">
      <alignment horizontal="center" vertical="center" wrapText="1"/>
    </xf>
    <xf numFmtId="0" fontId="30" fillId="0" borderId="1" xfId="0" applyFont="1" applyBorder="1" applyAlignment="1">
      <alignment horizontal="justify" vertical="justify" wrapText="1"/>
    </xf>
    <xf numFmtId="0" fontId="18" fillId="0" borderId="1" xfId="0" applyFont="1" applyBorder="1" applyAlignment="1">
      <alignment horizontal="left" vertical="center" wrapText="1"/>
    </xf>
    <xf numFmtId="0" fontId="18" fillId="0" borderId="1" xfId="0" applyFont="1" applyBorder="1" applyAlignment="1">
      <alignment horizontal="justify" vertical="center" wrapText="1"/>
    </xf>
    <xf numFmtId="0" fontId="18" fillId="0" borderId="1" xfId="0" applyFont="1" applyBorder="1" applyAlignment="1">
      <alignment vertical="center" wrapText="1"/>
    </xf>
    <xf numFmtId="0" fontId="22" fillId="0" borderId="14" xfId="0" applyFont="1" applyBorder="1" applyAlignment="1">
      <alignment horizontal="center"/>
    </xf>
    <xf numFmtId="49" fontId="29" fillId="2" borderId="6" xfId="0" applyNumberFormat="1" applyFont="1" applyFill="1" applyBorder="1" applyAlignment="1">
      <alignment horizontal="center" vertical="center" wrapText="1"/>
    </xf>
    <xf numFmtId="49" fontId="29" fillId="2" borderId="11"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0" fontId="22" fillId="0" borderId="1" xfId="0" applyFont="1" applyBorder="1" applyAlignment="1">
      <alignment horizontal="center"/>
    </xf>
    <xf numFmtId="0" fontId="16" fillId="15" borderId="2" xfId="0" applyFont="1" applyFill="1" applyBorder="1" applyAlignment="1">
      <alignment horizontal="center" vertical="center" wrapText="1"/>
    </xf>
    <xf numFmtId="0" fontId="16" fillId="15" borderId="5" xfId="0" applyFont="1" applyFill="1" applyBorder="1" applyAlignment="1">
      <alignment horizontal="center" vertical="center" wrapText="1"/>
    </xf>
    <xf numFmtId="0" fontId="22" fillId="0" borderId="1" xfId="0" applyFont="1" applyBorder="1" applyAlignment="1">
      <alignment vertical="center" wrapText="1"/>
    </xf>
    <xf numFmtId="0" fontId="16" fillId="15" borderId="63" xfId="0" applyFont="1" applyFill="1" applyBorder="1" applyAlignment="1">
      <alignment horizontal="center" vertical="center" wrapText="1"/>
    </xf>
    <xf numFmtId="0" fontId="18" fillId="0" borderId="6" xfId="0" applyFont="1" applyBorder="1" applyAlignment="1">
      <alignment horizontal="left" vertical="center" wrapText="1"/>
    </xf>
    <xf numFmtId="0" fontId="18" fillId="0" borderId="11" xfId="0" applyFont="1" applyBorder="1" applyAlignment="1">
      <alignment horizontal="left" vertical="center" wrapText="1"/>
    </xf>
    <xf numFmtId="0" fontId="18" fillId="0" borderId="3" xfId="0" applyFont="1" applyBorder="1" applyAlignment="1">
      <alignment horizontal="left" vertical="center" wrapText="1"/>
    </xf>
    <xf numFmtId="0" fontId="29" fillId="2" borderId="1" xfId="0" applyFont="1" applyFill="1" applyBorder="1" applyAlignment="1">
      <alignment horizontal="center" vertical="center" wrapText="1"/>
    </xf>
    <xf numFmtId="0" fontId="30" fillId="0" borderId="1" xfId="0" applyFont="1" applyBorder="1" applyAlignment="1">
      <alignment horizontal="center" wrapText="1"/>
    </xf>
    <xf numFmtId="0" fontId="28" fillId="0" borderId="1" xfId="0" applyFont="1" applyBorder="1" applyAlignment="1">
      <alignment horizontal="justify" vertical="center" wrapText="1"/>
    </xf>
    <xf numFmtId="0" fontId="30" fillId="0" borderId="1" xfId="0" applyFont="1" applyBorder="1" applyAlignment="1">
      <alignment horizontal="center"/>
    </xf>
    <xf numFmtId="0" fontId="18" fillId="0" borderId="1" xfId="0" applyFont="1" applyBorder="1" applyAlignment="1">
      <alignment horizontal="center" vertical="center" wrapText="1"/>
    </xf>
    <xf numFmtId="0" fontId="16" fillId="13" borderId="1" xfId="0" applyFont="1" applyFill="1" applyBorder="1" applyAlignment="1">
      <alignment horizontal="center" vertical="center" wrapText="1"/>
    </xf>
    <xf numFmtId="0" fontId="18" fillId="0" borderId="6" xfId="0" applyFont="1" applyBorder="1" applyAlignment="1">
      <alignment horizontal="justify" vertical="top" wrapText="1"/>
    </xf>
    <xf numFmtId="0" fontId="18" fillId="0" borderId="11" xfId="0" applyFont="1" applyBorder="1" applyAlignment="1">
      <alignment horizontal="justify" vertical="top" wrapText="1"/>
    </xf>
    <xf numFmtId="0" fontId="18" fillId="0" borderId="3" xfId="0" applyFont="1" applyBorder="1" applyAlignment="1">
      <alignment horizontal="justify" vertical="top" wrapText="1"/>
    </xf>
    <xf numFmtId="0" fontId="45" fillId="2" borderId="0" xfId="17" applyFont="1" applyFill="1" applyAlignment="1">
      <alignment horizontal="center"/>
    </xf>
    <xf numFmtId="0" fontId="20" fillId="2" borderId="1" xfId="0" applyFont="1" applyFill="1" applyBorder="1" applyAlignment="1">
      <alignment horizontal="center" vertical="center" wrapText="1"/>
    </xf>
    <xf numFmtId="0" fontId="45" fillId="0" borderId="12" xfId="17" applyFont="1" applyBorder="1" applyAlignment="1">
      <alignment horizontal="center"/>
    </xf>
    <xf numFmtId="0" fontId="45" fillId="0" borderId="10" xfId="17" applyFont="1" applyBorder="1" applyAlignment="1">
      <alignment horizontal="center"/>
    </xf>
    <xf numFmtId="0" fontId="45" fillId="0" borderId="4" xfId="17" applyFont="1" applyBorder="1" applyAlignment="1">
      <alignment horizontal="center"/>
    </xf>
    <xf numFmtId="0" fontId="45" fillId="0" borderId="13" xfId="17" applyFont="1" applyBorder="1" applyAlignment="1">
      <alignment horizontal="center"/>
    </xf>
    <xf numFmtId="0" fontId="45" fillId="0" borderId="0" xfId="17" applyFont="1" applyAlignment="1">
      <alignment horizontal="center"/>
    </xf>
    <xf numFmtId="0" fontId="45" fillId="0" borderId="9" xfId="17" applyFont="1" applyBorder="1" applyAlignment="1">
      <alignment horizontal="center"/>
    </xf>
    <xf numFmtId="0" fontId="45" fillId="0" borderId="7" xfId="17" applyFont="1" applyBorder="1" applyAlignment="1">
      <alignment horizontal="center"/>
    </xf>
    <xf numFmtId="0" fontId="45" fillId="0" borderId="14" xfId="17" applyFont="1" applyBorder="1" applyAlignment="1">
      <alignment horizontal="center"/>
    </xf>
    <xf numFmtId="0" fontId="45" fillId="0" borderId="8" xfId="17" applyFont="1" applyBorder="1" applyAlignment="1">
      <alignment horizontal="center"/>
    </xf>
    <xf numFmtId="0" fontId="17" fillId="2" borderId="11" xfId="0" applyFont="1" applyFill="1" applyBorder="1" applyAlignment="1">
      <alignment horizontal="center" vertical="center" wrapText="1"/>
    </xf>
    <xf numFmtId="0" fontId="28" fillId="0" borderId="1" xfId="0" applyFont="1" applyBorder="1" applyAlignment="1">
      <alignment horizontal="left" vertical="top" wrapText="1"/>
    </xf>
    <xf numFmtId="0" fontId="16" fillId="13" borderId="1" xfId="0" applyFont="1" applyFill="1" applyBorder="1" applyAlignment="1">
      <alignment vertical="center" wrapText="1"/>
    </xf>
    <xf numFmtId="0" fontId="18" fillId="0" borderId="1" xfId="0" applyFont="1" applyBorder="1" applyAlignment="1">
      <alignment horizontal="left" vertical="top" wrapText="1"/>
    </xf>
    <xf numFmtId="0" fontId="20" fillId="2" borderId="2" xfId="0" applyFont="1" applyFill="1" applyBorder="1" applyAlignment="1">
      <alignment horizontal="center" vertical="center" wrapText="1"/>
    </xf>
    <xf numFmtId="0" fontId="46" fillId="0" borderId="1" xfId="0" applyFont="1" applyBorder="1" applyAlignment="1">
      <alignment vertical="center" wrapText="1"/>
    </xf>
    <xf numFmtId="0" fontId="16" fillId="13" borderId="2" xfId="0" applyFont="1" applyFill="1" applyBorder="1" applyAlignment="1">
      <alignment horizontal="center" vertical="center" wrapText="1"/>
    </xf>
    <xf numFmtId="0" fontId="16" fillId="13" borderId="63"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8" fillId="0" borderId="1" xfId="0" applyFont="1" applyBorder="1" applyAlignment="1">
      <alignment horizontal="justify" vertical="top" wrapText="1"/>
    </xf>
    <xf numFmtId="0" fontId="17" fillId="7" borderId="12" xfId="0" applyFont="1" applyFill="1" applyBorder="1" applyAlignment="1">
      <alignment horizontal="center" vertical="center" wrapText="1"/>
    </xf>
    <xf numFmtId="0" fontId="17" fillId="7" borderId="10" xfId="0" applyFont="1" applyFill="1" applyBorder="1" applyAlignment="1">
      <alignment horizontal="center" vertical="center" wrapText="1"/>
    </xf>
    <xf numFmtId="0" fontId="17" fillId="7" borderId="13" xfId="0" applyFont="1" applyFill="1" applyBorder="1" applyAlignment="1">
      <alignment horizontal="center" vertical="center" wrapText="1"/>
    </xf>
    <xf numFmtId="0" fontId="17" fillId="7" borderId="0" xfId="0" applyFont="1" applyFill="1" applyAlignment="1">
      <alignment horizontal="center" vertical="center" wrapText="1"/>
    </xf>
    <xf numFmtId="0" fontId="17" fillId="7" borderId="7"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22" fillId="0" borderId="12" xfId="0" applyFont="1" applyBorder="1" applyAlignment="1">
      <alignment horizontal="center"/>
    </xf>
    <xf numFmtId="0" fontId="22" fillId="0" borderId="10" xfId="0" applyFont="1" applyBorder="1" applyAlignment="1">
      <alignment horizontal="center"/>
    </xf>
    <xf numFmtId="0" fontId="22" fillId="0" borderId="4" xfId="0" applyFont="1" applyBorder="1" applyAlignment="1">
      <alignment horizontal="center"/>
    </xf>
    <xf numFmtId="0" fontId="22" fillId="0" borderId="13" xfId="0" applyFont="1" applyBorder="1" applyAlignment="1">
      <alignment horizontal="center"/>
    </xf>
    <xf numFmtId="0" fontId="22" fillId="0" borderId="9" xfId="0" applyFont="1" applyBorder="1" applyAlignment="1">
      <alignment horizontal="center"/>
    </xf>
    <xf numFmtId="0" fontId="22" fillId="0" borderId="7" xfId="0" applyFont="1" applyBorder="1" applyAlignment="1">
      <alignment horizontal="center"/>
    </xf>
    <xf numFmtId="0" fontId="22" fillId="0" borderId="8" xfId="0" applyFont="1" applyBorder="1" applyAlignment="1">
      <alignment horizontal="center"/>
    </xf>
    <xf numFmtId="0" fontId="47" fillId="14" borderId="1" xfId="0" applyFont="1" applyFill="1" applyBorder="1" applyAlignment="1">
      <alignment horizontal="center" vertical="center" wrapText="1"/>
    </xf>
    <xf numFmtId="0" fontId="48" fillId="16" borderId="1" xfId="0" applyFont="1" applyFill="1" applyBorder="1" applyAlignment="1">
      <alignment vertical="center" wrapText="1"/>
    </xf>
    <xf numFmtId="0" fontId="48" fillId="16" borderId="2" xfId="0" applyFont="1" applyFill="1" applyBorder="1" applyAlignment="1">
      <alignment horizontal="center" vertical="center" wrapText="1"/>
    </xf>
    <xf numFmtId="0" fontId="48" fillId="16" borderId="5" xfId="0" applyFont="1" applyFill="1" applyBorder="1" applyAlignment="1">
      <alignment horizontal="center" vertical="center" wrapText="1"/>
    </xf>
    <xf numFmtId="0" fontId="48" fillId="16"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4" xfId="0" applyFont="1" applyBorder="1" applyAlignment="1">
      <alignment horizontal="center" vertical="center" wrapText="1"/>
    </xf>
    <xf numFmtId="0" fontId="16" fillId="0" borderId="1" xfId="0" applyFont="1" applyBorder="1" applyAlignment="1">
      <alignment horizontal="center" vertical="top" wrapText="1"/>
    </xf>
    <xf numFmtId="0" fontId="59" fillId="0" borderId="0" xfId="0" applyFont="1" applyAlignment="1">
      <alignment horizontal="center"/>
    </xf>
    <xf numFmtId="0" fontId="59" fillId="0" borderId="0" xfId="0" applyFont="1"/>
    <xf numFmtId="0" fontId="0" fillId="0" borderId="0" xfId="0" applyFont="1" applyAlignment="1">
      <alignment horizontal="center"/>
    </xf>
    <xf numFmtId="49" fontId="60" fillId="0" borderId="0" xfId="9" quotePrefix="1" applyNumberFormat="1" applyFont="1"/>
    <xf numFmtId="0" fontId="60" fillId="0" borderId="0" xfId="9" quotePrefix="1" applyFont="1"/>
    <xf numFmtId="0" fontId="0" fillId="0" borderId="0" xfId="0" applyFont="1"/>
    <xf numFmtId="0" fontId="13" fillId="0" borderId="1" xfId="0" applyFont="1" applyBorder="1" applyAlignment="1">
      <alignment horizontal="justify" vertical="center" wrapText="1"/>
    </xf>
    <xf numFmtId="0" fontId="30" fillId="0" borderId="1" xfId="0" applyFont="1" applyBorder="1" applyAlignment="1">
      <alignment horizontal="left" vertical="center" wrapText="1" indent="5"/>
    </xf>
  </cellXfs>
  <cellStyles count="21">
    <cellStyle name="%" xfId="18" xr:uid="{00000000-0005-0000-0000-000000000000}"/>
    <cellStyle name="Hipervínculo" xfId="9" builtinId="8"/>
    <cellStyle name="Hipervínculo 2" xfId="5" xr:uid="{00000000-0005-0000-0000-000002000000}"/>
    <cellStyle name="Hipervínculo 3" xfId="11" xr:uid="{00000000-0005-0000-0000-000003000000}"/>
    <cellStyle name="Hyperlink" xfId="20" xr:uid="{00000000-000B-0000-0000-000008000000}"/>
    <cellStyle name="Normal" xfId="0" builtinId="0"/>
    <cellStyle name="Normal 10" xfId="16" xr:uid="{00000000-0005-0000-0000-000005000000}"/>
    <cellStyle name="Normal 11" xfId="17" xr:uid="{00000000-0005-0000-0000-000006000000}"/>
    <cellStyle name="Normal 2" xfId="1" xr:uid="{00000000-0005-0000-0000-000007000000}"/>
    <cellStyle name="Normal 2 2" xfId="4" xr:uid="{00000000-0005-0000-0000-000008000000}"/>
    <cellStyle name="Normal 2 2 2" xfId="19" xr:uid="{00000000-0005-0000-0000-000009000000}"/>
    <cellStyle name="Normal 23" xfId="6" xr:uid="{00000000-0005-0000-0000-00000A000000}"/>
    <cellStyle name="Normal 3" xfId="2" xr:uid="{00000000-0005-0000-0000-00000B000000}"/>
    <cellStyle name="Normal 3 2" xfId="8" xr:uid="{00000000-0005-0000-0000-00000C000000}"/>
    <cellStyle name="Normal 4" xfId="7" xr:uid="{00000000-0005-0000-0000-00000D000000}"/>
    <cellStyle name="Normal 4 2" xfId="10" xr:uid="{00000000-0005-0000-0000-00000E000000}"/>
    <cellStyle name="Normal 5" xfId="12" xr:uid="{00000000-0005-0000-0000-00000F000000}"/>
    <cellStyle name="Normal 6" xfId="3" xr:uid="{00000000-0005-0000-0000-000010000000}"/>
    <cellStyle name="Normal 7" xfId="13" xr:uid="{00000000-0005-0000-0000-000011000000}"/>
    <cellStyle name="Normal 8" xfId="14" xr:uid="{00000000-0005-0000-0000-000012000000}"/>
    <cellStyle name="Normal 9" xfId="15" xr:uid="{00000000-0005-0000-0000-000013000000}"/>
  </cellStyles>
  <dxfs count="58">
    <dxf>
      <font>
        <color rgb="FF00B050"/>
      </font>
      <fill>
        <patternFill>
          <bgColor rgb="FF00B050"/>
        </patternFill>
      </fill>
    </dxf>
    <dxf>
      <font>
        <color rgb="FFFFFF00"/>
      </font>
      <fill>
        <patternFill>
          <bgColor rgb="FFFFFF00"/>
        </patternFill>
      </fill>
    </dxf>
    <dxf>
      <font>
        <color rgb="FFFF0000"/>
      </font>
      <fill>
        <patternFill>
          <bgColor rgb="FFFF0000"/>
        </patternFill>
      </fill>
    </dxf>
    <dxf>
      <font>
        <color rgb="FF00B050"/>
      </font>
      <fill>
        <patternFill>
          <bgColor rgb="FF00B050"/>
        </patternFill>
      </fill>
    </dxf>
    <dxf>
      <font>
        <color rgb="FFFFFF00"/>
      </font>
      <fill>
        <patternFill>
          <bgColor rgb="FFFFFF00"/>
        </patternFill>
      </fill>
    </dxf>
    <dxf>
      <font>
        <color rgb="FFFF0000"/>
      </font>
      <fill>
        <patternFill>
          <bgColor rgb="FFFF0000"/>
        </patternFill>
      </fill>
    </dxf>
    <dxf>
      <font>
        <color rgb="FF00B050"/>
      </font>
      <fill>
        <patternFill>
          <bgColor rgb="FF00B050"/>
        </patternFill>
      </fill>
    </dxf>
    <dxf>
      <font>
        <color rgb="FFFFFF00"/>
      </font>
      <fill>
        <patternFill>
          <bgColor rgb="FFFFFF0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FF00"/>
      </font>
      <fill>
        <patternFill>
          <bgColor rgb="FFFFFF0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FF00"/>
      </font>
      <fill>
        <patternFill>
          <bgColor rgb="FFFFFF00"/>
        </patternFill>
      </fill>
    </dxf>
    <dxf>
      <font>
        <color rgb="FFFF0000"/>
      </font>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ont>
        <color rgb="FF00B050"/>
      </font>
      <fill>
        <patternFill>
          <bgColor rgb="FF00B050"/>
        </patternFill>
      </fill>
    </dxf>
    <dxf>
      <font>
        <color rgb="FFFFFF00"/>
      </font>
      <fill>
        <patternFill>
          <bgColor rgb="FFFFFF00"/>
        </patternFill>
      </fill>
    </dxf>
    <dxf>
      <font>
        <color rgb="FFFF0000"/>
      </font>
      <fill>
        <patternFill>
          <bgColor rgb="FFFF0000"/>
        </patternFill>
      </fill>
    </dxf>
    <dxf>
      <font>
        <color rgb="FF00B050"/>
      </font>
      <fill>
        <patternFill>
          <bgColor rgb="FF00B050"/>
        </patternFill>
      </fill>
    </dxf>
    <dxf>
      <font>
        <color rgb="FFFFFF00"/>
      </font>
      <fill>
        <patternFill>
          <bgColor rgb="FFFFFF00"/>
        </patternFill>
      </fill>
    </dxf>
    <dxf>
      <font>
        <color rgb="FFFF0000"/>
      </font>
      <fill>
        <patternFill>
          <bgColor rgb="FFFF0000"/>
        </patternFill>
      </fill>
    </dxf>
    <dxf>
      <font>
        <color rgb="FF00B050"/>
      </font>
      <fill>
        <patternFill>
          <bgColor rgb="FF00B050"/>
        </patternFill>
      </fill>
    </dxf>
    <dxf>
      <font>
        <color rgb="FFFFFF00"/>
      </font>
      <fill>
        <patternFill>
          <bgColor rgb="FFFFFF00"/>
        </patternFill>
      </fill>
    </dxf>
    <dxf>
      <font>
        <color rgb="FFFF0000"/>
      </font>
      <fill>
        <patternFill>
          <bgColor rgb="FFFF0000"/>
        </patternFill>
      </fill>
    </dxf>
  </dxfs>
  <tableStyles count="0" defaultTableStyle="TableStyleMedium9" defaultPivotStyle="PivotStyleLight16"/>
  <colors>
    <mruColors>
      <color rgb="FF0000FF"/>
      <color rgb="FFFBC497"/>
      <color rgb="FF0097AE"/>
      <color rgb="FFFFFF6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7AD4F41B-E2FC-4279-A557-71DEFC79B3A5}" type="doc">
      <dgm:prSet loTypeId="urn:microsoft.com/office/officeart/2008/layout/NameandTitleOrganizationalChart" loCatId="hierarchy" qsTypeId="urn:microsoft.com/office/officeart/2005/8/quickstyle/simple1" qsCatId="simple" csTypeId="urn:microsoft.com/office/officeart/2005/8/colors/accent1_2" csCatId="accent1" phldr="1"/>
      <dgm:spPr/>
      <dgm:t>
        <a:bodyPr/>
        <a:lstStyle/>
        <a:p>
          <a:endParaRPr lang="es-CO"/>
        </a:p>
      </dgm:t>
    </dgm:pt>
    <dgm:pt modelId="{E605F14D-722C-4F75-B530-5E63544611A5}">
      <dgm:prSet phldrT="[Texto]" custT="1"/>
      <dgm:spPr>
        <a:solidFill>
          <a:schemeClr val="accent5"/>
        </a:solidFill>
      </dgm:spPr>
      <dgm:t>
        <a:bodyPr/>
        <a:lstStyle/>
        <a:p>
          <a:r>
            <a:rPr lang="es-CO" sz="1100" b="1">
              <a:latin typeface="+mj-lt"/>
            </a:rPr>
            <a:t>COMANDANTE DEL INCIDENTE</a:t>
          </a:r>
        </a:p>
      </dgm:t>
    </dgm:pt>
    <dgm:pt modelId="{564B698E-474C-46DF-8512-3DC309F580B0}" type="parTrans" cxnId="{E539816A-6870-49EA-B3F1-7E00600FE211}">
      <dgm:prSet/>
      <dgm:spPr/>
      <dgm:t>
        <a:bodyPr/>
        <a:lstStyle/>
        <a:p>
          <a:endParaRPr lang="es-CO" sz="1100">
            <a:latin typeface="+mj-lt"/>
          </a:endParaRPr>
        </a:p>
      </dgm:t>
    </dgm:pt>
    <dgm:pt modelId="{A9B3CFBB-C6A9-4A4E-A170-0E7274CB761A}" type="sibTrans" cxnId="{E539816A-6870-49EA-B3F1-7E00600FE211}">
      <dgm:prSet custT="1"/>
      <dgm:spPr/>
      <dgm:t>
        <a:bodyPr/>
        <a:lstStyle/>
        <a:p>
          <a:pPr algn="ctr"/>
          <a:r>
            <a:rPr lang="es-CO" sz="1100" b="1">
              <a:latin typeface="+mj-lt"/>
            </a:rPr>
            <a:t> Director general</a:t>
          </a:r>
        </a:p>
      </dgm:t>
    </dgm:pt>
    <dgm:pt modelId="{31B5874A-8799-4646-8A2B-E0D97B5B620C}">
      <dgm:prSet phldrT="[Texto]" custT="1"/>
      <dgm:spPr>
        <a:solidFill>
          <a:schemeClr val="accent3">
            <a:lumMod val="40000"/>
            <a:lumOff val="60000"/>
          </a:schemeClr>
        </a:solidFill>
        <a:ln>
          <a:solidFill>
            <a:schemeClr val="accent3"/>
          </a:solidFill>
        </a:ln>
      </dgm:spPr>
      <dgm:t>
        <a:bodyPr/>
        <a:lstStyle/>
        <a:p>
          <a:r>
            <a:rPr lang="es-CO" sz="1100" b="1">
              <a:solidFill>
                <a:schemeClr val="tx1"/>
              </a:solidFill>
              <a:latin typeface="+mj-lt"/>
            </a:rPr>
            <a:t>OPERACIONES</a:t>
          </a:r>
        </a:p>
      </dgm:t>
    </dgm:pt>
    <dgm:pt modelId="{E7C2D5DB-B03F-405A-84E6-F6BB79284544}" type="sibTrans" cxnId="{18D85F0E-914B-4F01-A58A-AE803C4BAE07}">
      <dgm:prSet custT="1"/>
      <dgm:spPr>
        <a:noFill/>
        <a:ln>
          <a:noFill/>
        </a:ln>
      </dgm:spPr>
      <dgm:t>
        <a:bodyPr/>
        <a:lstStyle/>
        <a:p>
          <a:endParaRPr lang="es-CO" sz="1100">
            <a:latin typeface="+mj-lt"/>
          </a:endParaRPr>
        </a:p>
      </dgm:t>
    </dgm:pt>
    <dgm:pt modelId="{C9C598A2-2ABF-41E5-B134-1ED98AA83014}" type="parTrans" cxnId="{18D85F0E-914B-4F01-A58A-AE803C4BAE07}">
      <dgm:prSet/>
      <dgm:spPr/>
      <dgm:t>
        <a:bodyPr/>
        <a:lstStyle/>
        <a:p>
          <a:endParaRPr lang="es-CO" sz="1100">
            <a:latin typeface="+mj-lt"/>
          </a:endParaRPr>
        </a:p>
      </dgm:t>
    </dgm:pt>
    <dgm:pt modelId="{8A699F17-D225-4356-8B43-A57455B797F0}">
      <dgm:prSet custT="1"/>
      <dgm:spPr>
        <a:solidFill>
          <a:schemeClr val="accent3">
            <a:lumMod val="40000"/>
            <a:lumOff val="60000"/>
          </a:schemeClr>
        </a:solidFill>
        <a:ln>
          <a:solidFill>
            <a:schemeClr val="accent3"/>
          </a:solidFill>
        </a:ln>
      </dgm:spPr>
      <dgm:t>
        <a:bodyPr/>
        <a:lstStyle/>
        <a:p>
          <a:r>
            <a:rPr lang="es-CO" sz="1100" b="1">
              <a:solidFill>
                <a:schemeClr val="tx1"/>
              </a:solidFill>
              <a:latin typeface="+mj-lt"/>
            </a:rPr>
            <a:t>ADMON / FINANZAS</a:t>
          </a:r>
        </a:p>
      </dgm:t>
    </dgm:pt>
    <dgm:pt modelId="{1F4AE069-CDC8-4D22-BA41-5257E9568057}" type="sibTrans" cxnId="{F947C188-4DA1-4295-A226-DCCE132C950D}">
      <dgm:prSet custT="1"/>
      <dgm:spPr/>
      <dgm:t>
        <a:bodyPr/>
        <a:lstStyle/>
        <a:p>
          <a:pPr algn="ctr"/>
          <a:endParaRPr lang="es-CO" sz="1100">
            <a:latin typeface="+mj-lt"/>
          </a:endParaRPr>
        </a:p>
      </dgm:t>
    </dgm:pt>
    <dgm:pt modelId="{A997CF1B-B889-4E7C-BAB6-7457806C7DBE}" type="parTrans" cxnId="{F947C188-4DA1-4295-A226-DCCE132C950D}">
      <dgm:prSet/>
      <dgm:spPr/>
      <dgm:t>
        <a:bodyPr/>
        <a:lstStyle/>
        <a:p>
          <a:endParaRPr lang="es-CO" sz="1100">
            <a:latin typeface="+mj-lt"/>
          </a:endParaRPr>
        </a:p>
      </dgm:t>
    </dgm:pt>
    <dgm:pt modelId="{7C0AB125-7FF0-4557-99F1-3DABBE3C73AA}">
      <dgm:prSet phldrT="[Texto]" custT="1"/>
      <dgm:spPr>
        <a:solidFill>
          <a:schemeClr val="accent3">
            <a:lumMod val="40000"/>
            <a:lumOff val="60000"/>
          </a:schemeClr>
        </a:solidFill>
        <a:ln>
          <a:solidFill>
            <a:schemeClr val="accent3"/>
          </a:solidFill>
        </a:ln>
      </dgm:spPr>
      <dgm:t>
        <a:bodyPr/>
        <a:lstStyle/>
        <a:p>
          <a:r>
            <a:rPr lang="es-CO" sz="1100" b="1">
              <a:solidFill>
                <a:schemeClr val="tx1"/>
              </a:solidFill>
              <a:latin typeface="+mj-lt"/>
            </a:rPr>
            <a:t>PLANEACIÓN</a:t>
          </a:r>
        </a:p>
      </dgm:t>
    </dgm:pt>
    <dgm:pt modelId="{D066D8D8-6DEF-47C3-9CA1-EF48A00723D3}" type="sibTrans" cxnId="{A27D7969-030F-4807-ADC8-BBADEEBB6220}">
      <dgm:prSet custT="1"/>
      <dgm:spPr/>
      <dgm:t>
        <a:bodyPr/>
        <a:lstStyle/>
        <a:p>
          <a:pPr algn="ctr"/>
          <a:endParaRPr lang="es-CO" sz="1100">
            <a:latin typeface="+mj-lt"/>
          </a:endParaRPr>
        </a:p>
      </dgm:t>
    </dgm:pt>
    <dgm:pt modelId="{C1064D81-B4FB-4873-9976-55C880DE5AC6}" type="parTrans" cxnId="{A27D7969-030F-4807-ADC8-BBADEEBB6220}">
      <dgm:prSet/>
      <dgm:spPr/>
      <dgm:t>
        <a:bodyPr/>
        <a:lstStyle/>
        <a:p>
          <a:endParaRPr lang="es-CO" sz="1100">
            <a:latin typeface="+mj-lt"/>
          </a:endParaRPr>
        </a:p>
      </dgm:t>
    </dgm:pt>
    <dgm:pt modelId="{572612AF-DEF1-4FF1-89D9-B7D7BF86B177}">
      <dgm:prSet custT="1"/>
      <dgm:spPr>
        <a:solidFill>
          <a:schemeClr val="bg1"/>
        </a:solidFill>
        <a:ln>
          <a:solidFill>
            <a:srgbClr val="0070C0"/>
          </a:solidFill>
        </a:ln>
      </dgm:spPr>
      <dgm:t>
        <a:bodyPr/>
        <a:lstStyle/>
        <a:p>
          <a:r>
            <a:rPr lang="es-CO" sz="1100" kern="1200">
              <a:solidFill>
                <a:sysClr val="windowText" lastClr="000000">
                  <a:hueOff val="0"/>
                  <a:satOff val="0"/>
                  <a:lumOff val="0"/>
                  <a:alphaOff val="0"/>
                </a:sysClr>
              </a:solidFill>
              <a:latin typeface="Cambria" panose="020F0302020204030204"/>
              <a:ea typeface="+mn-ea"/>
              <a:cs typeface="+mn-cs"/>
            </a:rPr>
            <a:t>Lider de SST</a:t>
          </a:r>
        </a:p>
      </dgm:t>
    </dgm:pt>
    <dgm:pt modelId="{8C3B4EA7-E848-411A-A1E5-6FF315A545BC}" type="parTrans" cxnId="{98EF7B5D-0460-4DF7-846B-A0C681A718A3}">
      <dgm:prSet/>
      <dgm:spPr/>
      <dgm:t>
        <a:bodyPr/>
        <a:lstStyle/>
        <a:p>
          <a:endParaRPr lang="es-CO"/>
        </a:p>
      </dgm:t>
    </dgm:pt>
    <dgm:pt modelId="{18EF19AC-6896-4159-A2D4-B8E19415E22B}" type="sibTrans" cxnId="{98EF7B5D-0460-4DF7-846B-A0C681A718A3}">
      <dgm:prSet/>
      <dgm:spPr/>
      <dgm:t>
        <a:bodyPr/>
        <a:lstStyle/>
        <a:p>
          <a:endParaRPr lang="es-CO"/>
        </a:p>
      </dgm:t>
    </dgm:pt>
    <dgm:pt modelId="{27B10591-BB3E-415A-8212-1D9F785A943B}" type="asst">
      <dgm:prSet phldrT="[Texto]" custT="1"/>
      <dgm:spPr>
        <a:solidFill>
          <a:srgbClr val="4F81BD">
            <a:lumMod val="20000"/>
            <a:lumOff val="80000"/>
          </a:srgbClr>
        </a:solidFill>
        <a:ln w="25400" cap="flat" cmpd="sng" algn="ctr">
          <a:solidFill>
            <a:sysClr val="window" lastClr="FFFFFF">
              <a:hueOff val="0"/>
              <a:satOff val="0"/>
              <a:lumOff val="0"/>
              <a:alphaOff val="0"/>
            </a:sysClr>
          </a:solidFill>
          <a:prstDash val="solid"/>
        </a:ln>
        <a:effectLst/>
      </dgm:spPr>
      <dgm:t>
        <a:bodyPr spcFirstLastPara="0" vert="horz" wrap="square" lIns="6985" tIns="6985" rIns="6985" bIns="93881" numCol="1" spcCol="1270" anchor="ctr" anchorCtr="0"/>
        <a:lstStyle/>
        <a:p>
          <a:pPr marL="0" lvl="0" indent="0" algn="ctr" defTabSz="488950">
            <a:lnSpc>
              <a:spcPct val="90000"/>
            </a:lnSpc>
            <a:spcBef>
              <a:spcPct val="0"/>
            </a:spcBef>
            <a:spcAft>
              <a:spcPct val="35000"/>
            </a:spcAft>
            <a:buNone/>
          </a:pPr>
          <a:r>
            <a:rPr lang="es-CO" sz="1100" b="1" kern="1200">
              <a:solidFill>
                <a:sysClr val="windowText" lastClr="000000"/>
              </a:solidFill>
              <a:latin typeface="Cambria" panose="020F0302020204030204"/>
              <a:ea typeface="+mn-ea"/>
              <a:cs typeface="+mn-cs"/>
            </a:rPr>
            <a:t>ENLACE</a:t>
          </a:r>
        </a:p>
      </dgm:t>
    </dgm:pt>
    <dgm:pt modelId="{7FA57790-8A19-473A-A6AA-962AAA1FA3AB}" type="parTrans" cxnId="{29C2AEAA-17BA-44C2-ABA1-BF5647D3DF40}">
      <dgm:prSet/>
      <dgm:spPr/>
      <dgm:t>
        <a:bodyPr/>
        <a:lstStyle/>
        <a:p>
          <a:endParaRPr lang="es-CO"/>
        </a:p>
      </dgm:t>
    </dgm:pt>
    <dgm:pt modelId="{5FC82298-9EE1-4353-A925-1F6C2585F108}" type="sibTrans" cxnId="{29C2AEAA-17BA-44C2-ABA1-BF5647D3DF40}">
      <dgm:prSet custT="1"/>
      <dgm:spPr>
        <a:solidFill>
          <a:sysClr val="window" lastClr="FFFFFF">
            <a:alpha val="90000"/>
            <a:hueOff val="0"/>
            <a:satOff val="0"/>
            <a:lumOff val="0"/>
            <a:alphaOff val="0"/>
          </a:sysClr>
        </a:solidFill>
        <a:ln w="25400" cap="flat" cmpd="sng" algn="ctr">
          <a:solidFill>
            <a:srgbClr val="4F81BD">
              <a:hueOff val="0"/>
              <a:satOff val="0"/>
              <a:lumOff val="0"/>
              <a:alphaOff val="0"/>
            </a:srgbClr>
          </a:solidFill>
          <a:prstDash val="solid"/>
        </a:ln>
        <a:effectLst/>
      </dgm:spPr>
      <dgm:t>
        <a:bodyPr spcFirstLastPara="0" vert="horz" wrap="square" lIns="27940" tIns="6985" rIns="27940" bIns="6985" numCol="1" spcCol="1270" anchor="ctr" anchorCtr="0"/>
        <a:lstStyle/>
        <a:p>
          <a:pPr algn="ctr"/>
          <a:r>
            <a:rPr lang="es-CO" sz="1100" b="1" kern="1200">
              <a:solidFill>
                <a:sysClr val="windowText" lastClr="000000">
                  <a:hueOff val="0"/>
                  <a:satOff val="0"/>
                  <a:lumOff val="0"/>
                  <a:alphaOff val="0"/>
                </a:sysClr>
              </a:solidFill>
              <a:latin typeface="Cambria" panose="020F0302020204030204"/>
              <a:ea typeface="+mn-ea"/>
              <a:cs typeface="+mn-cs"/>
            </a:rPr>
            <a:t>Subdirección administrativa y financiera</a:t>
          </a:r>
        </a:p>
      </dgm:t>
    </dgm:pt>
    <dgm:pt modelId="{88F3EA1E-2C8B-4BA8-B6C2-D6FBE42AC17F}">
      <dgm:prSet custT="1"/>
      <dgm:spPr>
        <a:noFill/>
        <a:ln>
          <a:solidFill>
            <a:srgbClr val="0070C0"/>
          </a:solidFill>
        </a:ln>
      </dgm:spPr>
      <dgm:t>
        <a:bodyPr/>
        <a:lstStyle/>
        <a:p>
          <a:r>
            <a:rPr lang="es-CO" sz="1100" kern="1200">
              <a:solidFill>
                <a:sysClr val="windowText" lastClr="000000">
                  <a:hueOff val="0"/>
                  <a:satOff val="0"/>
                  <a:lumOff val="0"/>
                  <a:alphaOff val="0"/>
                </a:sysClr>
              </a:solidFill>
              <a:latin typeface="Cambria" panose="020F0302020204030204"/>
              <a:ea typeface="+mn-ea"/>
              <a:cs typeface="+mn-cs"/>
            </a:rPr>
            <a:t>Brigadistas</a:t>
          </a:r>
        </a:p>
      </dgm:t>
    </dgm:pt>
    <dgm:pt modelId="{DCCC8200-B223-4112-A040-059572E170EE}" type="parTrans" cxnId="{77E1DC43-D39C-4D58-9585-F4041FB99BF2}">
      <dgm:prSet/>
      <dgm:spPr/>
      <dgm:t>
        <a:bodyPr/>
        <a:lstStyle/>
        <a:p>
          <a:endParaRPr lang="es-CO"/>
        </a:p>
      </dgm:t>
    </dgm:pt>
    <dgm:pt modelId="{8ED6787A-6F54-46C6-8AAA-EB891BA146C1}" type="sibTrans" cxnId="{77E1DC43-D39C-4D58-9585-F4041FB99BF2}">
      <dgm:prSet/>
      <dgm:spPr/>
      <dgm:t>
        <a:bodyPr/>
        <a:lstStyle/>
        <a:p>
          <a:endParaRPr lang="es-CO"/>
        </a:p>
      </dgm:t>
    </dgm:pt>
    <dgm:pt modelId="{87CA6C0D-1C52-4706-AB30-4CC2416BBA64}" type="pres">
      <dgm:prSet presAssocID="{7AD4F41B-E2FC-4279-A557-71DEFC79B3A5}" presName="hierChild1" presStyleCnt="0">
        <dgm:presLayoutVars>
          <dgm:orgChart val="1"/>
          <dgm:chPref val="1"/>
          <dgm:dir val="rev"/>
          <dgm:animOne val="branch"/>
          <dgm:animLvl val="lvl"/>
          <dgm:resizeHandles/>
        </dgm:presLayoutVars>
      </dgm:prSet>
      <dgm:spPr/>
    </dgm:pt>
    <dgm:pt modelId="{5C83F52C-C66F-4408-A7F1-C2305D856A1B}" type="pres">
      <dgm:prSet presAssocID="{E605F14D-722C-4F75-B530-5E63544611A5}" presName="hierRoot1" presStyleCnt="0">
        <dgm:presLayoutVars>
          <dgm:hierBranch val="init"/>
        </dgm:presLayoutVars>
      </dgm:prSet>
      <dgm:spPr/>
    </dgm:pt>
    <dgm:pt modelId="{1B79673A-B5BA-4CBE-879F-D65C3555F9A3}" type="pres">
      <dgm:prSet presAssocID="{E605F14D-722C-4F75-B530-5E63544611A5}" presName="rootComposite1" presStyleCnt="0"/>
      <dgm:spPr/>
    </dgm:pt>
    <dgm:pt modelId="{E1D9B7C0-691E-48F6-8389-2CF96A016E4E}" type="pres">
      <dgm:prSet presAssocID="{E605F14D-722C-4F75-B530-5E63544611A5}" presName="rootText1" presStyleLbl="node0" presStyleIdx="0" presStyleCnt="1" custScaleX="277606" custScaleY="78358" custLinFactNeighborX="-8157" custLinFactNeighborY="-47533">
        <dgm:presLayoutVars>
          <dgm:chMax/>
          <dgm:chPref val="3"/>
        </dgm:presLayoutVars>
      </dgm:prSet>
      <dgm:spPr/>
    </dgm:pt>
    <dgm:pt modelId="{36DD10F3-CA41-46E4-9537-786F9373A2AD}" type="pres">
      <dgm:prSet presAssocID="{E605F14D-722C-4F75-B530-5E63544611A5}" presName="titleText1" presStyleLbl="fgAcc0" presStyleIdx="0" presStyleCnt="1" custScaleX="291033" custScaleY="123968" custLinFactY="-48559" custLinFactNeighborX="-15847" custLinFactNeighborY="-100000">
        <dgm:presLayoutVars>
          <dgm:chMax val="0"/>
          <dgm:chPref val="0"/>
        </dgm:presLayoutVars>
      </dgm:prSet>
      <dgm:spPr/>
    </dgm:pt>
    <dgm:pt modelId="{69AC04E3-7F80-4688-979D-C22AEF33A38E}" type="pres">
      <dgm:prSet presAssocID="{E605F14D-722C-4F75-B530-5E63544611A5}" presName="rootConnector1" presStyleLbl="node1" presStyleIdx="0" presStyleCnt="5"/>
      <dgm:spPr/>
    </dgm:pt>
    <dgm:pt modelId="{5ECAAB46-E1C8-477D-AF18-3C83C26F0CBF}" type="pres">
      <dgm:prSet presAssocID="{E605F14D-722C-4F75-B530-5E63544611A5}" presName="hierChild2" presStyleCnt="0"/>
      <dgm:spPr/>
    </dgm:pt>
    <dgm:pt modelId="{78D673CB-68C7-4326-B586-BA8CA09DEF7C}" type="pres">
      <dgm:prSet presAssocID="{C1064D81-B4FB-4873-9976-55C880DE5AC6}" presName="Name37" presStyleLbl="parChTrans1D2" presStyleIdx="0" presStyleCnt="4"/>
      <dgm:spPr/>
    </dgm:pt>
    <dgm:pt modelId="{F0E24BA5-60E7-4B36-8FFA-F4A41D3F6478}" type="pres">
      <dgm:prSet presAssocID="{7C0AB125-7FF0-4557-99F1-3DABBE3C73AA}" presName="hierRoot2" presStyleCnt="0">
        <dgm:presLayoutVars>
          <dgm:hierBranch val="init"/>
        </dgm:presLayoutVars>
      </dgm:prSet>
      <dgm:spPr/>
    </dgm:pt>
    <dgm:pt modelId="{8D874999-B8AE-4873-BCFC-DBA8BBCA0B6B}" type="pres">
      <dgm:prSet presAssocID="{7C0AB125-7FF0-4557-99F1-3DABBE3C73AA}" presName="rootComposite" presStyleCnt="0"/>
      <dgm:spPr/>
    </dgm:pt>
    <dgm:pt modelId="{4332B737-0C46-4912-B847-22C92BDDCB26}" type="pres">
      <dgm:prSet presAssocID="{7C0AB125-7FF0-4557-99F1-3DABBE3C73AA}" presName="rootText" presStyleLbl="node1" presStyleIdx="0" presStyleCnt="5" custScaleX="132724" custScaleY="57926">
        <dgm:presLayoutVars>
          <dgm:chMax/>
          <dgm:chPref val="3"/>
        </dgm:presLayoutVars>
      </dgm:prSet>
      <dgm:spPr/>
    </dgm:pt>
    <dgm:pt modelId="{1731E810-A57F-46EE-8946-083B3CE5817E}" type="pres">
      <dgm:prSet presAssocID="{7C0AB125-7FF0-4557-99F1-3DABBE3C73AA}" presName="titleText2" presStyleLbl="fgAcc1" presStyleIdx="0" presStyleCnt="5" custFlipVert="1" custFlipHor="0" custScaleX="80532" custScaleY="17687" custLinFactY="300000" custLinFactNeighborX="-26209" custLinFactNeighborY="307303">
        <dgm:presLayoutVars>
          <dgm:chMax val="0"/>
          <dgm:chPref val="0"/>
        </dgm:presLayoutVars>
      </dgm:prSet>
      <dgm:spPr/>
    </dgm:pt>
    <dgm:pt modelId="{8CD34C54-D75E-4582-9250-D11B16549F98}" type="pres">
      <dgm:prSet presAssocID="{7C0AB125-7FF0-4557-99F1-3DABBE3C73AA}" presName="rootConnector" presStyleLbl="node2" presStyleIdx="0" presStyleCnt="0"/>
      <dgm:spPr/>
    </dgm:pt>
    <dgm:pt modelId="{F6355689-ED2B-47B2-8A0A-B46365B47EA0}" type="pres">
      <dgm:prSet presAssocID="{7C0AB125-7FF0-4557-99F1-3DABBE3C73AA}" presName="hierChild4" presStyleCnt="0"/>
      <dgm:spPr/>
    </dgm:pt>
    <dgm:pt modelId="{41E20D8A-FB39-4934-ABF2-88B90CE59E48}" type="pres">
      <dgm:prSet presAssocID="{7C0AB125-7FF0-4557-99F1-3DABBE3C73AA}" presName="hierChild5" presStyleCnt="0"/>
      <dgm:spPr/>
    </dgm:pt>
    <dgm:pt modelId="{3EE1D7F0-B432-4A0E-8841-2FC0F38E6CFA}" type="pres">
      <dgm:prSet presAssocID="{C9C598A2-2ABF-41E5-B134-1ED98AA83014}" presName="Name37" presStyleLbl="parChTrans1D2" presStyleIdx="1" presStyleCnt="4"/>
      <dgm:spPr/>
    </dgm:pt>
    <dgm:pt modelId="{F36DAD17-2872-43DE-A41E-8B8BD53950C2}" type="pres">
      <dgm:prSet presAssocID="{31B5874A-8799-4646-8A2B-E0D97B5B620C}" presName="hierRoot2" presStyleCnt="0">
        <dgm:presLayoutVars>
          <dgm:hierBranch val="init"/>
        </dgm:presLayoutVars>
      </dgm:prSet>
      <dgm:spPr/>
    </dgm:pt>
    <dgm:pt modelId="{32F2E15B-FD01-432E-A37A-B823F5CD4C09}" type="pres">
      <dgm:prSet presAssocID="{31B5874A-8799-4646-8A2B-E0D97B5B620C}" presName="rootComposite" presStyleCnt="0"/>
      <dgm:spPr/>
    </dgm:pt>
    <dgm:pt modelId="{C734D6C5-02F7-4F3A-9F0C-C72D5E0931C7}" type="pres">
      <dgm:prSet presAssocID="{31B5874A-8799-4646-8A2B-E0D97B5B620C}" presName="rootText" presStyleLbl="node1" presStyleIdx="1" presStyleCnt="5" custScaleX="165161" custScaleY="54178" custLinFactNeighborY="-1592">
        <dgm:presLayoutVars>
          <dgm:chMax/>
          <dgm:chPref val="3"/>
        </dgm:presLayoutVars>
      </dgm:prSet>
      <dgm:spPr>
        <a:prstGeom prst="rect">
          <a:avLst/>
        </a:prstGeom>
      </dgm:spPr>
    </dgm:pt>
    <dgm:pt modelId="{07679FA0-5AAF-4126-B49D-1A911F10E2DB}" type="pres">
      <dgm:prSet presAssocID="{31B5874A-8799-4646-8A2B-E0D97B5B620C}" presName="titleText2" presStyleLbl="fgAcc1" presStyleIdx="1" presStyleCnt="5">
        <dgm:presLayoutVars>
          <dgm:chMax val="0"/>
          <dgm:chPref val="0"/>
        </dgm:presLayoutVars>
      </dgm:prSet>
      <dgm:spPr/>
    </dgm:pt>
    <dgm:pt modelId="{161D1D0C-AEE5-4B64-85D1-0D5F3B01AADE}" type="pres">
      <dgm:prSet presAssocID="{31B5874A-8799-4646-8A2B-E0D97B5B620C}" presName="rootConnector" presStyleLbl="node2" presStyleIdx="0" presStyleCnt="0"/>
      <dgm:spPr/>
    </dgm:pt>
    <dgm:pt modelId="{5A51CC8D-4778-43CF-9A66-B9292E1CA42A}" type="pres">
      <dgm:prSet presAssocID="{31B5874A-8799-4646-8A2B-E0D97B5B620C}" presName="hierChild4" presStyleCnt="0"/>
      <dgm:spPr/>
    </dgm:pt>
    <dgm:pt modelId="{FAFE3B7C-4B71-4C8A-8C90-83EB98A96418}" type="pres">
      <dgm:prSet presAssocID="{8C3B4EA7-E848-411A-A1E5-6FF315A545BC}" presName="Name37" presStyleLbl="parChTrans1D3" presStyleIdx="0" presStyleCnt="2"/>
      <dgm:spPr/>
    </dgm:pt>
    <dgm:pt modelId="{2D4EB2C7-0911-419B-BACD-C7CB62191CE7}" type="pres">
      <dgm:prSet presAssocID="{572612AF-DEF1-4FF1-89D9-B7D7BF86B177}" presName="hierRoot2" presStyleCnt="0">
        <dgm:presLayoutVars>
          <dgm:hierBranch val="init"/>
        </dgm:presLayoutVars>
      </dgm:prSet>
      <dgm:spPr/>
    </dgm:pt>
    <dgm:pt modelId="{0B524B03-D360-4468-ACD1-AA25FA3FF3BD}" type="pres">
      <dgm:prSet presAssocID="{572612AF-DEF1-4FF1-89D9-B7D7BF86B177}" presName="rootComposite" presStyleCnt="0"/>
      <dgm:spPr/>
    </dgm:pt>
    <dgm:pt modelId="{0AADC0FF-6500-4647-9BAC-7B823A31422D}" type="pres">
      <dgm:prSet presAssocID="{572612AF-DEF1-4FF1-89D9-B7D7BF86B177}" presName="rootText" presStyleLbl="node1" presStyleIdx="2" presStyleCnt="5" custScaleX="105396" custScaleY="56049" custLinFactNeighborX="-33330" custLinFactNeighborY="-84044">
        <dgm:presLayoutVars>
          <dgm:chMax/>
          <dgm:chPref val="3"/>
        </dgm:presLayoutVars>
      </dgm:prSet>
      <dgm:spPr/>
    </dgm:pt>
    <dgm:pt modelId="{FFC0021B-4082-4CB4-9CC4-A876C551920C}" type="pres">
      <dgm:prSet presAssocID="{572612AF-DEF1-4FF1-89D9-B7D7BF86B177}" presName="titleText2" presStyleLbl="fgAcc1" presStyleIdx="2" presStyleCnt="5" custFlipVert="0" custFlipHor="0" custScaleX="4225" custScaleY="26727" custLinFactX="-172316" custLinFactY="100000" custLinFactNeighborX="-200000" custLinFactNeighborY="143585">
        <dgm:presLayoutVars>
          <dgm:chMax val="0"/>
          <dgm:chPref val="0"/>
        </dgm:presLayoutVars>
      </dgm:prSet>
      <dgm:spPr/>
    </dgm:pt>
    <dgm:pt modelId="{C533D55B-0EF2-42D2-B410-3F1A09EAFF60}" type="pres">
      <dgm:prSet presAssocID="{572612AF-DEF1-4FF1-89D9-B7D7BF86B177}" presName="rootConnector" presStyleLbl="node3" presStyleIdx="0" presStyleCnt="0"/>
      <dgm:spPr/>
    </dgm:pt>
    <dgm:pt modelId="{00AF0A70-9EA2-4461-A458-A7119C16F7E8}" type="pres">
      <dgm:prSet presAssocID="{572612AF-DEF1-4FF1-89D9-B7D7BF86B177}" presName="hierChild4" presStyleCnt="0"/>
      <dgm:spPr/>
    </dgm:pt>
    <dgm:pt modelId="{F7A79F37-FE48-4529-8219-C6CF28944D69}" type="pres">
      <dgm:prSet presAssocID="{572612AF-DEF1-4FF1-89D9-B7D7BF86B177}" presName="hierChild5" presStyleCnt="0"/>
      <dgm:spPr/>
    </dgm:pt>
    <dgm:pt modelId="{146B1AC3-6B2E-4512-97A3-93879A2A310C}" type="pres">
      <dgm:prSet presAssocID="{DCCC8200-B223-4112-A040-059572E170EE}" presName="Name37" presStyleLbl="parChTrans1D3" presStyleIdx="1" presStyleCnt="2"/>
      <dgm:spPr/>
    </dgm:pt>
    <dgm:pt modelId="{9F961598-4792-464F-9712-44A605E54C34}" type="pres">
      <dgm:prSet presAssocID="{88F3EA1E-2C8B-4BA8-B6C2-D6FBE42AC17F}" presName="hierRoot2" presStyleCnt="0">
        <dgm:presLayoutVars>
          <dgm:hierBranch val="init"/>
        </dgm:presLayoutVars>
      </dgm:prSet>
      <dgm:spPr/>
    </dgm:pt>
    <dgm:pt modelId="{BD257EA8-C041-4A70-B957-29B5B828FB21}" type="pres">
      <dgm:prSet presAssocID="{88F3EA1E-2C8B-4BA8-B6C2-D6FBE42AC17F}" presName="rootComposite" presStyleCnt="0"/>
      <dgm:spPr/>
    </dgm:pt>
    <dgm:pt modelId="{894BFC06-AA52-4EB8-A178-5AB97E2102A8}" type="pres">
      <dgm:prSet presAssocID="{88F3EA1E-2C8B-4BA8-B6C2-D6FBE42AC17F}" presName="rootText" presStyleLbl="node1" presStyleIdx="3" presStyleCnt="5" custScaleX="70093" custScaleY="84755" custLinFactNeighborX="78695" custLinFactNeighborY="1789">
        <dgm:presLayoutVars>
          <dgm:chMax/>
          <dgm:chPref val="3"/>
        </dgm:presLayoutVars>
      </dgm:prSet>
      <dgm:spPr/>
    </dgm:pt>
    <dgm:pt modelId="{F0E6FDA6-FB61-4171-BA07-47FCE008D59D}" type="pres">
      <dgm:prSet presAssocID="{88F3EA1E-2C8B-4BA8-B6C2-D6FBE42AC17F}" presName="titleText2" presStyleLbl="fgAcc1" presStyleIdx="3" presStyleCnt="5" custFlipVert="0" custFlipHor="0" custScaleX="4225" custScaleY="26727" custLinFactX="-172316" custLinFactY="100000" custLinFactNeighborX="-200000" custLinFactNeighborY="143585">
        <dgm:presLayoutVars>
          <dgm:chMax val="0"/>
          <dgm:chPref val="0"/>
        </dgm:presLayoutVars>
      </dgm:prSet>
      <dgm:spPr/>
    </dgm:pt>
    <dgm:pt modelId="{73332628-C3B4-4C97-9206-C74677443F48}" type="pres">
      <dgm:prSet presAssocID="{88F3EA1E-2C8B-4BA8-B6C2-D6FBE42AC17F}" presName="rootConnector" presStyleLbl="node3" presStyleIdx="0" presStyleCnt="0"/>
      <dgm:spPr/>
    </dgm:pt>
    <dgm:pt modelId="{91C5E39D-C5CE-4C03-ADA2-0590E98E3430}" type="pres">
      <dgm:prSet presAssocID="{88F3EA1E-2C8B-4BA8-B6C2-D6FBE42AC17F}" presName="hierChild4" presStyleCnt="0"/>
      <dgm:spPr/>
    </dgm:pt>
    <dgm:pt modelId="{AD9373B8-C394-4A12-A318-C5ACC1F0D968}" type="pres">
      <dgm:prSet presAssocID="{88F3EA1E-2C8B-4BA8-B6C2-D6FBE42AC17F}" presName="hierChild5" presStyleCnt="0"/>
      <dgm:spPr/>
    </dgm:pt>
    <dgm:pt modelId="{A3031FFE-9DC8-4417-9853-CCD8D1205DEA}" type="pres">
      <dgm:prSet presAssocID="{31B5874A-8799-4646-8A2B-E0D97B5B620C}" presName="hierChild5" presStyleCnt="0"/>
      <dgm:spPr/>
    </dgm:pt>
    <dgm:pt modelId="{BD451491-E462-48E4-A9CA-BCB7621FA4E5}" type="pres">
      <dgm:prSet presAssocID="{A997CF1B-B889-4E7C-BAB6-7457806C7DBE}" presName="Name37" presStyleLbl="parChTrans1D2" presStyleIdx="2" presStyleCnt="4"/>
      <dgm:spPr/>
    </dgm:pt>
    <dgm:pt modelId="{7FCE9055-805D-4DCF-8555-D2F58BCB73F2}" type="pres">
      <dgm:prSet presAssocID="{8A699F17-D225-4356-8B43-A57455B797F0}" presName="hierRoot2" presStyleCnt="0">
        <dgm:presLayoutVars>
          <dgm:hierBranch val="init"/>
        </dgm:presLayoutVars>
      </dgm:prSet>
      <dgm:spPr/>
    </dgm:pt>
    <dgm:pt modelId="{099D3B2E-EBD2-4F1F-B2C2-8A7F72E9B6BD}" type="pres">
      <dgm:prSet presAssocID="{8A699F17-D225-4356-8B43-A57455B797F0}" presName="rootComposite" presStyleCnt="0"/>
      <dgm:spPr/>
    </dgm:pt>
    <dgm:pt modelId="{28B9652F-460D-4B73-B8F6-7CD4192A93C8}" type="pres">
      <dgm:prSet presAssocID="{8A699F17-D225-4356-8B43-A57455B797F0}" presName="rootText" presStyleLbl="node1" presStyleIdx="4" presStyleCnt="5" custScaleX="132724" custScaleY="46934">
        <dgm:presLayoutVars>
          <dgm:chMax/>
          <dgm:chPref val="3"/>
        </dgm:presLayoutVars>
      </dgm:prSet>
      <dgm:spPr/>
    </dgm:pt>
    <dgm:pt modelId="{38FF3609-D222-43BE-A1B3-E77216E7736C}" type="pres">
      <dgm:prSet presAssocID="{8A699F17-D225-4356-8B43-A57455B797F0}" presName="titleText2" presStyleLbl="fgAcc1" presStyleIdx="4" presStyleCnt="5" custScaleY="14814" custLinFactX="187869" custLinFactY="500000" custLinFactNeighborX="200000" custLinFactNeighborY="595430">
        <dgm:presLayoutVars>
          <dgm:chMax val="0"/>
          <dgm:chPref val="0"/>
        </dgm:presLayoutVars>
      </dgm:prSet>
      <dgm:spPr/>
    </dgm:pt>
    <dgm:pt modelId="{017EFE74-FA76-4635-A795-EFF34C290625}" type="pres">
      <dgm:prSet presAssocID="{8A699F17-D225-4356-8B43-A57455B797F0}" presName="rootConnector" presStyleLbl="node2" presStyleIdx="0" presStyleCnt="0"/>
      <dgm:spPr/>
    </dgm:pt>
    <dgm:pt modelId="{1BED3901-64D4-4CA4-874A-B6726E176CF9}" type="pres">
      <dgm:prSet presAssocID="{8A699F17-D225-4356-8B43-A57455B797F0}" presName="hierChild4" presStyleCnt="0"/>
      <dgm:spPr/>
    </dgm:pt>
    <dgm:pt modelId="{E1D547D0-5AFF-4968-ABC1-765D53C36B29}" type="pres">
      <dgm:prSet presAssocID="{8A699F17-D225-4356-8B43-A57455B797F0}" presName="hierChild5" presStyleCnt="0"/>
      <dgm:spPr/>
    </dgm:pt>
    <dgm:pt modelId="{76CFAEC9-9D7F-4898-B493-231F96EC4C64}" type="pres">
      <dgm:prSet presAssocID="{E605F14D-722C-4F75-B530-5E63544611A5}" presName="hierChild3" presStyleCnt="0"/>
      <dgm:spPr/>
    </dgm:pt>
    <dgm:pt modelId="{8BCF966F-7C24-4DB1-98F2-40B77A75C161}" type="pres">
      <dgm:prSet presAssocID="{7FA57790-8A19-473A-A6AA-962AAA1FA3AB}" presName="Name96" presStyleLbl="parChTrans1D2" presStyleIdx="3" presStyleCnt="4"/>
      <dgm:spPr/>
    </dgm:pt>
    <dgm:pt modelId="{EE69E9BB-9CD8-4602-88AD-754F0183CB14}" type="pres">
      <dgm:prSet presAssocID="{27B10591-BB3E-415A-8212-1D9F785A943B}" presName="hierRoot3" presStyleCnt="0">
        <dgm:presLayoutVars>
          <dgm:hierBranch val="init"/>
        </dgm:presLayoutVars>
      </dgm:prSet>
      <dgm:spPr/>
    </dgm:pt>
    <dgm:pt modelId="{28122E67-7736-4453-9B2A-A24B28A2FD43}" type="pres">
      <dgm:prSet presAssocID="{27B10591-BB3E-415A-8212-1D9F785A943B}" presName="rootComposite3" presStyleCnt="0"/>
      <dgm:spPr/>
    </dgm:pt>
    <dgm:pt modelId="{71F0C5E3-1831-4497-B741-2AA0AEFB0E5C}" type="pres">
      <dgm:prSet presAssocID="{27B10591-BB3E-415A-8212-1D9F785A943B}" presName="rootText3" presStyleLbl="asst1" presStyleIdx="0" presStyleCnt="1" custScaleX="132724" custScaleY="55443" custLinFactNeighborX="25017" custLinFactNeighborY="-71586">
        <dgm:presLayoutVars>
          <dgm:chPref val="3"/>
        </dgm:presLayoutVars>
      </dgm:prSet>
      <dgm:spPr>
        <a:xfrm>
          <a:off x="4539441" y="2808298"/>
          <a:ext cx="1705451" cy="368859"/>
        </a:xfrm>
        <a:prstGeom prst="rect">
          <a:avLst/>
        </a:prstGeom>
      </dgm:spPr>
    </dgm:pt>
    <dgm:pt modelId="{79026F13-3B17-4909-91FB-774CE628BD21}" type="pres">
      <dgm:prSet presAssocID="{27B10591-BB3E-415A-8212-1D9F785A943B}" presName="titleText3" presStyleLbl="fgAcc2" presStyleIdx="0" presStyleCnt="1" custScaleX="192695" custScaleY="144044" custLinFactY="-77178" custLinFactNeighborX="24714" custLinFactNeighborY="-100000">
        <dgm:presLayoutVars>
          <dgm:chMax val="0"/>
          <dgm:chPref val="0"/>
        </dgm:presLayoutVars>
      </dgm:prSet>
      <dgm:spPr>
        <a:xfrm>
          <a:off x="4773915" y="3152512"/>
          <a:ext cx="1502953" cy="319439"/>
        </a:xfrm>
        <a:prstGeom prst="rect">
          <a:avLst/>
        </a:prstGeom>
      </dgm:spPr>
    </dgm:pt>
    <dgm:pt modelId="{B509A466-49FB-4E92-B4F1-4EA951B9E9F5}" type="pres">
      <dgm:prSet presAssocID="{27B10591-BB3E-415A-8212-1D9F785A943B}" presName="rootConnector3" presStyleLbl="asst1" presStyleIdx="0" presStyleCnt="1"/>
      <dgm:spPr/>
    </dgm:pt>
    <dgm:pt modelId="{1D11FE19-5994-4FCB-AFD7-8221C1FBFECB}" type="pres">
      <dgm:prSet presAssocID="{27B10591-BB3E-415A-8212-1D9F785A943B}" presName="hierChild6" presStyleCnt="0"/>
      <dgm:spPr/>
    </dgm:pt>
    <dgm:pt modelId="{7E95AC12-E4A7-46B7-82CF-4EDBF3823BC7}" type="pres">
      <dgm:prSet presAssocID="{27B10591-BB3E-415A-8212-1D9F785A943B}" presName="hierChild7" presStyleCnt="0"/>
      <dgm:spPr/>
    </dgm:pt>
  </dgm:ptLst>
  <dgm:cxnLst>
    <dgm:cxn modelId="{73326000-FF02-41A3-B68A-954644B44232}" type="presOf" srcId="{8ED6787A-6F54-46C6-8AAA-EB891BA146C1}" destId="{F0E6FDA6-FB61-4171-BA07-47FCE008D59D}" srcOrd="0" destOrd="0" presId="urn:microsoft.com/office/officeart/2008/layout/NameandTitleOrganizationalChart"/>
    <dgm:cxn modelId="{18D85F0E-914B-4F01-A58A-AE803C4BAE07}" srcId="{E605F14D-722C-4F75-B530-5E63544611A5}" destId="{31B5874A-8799-4646-8A2B-E0D97B5B620C}" srcOrd="2" destOrd="0" parTransId="{C9C598A2-2ABF-41E5-B134-1ED98AA83014}" sibTransId="{E7C2D5DB-B03F-405A-84E6-F6BB79284544}"/>
    <dgm:cxn modelId="{CC978715-9C6C-4F6A-BBC5-003BC112352A}" type="presOf" srcId="{8A699F17-D225-4356-8B43-A57455B797F0}" destId="{28B9652F-460D-4B73-B8F6-7CD4192A93C8}" srcOrd="0" destOrd="0" presId="urn:microsoft.com/office/officeart/2008/layout/NameandTitleOrganizationalChart"/>
    <dgm:cxn modelId="{7EBAB31A-E621-44A1-BDFC-4F9230B4E223}" type="presOf" srcId="{572612AF-DEF1-4FF1-89D9-B7D7BF86B177}" destId="{C533D55B-0EF2-42D2-B410-3F1A09EAFF60}" srcOrd="1" destOrd="0" presId="urn:microsoft.com/office/officeart/2008/layout/NameandTitleOrganizationalChart"/>
    <dgm:cxn modelId="{E4E84E25-20B9-4957-8584-048EFAB6603D}" type="presOf" srcId="{31B5874A-8799-4646-8A2B-E0D97B5B620C}" destId="{161D1D0C-AEE5-4B64-85D1-0D5F3B01AADE}" srcOrd="1" destOrd="0" presId="urn:microsoft.com/office/officeart/2008/layout/NameandTitleOrganizationalChart"/>
    <dgm:cxn modelId="{D9A10D29-0060-4252-9CBE-90FA6427575A}" type="presOf" srcId="{8C3B4EA7-E848-411A-A1E5-6FF315A545BC}" destId="{FAFE3B7C-4B71-4C8A-8C90-83EB98A96418}" srcOrd="0" destOrd="0" presId="urn:microsoft.com/office/officeart/2008/layout/NameandTitleOrganizationalChart"/>
    <dgm:cxn modelId="{D359652F-9A27-4394-9D11-0C6994846E52}" type="presOf" srcId="{C1064D81-B4FB-4873-9976-55C880DE5AC6}" destId="{78D673CB-68C7-4326-B586-BA8CA09DEF7C}" srcOrd="0" destOrd="0" presId="urn:microsoft.com/office/officeart/2008/layout/NameandTitleOrganizationalChart"/>
    <dgm:cxn modelId="{CF6CFB38-7C73-4CC3-B4B1-A3605E6B47C7}" type="presOf" srcId="{E605F14D-722C-4F75-B530-5E63544611A5}" destId="{69AC04E3-7F80-4688-979D-C22AEF33A38E}" srcOrd="1" destOrd="0" presId="urn:microsoft.com/office/officeart/2008/layout/NameandTitleOrganizationalChart"/>
    <dgm:cxn modelId="{48E8853C-7328-432E-91E6-80EF22FB9E91}" type="presOf" srcId="{7FA57790-8A19-473A-A6AA-962AAA1FA3AB}" destId="{8BCF966F-7C24-4DB1-98F2-40B77A75C161}" srcOrd="0" destOrd="0" presId="urn:microsoft.com/office/officeart/2008/layout/NameandTitleOrganizationalChart"/>
    <dgm:cxn modelId="{77E1DC43-D39C-4D58-9585-F4041FB99BF2}" srcId="{31B5874A-8799-4646-8A2B-E0D97B5B620C}" destId="{88F3EA1E-2C8B-4BA8-B6C2-D6FBE42AC17F}" srcOrd="1" destOrd="0" parTransId="{DCCC8200-B223-4112-A040-059572E170EE}" sibTransId="{8ED6787A-6F54-46C6-8AAA-EB891BA146C1}"/>
    <dgm:cxn modelId="{6D7B0F45-040F-4FD2-835B-21C67D08081D}" type="presOf" srcId="{1F4AE069-CDC8-4D22-BA41-5257E9568057}" destId="{38FF3609-D222-43BE-A1B3-E77216E7736C}" srcOrd="0" destOrd="0" presId="urn:microsoft.com/office/officeart/2008/layout/NameandTitleOrganizationalChart"/>
    <dgm:cxn modelId="{EB4AC455-5359-4D4D-8AA9-5165DD3467A7}" type="presOf" srcId="{A997CF1B-B889-4E7C-BAB6-7457806C7DBE}" destId="{BD451491-E462-48E4-A9CA-BCB7621FA4E5}" srcOrd="0" destOrd="0" presId="urn:microsoft.com/office/officeart/2008/layout/NameandTitleOrganizationalChart"/>
    <dgm:cxn modelId="{98EF7B5D-0460-4DF7-846B-A0C681A718A3}" srcId="{31B5874A-8799-4646-8A2B-E0D97B5B620C}" destId="{572612AF-DEF1-4FF1-89D9-B7D7BF86B177}" srcOrd="0" destOrd="0" parTransId="{8C3B4EA7-E848-411A-A1E5-6FF315A545BC}" sibTransId="{18EF19AC-6896-4159-A2D4-B8E19415E22B}"/>
    <dgm:cxn modelId="{EB6E6467-3B13-4DF5-8237-0D271A2595B6}" type="presOf" srcId="{88F3EA1E-2C8B-4BA8-B6C2-D6FBE42AC17F}" destId="{73332628-C3B4-4C97-9206-C74677443F48}" srcOrd="1" destOrd="0" presId="urn:microsoft.com/office/officeart/2008/layout/NameandTitleOrganizationalChart"/>
    <dgm:cxn modelId="{A27D7969-030F-4807-ADC8-BBADEEBB6220}" srcId="{E605F14D-722C-4F75-B530-5E63544611A5}" destId="{7C0AB125-7FF0-4557-99F1-3DABBE3C73AA}" srcOrd="1" destOrd="0" parTransId="{C1064D81-B4FB-4873-9976-55C880DE5AC6}" sibTransId="{D066D8D8-6DEF-47C3-9CA1-EF48A00723D3}"/>
    <dgm:cxn modelId="{E539816A-6870-49EA-B3F1-7E00600FE211}" srcId="{7AD4F41B-E2FC-4279-A557-71DEFC79B3A5}" destId="{E605F14D-722C-4F75-B530-5E63544611A5}" srcOrd="0" destOrd="0" parTransId="{564B698E-474C-46DF-8512-3DC309F580B0}" sibTransId="{A9B3CFBB-C6A9-4A4E-A170-0E7274CB761A}"/>
    <dgm:cxn modelId="{038F2183-F727-4EC1-BE87-5F92FB29DE3B}" type="presOf" srcId="{D066D8D8-6DEF-47C3-9CA1-EF48A00723D3}" destId="{1731E810-A57F-46EE-8946-083B3CE5817E}" srcOrd="0" destOrd="0" presId="urn:microsoft.com/office/officeart/2008/layout/NameandTitleOrganizationalChart"/>
    <dgm:cxn modelId="{0A35E383-D597-49BD-A625-96DAEA77A6DC}" type="presOf" srcId="{A9B3CFBB-C6A9-4A4E-A170-0E7274CB761A}" destId="{36DD10F3-CA41-46E4-9537-786F9373A2AD}" srcOrd="0" destOrd="0" presId="urn:microsoft.com/office/officeart/2008/layout/NameandTitleOrganizationalChart"/>
    <dgm:cxn modelId="{F947C188-4DA1-4295-A226-DCCE132C950D}" srcId="{E605F14D-722C-4F75-B530-5E63544611A5}" destId="{8A699F17-D225-4356-8B43-A57455B797F0}" srcOrd="3" destOrd="0" parTransId="{A997CF1B-B889-4E7C-BAB6-7457806C7DBE}" sibTransId="{1F4AE069-CDC8-4D22-BA41-5257E9568057}"/>
    <dgm:cxn modelId="{EDF8DA96-C123-4925-A02F-C1E53ED956E3}" type="presOf" srcId="{C9C598A2-2ABF-41E5-B134-1ED98AA83014}" destId="{3EE1D7F0-B432-4A0E-8841-2FC0F38E6CFA}" srcOrd="0" destOrd="0" presId="urn:microsoft.com/office/officeart/2008/layout/NameandTitleOrganizationalChart"/>
    <dgm:cxn modelId="{7D96269B-09BD-43F3-AF82-5F17759E0452}" type="presOf" srcId="{DCCC8200-B223-4112-A040-059572E170EE}" destId="{146B1AC3-6B2E-4512-97A3-93879A2A310C}" srcOrd="0" destOrd="0" presId="urn:microsoft.com/office/officeart/2008/layout/NameandTitleOrganizationalChart"/>
    <dgm:cxn modelId="{29C2AEAA-17BA-44C2-ABA1-BF5647D3DF40}" srcId="{E605F14D-722C-4F75-B530-5E63544611A5}" destId="{27B10591-BB3E-415A-8212-1D9F785A943B}" srcOrd="0" destOrd="0" parTransId="{7FA57790-8A19-473A-A6AA-962AAA1FA3AB}" sibTransId="{5FC82298-9EE1-4353-A925-1F6C2585F108}"/>
    <dgm:cxn modelId="{D82F03B2-34C3-464C-9B8A-D3C9CD0C2318}" type="presOf" srcId="{27B10591-BB3E-415A-8212-1D9F785A943B}" destId="{71F0C5E3-1831-4497-B741-2AA0AEFB0E5C}" srcOrd="0" destOrd="0" presId="urn:microsoft.com/office/officeart/2008/layout/NameandTitleOrganizationalChart"/>
    <dgm:cxn modelId="{FCDA9FB4-1F01-43A0-B7B9-AEEB578FEB77}" type="presOf" srcId="{E7C2D5DB-B03F-405A-84E6-F6BB79284544}" destId="{07679FA0-5AAF-4126-B49D-1A911F10E2DB}" srcOrd="0" destOrd="0" presId="urn:microsoft.com/office/officeart/2008/layout/NameandTitleOrganizationalChart"/>
    <dgm:cxn modelId="{5F6DDAB9-9051-4013-B98F-ED0FE5CDDBC9}" type="presOf" srcId="{7AD4F41B-E2FC-4279-A557-71DEFC79B3A5}" destId="{87CA6C0D-1C52-4706-AB30-4CC2416BBA64}" srcOrd="0" destOrd="0" presId="urn:microsoft.com/office/officeart/2008/layout/NameandTitleOrganizationalChart"/>
    <dgm:cxn modelId="{CA1AE2BF-C615-415A-B0D3-CC8603CA9392}" type="presOf" srcId="{88F3EA1E-2C8B-4BA8-B6C2-D6FBE42AC17F}" destId="{894BFC06-AA52-4EB8-A178-5AB97E2102A8}" srcOrd="0" destOrd="0" presId="urn:microsoft.com/office/officeart/2008/layout/NameandTitleOrganizationalChart"/>
    <dgm:cxn modelId="{8D3506C5-C541-496C-8960-5084E96DD86E}" type="presOf" srcId="{7C0AB125-7FF0-4557-99F1-3DABBE3C73AA}" destId="{4332B737-0C46-4912-B847-22C92BDDCB26}" srcOrd="0" destOrd="0" presId="urn:microsoft.com/office/officeart/2008/layout/NameandTitleOrganizationalChart"/>
    <dgm:cxn modelId="{CC8634C7-886C-4C2F-8A46-837044A714C7}" type="presOf" srcId="{8A699F17-D225-4356-8B43-A57455B797F0}" destId="{017EFE74-FA76-4635-A795-EFF34C290625}" srcOrd="1" destOrd="0" presId="urn:microsoft.com/office/officeart/2008/layout/NameandTitleOrganizationalChart"/>
    <dgm:cxn modelId="{B13353CB-2A57-4905-A740-F4029615E013}" type="presOf" srcId="{27B10591-BB3E-415A-8212-1D9F785A943B}" destId="{B509A466-49FB-4E92-B4F1-4EA951B9E9F5}" srcOrd="1" destOrd="0" presId="urn:microsoft.com/office/officeart/2008/layout/NameandTitleOrganizationalChart"/>
    <dgm:cxn modelId="{139AD9CC-0360-4606-85C9-772DC2B2503F}" type="presOf" srcId="{31B5874A-8799-4646-8A2B-E0D97B5B620C}" destId="{C734D6C5-02F7-4F3A-9F0C-C72D5E0931C7}" srcOrd="0" destOrd="0" presId="urn:microsoft.com/office/officeart/2008/layout/NameandTitleOrganizationalChart"/>
    <dgm:cxn modelId="{B5C033D7-B90C-4515-BE15-CC6717CEB03E}" type="presOf" srcId="{E605F14D-722C-4F75-B530-5E63544611A5}" destId="{E1D9B7C0-691E-48F6-8389-2CF96A016E4E}" srcOrd="0" destOrd="0" presId="urn:microsoft.com/office/officeart/2008/layout/NameandTitleOrganizationalChart"/>
    <dgm:cxn modelId="{D8C4BCDC-CD7E-415E-AD06-C3A8E07342F3}" type="presOf" srcId="{7C0AB125-7FF0-4557-99F1-3DABBE3C73AA}" destId="{8CD34C54-D75E-4582-9250-D11B16549F98}" srcOrd="1" destOrd="0" presId="urn:microsoft.com/office/officeart/2008/layout/NameandTitleOrganizationalChart"/>
    <dgm:cxn modelId="{1CD885E2-5F99-4399-89EF-E5DB48FCA4F0}" type="presOf" srcId="{5FC82298-9EE1-4353-A925-1F6C2585F108}" destId="{79026F13-3B17-4909-91FB-774CE628BD21}" srcOrd="0" destOrd="0" presId="urn:microsoft.com/office/officeart/2008/layout/NameandTitleOrganizationalChart"/>
    <dgm:cxn modelId="{2320D7E7-A038-4E58-85BC-5EF803F926E2}" type="presOf" srcId="{18EF19AC-6896-4159-A2D4-B8E19415E22B}" destId="{FFC0021B-4082-4CB4-9CC4-A876C551920C}" srcOrd="0" destOrd="0" presId="urn:microsoft.com/office/officeart/2008/layout/NameandTitleOrganizationalChart"/>
    <dgm:cxn modelId="{DF3A19F2-B03E-4AD5-81A9-A8A5F7544E36}" type="presOf" srcId="{572612AF-DEF1-4FF1-89D9-B7D7BF86B177}" destId="{0AADC0FF-6500-4647-9BAC-7B823A31422D}" srcOrd="0" destOrd="0" presId="urn:microsoft.com/office/officeart/2008/layout/NameandTitleOrganizationalChart"/>
    <dgm:cxn modelId="{088B3464-293C-4AC5-B8B5-5119F750B5FF}" type="presParOf" srcId="{87CA6C0D-1C52-4706-AB30-4CC2416BBA64}" destId="{5C83F52C-C66F-4408-A7F1-C2305D856A1B}" srcOrd="0" destOrd="0" presId="urn:microsoft.com/office/officeart/2008/layout/NameandTitleOrganizationalChart"/>
    <dgm:cxn modelId="{61A89F1C-FDAC-4911-8F75-3B953E184C73}" type="presParOf" srcId="{5C83F52C-C66F-4408-A7F1-C2305D856A1B}" destId="{1B79673A-B5BA-4CBE-879F-D65C3555F9A3}" srcOrd="0" destOrd="0" presId="urn:microsoft.com/office/officeart/2008/layout/NameandTitleOrganizationalChart"/>
    <dgm:cxn modelId="{E51F90D6-D121-45DC-872F-F97AB4A33902}" type="presParOf" srcId="{1B79673A-B5BA-4CBE-879F-D65C3555F9A3}" destId="{E1D9B7C0-691E-48F6-8389-2CF96A016E4E}" srcOrd="0" destOrd="0" presId="urn:microsoft.com/office/officeart/2008/layout/NameandTitleOrganizationalChart"/>
    <dgm:cxn modelId="{64518CE1-36CA-40D9-A913-265820C7FEE7}" type="presParOf" srcId="{1B79673A-B5BA-4CBE-879F-D65C3555F9A3}" destId="{36DD10F3-CA41-46E4-9537-786F9373A2AD}" srcOrd="1" destOrd="0" presId="urn:microsoft.com/office/officeart/2008/layout/NameandTitleOrganizationalChart"/>
    <dgm:cxn modelId="{EABDC73C-01BD-4383-8BAA-619D953D332C}" type="presParOf" srcId="{1B79673A-B5BA-4CBE-879F-D65C3555F9A3}" destId="{69AC04E3-7F80-4688-979D-C22AEF33A38E}" srcOrd="2" destOrd="0" presId="urn:microsoft.com/office/officeart/2008/layout/NameandTitleOrganizationalChart"/>
    <dgm:cxn modelId="{0E079D30-D1C1-47F8-B0CC-042AF6F50589}" type="presParOf" srcId="{5C83F52C-C66F-4408-A7F1-C2305D856A1B}" destId="{5ECAAB46-E1C8-477D-AF18-3C83C26F0CBF}" srcOrd="1" destOrd="0" presId="urn:microsoft.com/office/officeart/2008/layout/NameandTitleOrganizationalChart"/>
    <dgm:cxn modelId="{94AF02C0-152D-42CE-AB54-36038FD57736}" type="presParOf" srcId="{5ECAAB46-E1C8-477D-AF18-3C83C26F0CBF}" destId="{78D673CB-68C7-4326-B586-BA8CA09DEF7C}" srcOrd="0" destOrd="0" presId="urn:microsoft.com/office/officeart/2008/layout/NameandTitleOrganizationalChart"/>
    <dgm:cxn modelId="{E09D6BE6-2D84-4EAB-89B6-C2EB8342A4E3}" type="presParOf" srcId="{5ECAAB46-E1C8-477D-AF18-3C83C26F0CBF}" destId="{F0E24BA5-60E7-4B36-8FFA-F4A41D3F6478}" srcOrd="1" destOrd="0" presId="urn:microsoft.com/office/officeart/2008/layout/NameandTitleOrganizationalChart"/>
    <dgm:cxn modelId="{C83F9686-03F8-4B4E-BBCE-5253B15E5B23}" type="presParOf" srcId="{F0E24BA5-60E7-4B36-8FFA-F4A41D3F6478}" destId="{8D874999-B8AE-4873-BCFC-DBA8BBCA0B6B}" srcOrd="0" destOrd="0" presId="urn:microsoft.com/office/officeart/2008/layout/NameandTitleOrganizationalChart"/>
    <dgm:cxn modelId="{20405ECB-480B-41DB-A961-8CF8028D6224}" type="presParOf" srcId="{8D874999-B8AE-4873-BCFC-DBA8BBCA0B6B}" destId="{4332B737-0C46-4912-B847-22C92BDDCB26}" srcOrd="0" destOrd="0" presId="urn:microsoft.com/office/officeart/2008/layout/NameandTitleOrganizationalChart"/>
    <dgm:cxn modelId="{349A167B-464D-4BA3-8AF0-1CA281858B3A}" type="presParOf" srcId="{8D874999-B8AE-4873-BCFC-DBA8BBCA0B6B}" destId="{1731E810-A57F-46EE-8946-083B3CE5817E}" srcOrd="1" destOrd="0" presId="urn:microsoft.com/office/officeart/2008/layout/NameandTitleOrganizationalChart"/>
    <dgm:cxn modelId="{6387F12D-4A1F-45BF-842F-FDD9EF9C9354}" type="presParOf" srcId="{8D874999-B8AE-4873-BCFC-DBA8BBCA0B6B}" destId="{8CD34C54-D75E-4582-9250-D11B16549F98}" srcOrd="2" destOrd="0" presId="urn:microsoft.com/office/officeart/2008/layout/NameandTitleOrganizationalChart"/>
    <dgm:cxn modelId="{308E3844-FA20-41BD-9518-9863A99E811A}" type="presParOf" srcId="{F0E24BA5-60E7-4B36-8FFA-F4A41D3F6478}" destId="{F6355689-ED2B-47B2-8A0A-B46365B47EA0}" srcOrd="1" destOrd="0" presId="urn:microsoft.com/office/officeart/2008/layout/NameandTitleOrganizationalChart"/>
    <dgm:cxn modelId="{47867A44-F52D-470D-BD3A-0BE952490E5B}" type="presParOf" srcId="{F0E24BA5-60E7-4B36-8FFA-F4A41D3F6478}" destId="{41E20D8A-FB39-4934-ABF2-88B90CE59E48}" srcOrd="2" destOrd="0" presId="urn:microsoft.com/office/officeart/2008/layout/NameandTitleOrganizationalChart"/>
    <dgm:cxn modelId="{4E64769F-C4F2-43CB-9BA3-7358032015AA}" type="presParOf" srcId="{5ECAAB46-E1C8-477D-AF18-3C83C26F0CBF}" destId="{3EE1D7F0-B432-4A0E-8841-2FC0F38E6CFA}" srcOrd="2" destOrd="0" presId="urn:microsoft.com/office/officeart/2008/layout/NameandTitleOrganizationalChart"/>
    <dgm:cxn modelId="{2E31C815-83CB-4AAC-B12D-AC07C1B71C78}" type="presParOf" srcId="{5ECAAB46-E1C8-477D-AF18-3C83C26F0CBF}" destId="{F36DAD17-2872-43DE-A41E-8B8BD53950C2}" srcOrd="3" destOrd="0" presId="urn:microsoft.com/office/officeart/2008/layout/NameandTitleOrganizationalChart"/>
    <dgm:cxn modelId="{110CC715-F811-4002-88EE-8DA642C57C36}" type="presParOf" srcId="{F36DAD17-2872-43DE-A41E-8B8BD53950C2}" destId="{32F2E15B-FD01-432E-A37A-B823F5CD4C09}" srcOrd="0" destOrd="0" presId="urn:microsoft.com/office/officeart/2008/layout/NameandTitleOrganizationalChart"/>
    <dgm:cxn modelId="{881A0DF7-7013-4F68-96F7-B54616E1141B}" type="presParOf" srcId="{32F2E15B-FD01-432E-A37A-B823F5CD4C09}" destId="{C734D6C5-02F7-4F3A-9F0C-C72D5E0931C7}" srcOrd="0" destOrd="0" presId="urn:microsoft.com/office/officeart/2008/layout/NameandTitleOrganizationalChart"/>
    <dgm:cxn modelId="{B8CAD0FD-DC9D-46EA-AC44-D515D6269AFE}" type="presParOf" srcId="{32F2E15B-FD01-432E-A37A-B823F5CD4C09}" destId="{07679FA0-5AAF-4126-B49D-1A911F10E2DB}" srcOrd="1" destOrd="0" presId="urn:microsoft.com/office/officeart/2008/layout/NameandTitleOrganizationalChart"/>
    <dgm:cxn modelId="{E53EEF9B-9282-4559-8E67-08338B6F7B17}" type="presParOf" srcId="{32F2E15B-FD01-432E-A37A-B823F5CD4C09}" destId="{161D1D0C-AEE5-4B64-85D1-0D5F3B01AADE}" srcOrd="2" destOrd="0" presId="urn:microsoft.com/office/officeart/2008/layout/NameandTitleOrganizationalChart"/>
    <dgm:cxn modelId="{E1E8FD32-EA3A-41B1-AF9C-A073D5B53A17}" type="presParOf" srcId="{F36DAD17-2872-43DE-A41E-8B8BD53950C2}" destId="{5A51CC8D-4778-43CF-9A66-B9292E1CA42A}" srcOrd="1" destOrd="0" presId="urn:microsoft.com/office/officeart/2008/layout/NameandTitleOrganizationalChart"/>
    <dgm:cxn modelId="{D7687E09-32B2-485C-8DD5-560BC4B4E561}" type="presParOf" srcId="{5A51CC8D-4778-43CF-9A66-B9292E1CA42A}" destId="{FAFE3B7C-4B71-4C8A-8C90-83EB98A96418}" srcOrd="0" destOrd="0" presId="urn:microsoft.com/office/officeart/2008/layout/NameandTitleOrganizationalChart"/>
    <dgm:cxn modelId="{3695F868-7722-43ED-AC0C-AF05C14E7D05}" type="presParOf" srcId="{5A51CC8D-4778-43CF-9A66-B9292E1CA42A}" destId="{2D4EB2C7-0911-419B-BACD-C7CB62191CE7}" srcOrd="1" destOrd="0" presId="urn:microsoft.com/office/officeart/2008/layout/NameandTitleOrganizationalChart"/>
    <dgm:cxn modelId="{E92A63F2-1529-400D-9C2F-B92AACA41045}" type="presParOf" srcId="{2D4EB2C7-0911-419B-BACD-C7CB62191CE7}" destId="{0B524B03-D360-4468-ACD1-AA25FA3FF3BD}" srcOrd="0" destOrd="0" presId="urn:microsoft.com/office/officeart/2008/layout/NameandTitleOrganizationalChart"/>
    <dgm:cxn modelId="{02536A30-6413-4390-9549-0375DF17A991}" type="presParOf" srcId="{0B524B03-D360-4468-ACD1-AA25FA3FF3BD}" destId="{0AADC0FF-6500-4647-9BAC-7B823A31422D}" srcOrd="0" destOrd="0" presId="urn:microsoft.com/office/officeart/2008/layout/NameandTitleOrganizationalChart"/>
    <dgm:cxn modelId="{FFD1FF69-F545-4A34-9A5C-9FFF3AC2C3F1}" type="presParOf" srcId="{0B524B03-D360-4468-ACD1-AA25FA3FF3BD}" destId="{FFC0021B-4082-4CB4-9CC4-A876C551920C}" srcOrd="1" destOrd="0" presId="urn:microsoft.com/office/officeart/2008/layout/NameandTitleOrganizationalChart"/>
    <dgm:cxn modelId="{D444AF43-C7B1-4B35-B402-4AFE47838AD2}" type="presParOf" srcId="{0B524B03-D360-4468-ACD1-AA25FA3FF3BD}" destId="{C533D55B-0EF2-42D2-B410-3F1A09EAFF60}" srcOrd="2" destOrd="0" presId="urn:microsoft.com/office/officeart/2008/layout/NameandTitleOrganizationalChart"/>
    <dgm:cxn modelId="{A02A2725-0EA5-4534-A909-26856EC5F1A0}" type="presParOf" srcId="{2D4EB2C7-0911-419B-BACD-C7CB62191CE7}" destId="{00AF0A70-9EA2-4461-A458-A7119C16F7E8}" srcOrd="1" destOrd="0" presId="urn:microsoft.com/office/officeart/2008/layout/NameandTitleOrganizationalChart"/>
    <dgm:cxn modelId="{FB2767ED-6BE7-4C1B-BAE6-86A95D943157}" type="presParOf" srcId="{2D4EB2C7-0911-419B-BACD-C7CB62191CE7}" destId="{F7A79F37-FE48-4529-8219-C6CF28944D69}" srcOrd="2" destOrd="0" presId="urn:microsoft.com/office/officeart/2008/layout/NameandTitleOrganizationalChart"/>
    <dgm:cxn modelId="{3122E5DD-6E15-444E-86D4-E21D695B3166}" type="presParOf" srcId="{5A51CC8D-4778-43CF-9A66-B9292E1CA42A}" destId="{146B1AC3-6B2E-4512-97A3-93879A2A310C}" srcOrd="2" destOrd="0" presId="urn:microsoft.com/office/officeart/2008/layout/NameandTitleOrganizationalChart"/>
    <dgm:cxn modelId="{2AC823BD-BF41-4742-9799-326AB2B3A6CA}" type="presParOf" srcId="{5A51CC8D-4778-43CF-9A66-B9292E1CA42A}" destId="{9F961598-4792-464F-9712-44A605E54C34}" srcOrd="3" destOrd="0" presId="urn:microsoft.com/office/officeart/2008/layout/NameandTitleOrganizationalChart"/>
    <dgm:cxn modelId="{2E5F8A1F-3AA6-4390-A4E2-CE72CC1C51E1}" type="presParOf" srcId="{9F961598-4792-464F-9712-44A605E54C34}" destId="{BD257EA8-C041-4A70-B957-29B5B828FB21}" srcOrd="0" destOrd="0" presId="urn:microsoft.com/office/officeart/2008/layout/NameandTitleOrganizationalChart"/>
    <dgm:cxn modelId="{7838AF25-211D-4F99-B175-F17DEA7E80AA}" type="presParOf" srcId="{BD257EA8-C041-4A70-B957-29B5B828FB21}" destId="{894BFC06-AA52-4EB8-A178-5AB97E2102A8}" srcOrd="0" destOrd="0" presId="urn:microsoft.com/office/officeart/2008/layout/NameandTitleOrganizationalChart"/>
    <dgm:cxn modelId="{EA4E9E11-5D93-4616-92DC-B928C04F5505}" type="presParOf" srcId="{BD257EA8-C041-4A70-B957-29B5B828FB21}" destId="{F0E6FDA6-FB61-4171-BA07-47FCE008D59D}" srcOrd="1" destOrd="0" presId="urn:microsoft.com/office/officeart/2008/layout/NameandTitleOrganizationalChart"/>
    <dgm:cxn modelId="{8900E7AB-AE20-4495-8D3A-F9B57EC89639}" type="presParOf" srcId="{BD257EA8-C041-4A70-B957-29B5B828FB21}" destId="{73332628-C3B4-4C97-9206-C74677443F48}" srcOrd="2" destOrd="0" presId="urn:microsoft.com/office/officeart/2008/layout/NameandTitleOrganizationalChart"/>
    <dgm:cxn modelId="{1DCC4656-499F-4B25-BB5E-0D77EC65A0F6}" type="presParOf" srcId="{9F961598-4792-464F-9712-44A605E54C34}" destId="{91C5E39D-C5CE-4C03-ADA2-0590E98E3430}" srcOrd="1" destOrd="0" presId="urn:microsoft.com/office/officeart/2008/layout/NameandTitleOrganizationalChart"/>
    <dgm:cxn modelId="{92029AC9-D9CB-4A7A-9B63-34CBB1C5F1C5}" type="presParOf" srcId="{9F961598-4792-464F-9712-44A605E54C34}" destId="{AD9373B8-C394-4A12-A318-C5ACC1F0D968}" srcOrd="2" destOrd="0" presId="urn:microsoft.com/office/officeart/2008/layout/NameandTitleOrganizationalChart"/>
    <dgm:cxn modelId="{E9ABD1D1-3282-4B42-8023-3F72EF9F8C2D}" type="presParOf" srcId="{F36DAD17-2872-43DE-A41E-8B8BD53950C2}" destId="{A3031FFE-9DC8-4417-9853-CCD8D1205DEA}" srcOrd="2" destOrd="0" presId="urn:microsoft.com/office/officeart/2008/layout/NameandTitleOrganizationalChart"/>
    <dgm:cxn modelId="{20DF3EB2-2A82-47CC-B1B6-6FFBC8563C6B}" type="presParOf" srcId="{5ECAAB46-E1C8-477D-AF18-3C83C26F0CBF}" destId="{BD451491-E462-48E4-A9CA-BCB7621FA4E5}" srcOrd="4" destOrd="0" presId="urn:microsoft.com/office/officeart/2008/layout/NameandTitleOrganizationalChart"/>
    <dgm:cxn modelId="{DC482BEA-F504-4FAC-B767-8582846B3A4B}" type="presParOf" srcId="{5ECAAB46-E1C8-477D-AF18-3C83C26F0CBF}" destId="{7FCE9055-805D-4DCF-8555-D2F58BCB73F2}" srcOrd="5" destOrd="0" presId="urn:microsoft.com/office/officeart/2008/layout/NameandTitleOrganizationalChart"/>
    <dgm:cxn modelId="{D1841439-13A7-4F99-A4D6-82E548608CFF}" type="presParOf" srcId="{7FCE9055-805D-4DCF-8555-D2F58BCB73F2}" destId="{099D3B2E-EBD2-4F1F-B2C2-8A7F72E9B6BD}" srcOrd="0" destOrd="0" presId="urn:microsoft.com/office/officeart/2008/layout/NameandTitleOrganizationalChart"/>
    <dgm:cxn modelId="{C005238C-4F8D-45F4-9E70-D3EF5F727D0F}" type="presParOf" srcId="{099D3B2E-EBD2-4F1F-B2C2-8A7F72E9B6BD}" destId="{28B9652F-460D-4B73-B8F6-7CD4192A93C8}" srcOrd="0" destOrd="0" presId="urn:microsoft.com/office/officeart/2008/layout/NameandTitleOrganizationalChart"/>
    <dgm:cxn modelId="{FAEA39AE-5234-4A80-9665-CCACACD2C29F}" type="presParOf" srcId="{099D3B2E-EBD2-4F1F-B2C2-8A7F72E9B6BD}" destId="{38FF3609-D222-43BE-A1B3-E77216E7736C}" srcOrd="1" destOrd="0" presId="urn:microsoft.com/office/officeart/2008/layout/NameandTitleOrganizationalChart"/>
    <dgm:cxn modelId="{79AC8431-E580-42D7-AC52-7ED1D4ADD927}" type="presParOf" srcId="{099D3B2E-EBD2-4F1F-B2C2-8A7F72E9B6BD}" destId="{017EFE74-FA76-4635-A795-EFF34C290625}" srcOrd="2" destOrd="0" presId="urn:microsoft.com/office/officeart/2008/layout/NameandTitleOrganizationalChart"/>
    <dgm:cxn modelId="{B77A92F2-A5E0-4DD4-B10B-B79237FB26E9}" type="presParOf" srcId="{7FCE9055-805D-4DCF-8555-D2F58BCB73F2}" destId="{1BED3901-64D4-4CA4-874A-B6726E176CF9}" srcOrd="1" destOrd="0" presId="urn:microsoft.com/office/officeart/2008/layout/NameandTitleOrganizationalChart"/>
    <dgm:cxn modelId="{D882BE5B-4A5E-4566-A8D0-93A8C2CEE649}" type="presParOf" srcId="{7FCE9055-805D-4DCF-8555-D2F58BCB73F2}" destId="{E1D547D0-5AFF-4968-ABC1-765D53C36B29}" srcOrd="2" destOrd="0" presId="urn:microsoft.com/office/officeart/2008/layout/NameandTitleOrganizationalChart"/>
    <dgm:cxn modelId="{AACCE6B8-69F4-489F-A2A3-651608AF73E0}" type="presParOf" srcId="{5C83F52C-C66F-4408-A7F1-C2305D856A1B}" destId="{76CFAEC9-9D7F-4898-B493-231F96EC4C64}" srcOrd="2" destOrd="0" presId="urn:microsoft.com/office/officeart/2008/layout/NameandTitleOrganizationalChart"/>
    <dgm:cxn modelId="{8B2F86B1-28C7-42E2-809B-468F95406106}" type="presParOf" srcId="{76CFAEC9-9D7F-4898-B493-231F96EC4C64}" destId="{8BCF966F-7C24-4DB1-98F2-40B77A75C161}" srcOrd="0" destOrd="0" presId="urn:microsoft.com/office/officeart/2008/layout/NameandTitleOrganizationalChart"/>
    <dgm:cxn modelId="{D6B78E24-758C-4081-80B0-CD0DBC46C344}" type="presParOf" srcId="{76CFAEC9-9D7F-4898-B493-231F96EC4C64}" destId="{EE69E9BB-9CD8-4602-88AD-754F0183CB14}" srcOrd="1" destOrd="0" presId="urn:microsoft.com/office/officeart/2008/layout/NameandTitleOrganizationalChart"/>
    <dgm:cxn modelId="{759878F0-1798-49F4-8469-D03781908CC3}" type="presParOf" srcId="{EE69E9BB-9CD8-4602-88AD-754F0183CB14}" destId="{28122E67-7736-4453-9B2A-A24B28A2FD43}" srcOrd="0" destOrd="0" presId="urn:microsoft.com/office/officeart/2008/layout/NameandTitleOrganizationalChart"/>
    <dgm:cxn modelId="{45A78A82-6640-44D2-8324-5789FEE7B33D}" type="presParOf" srcId="{28122E67-7736-4453-9B2A-A24B28A2FD43}" destId="{71F0C5E3-1831-4497-B741-2AA0AEFB0E5C}" srcOrd="0" destOrd="0" presId="urn:microsoft.com/office/officeart/2008/layout/NameandTitleOrganizationalChart"/>
    <dgm:cxn modelId="{2575BC18-CAF4-4511-9484-92AA2174B4EF}" type="presParOf" srcId="{28122E67-7736-4453-9B2A-A24B28A2FD43}" destId="{79026F13-3B17-4909-91FB-774CE628BD21}" srcOrd="1" destOrd="0" presId="urn:microsoft.com/office/officeart/2008/layout/NameandTitleOrganizationalChart"/>
    <dgm:cxn modelId="{0F7FAB79-A12D-4477-90F8-58AA274FE7C4}" type="presParOf" srcId="{28122E67-7736-4453-9B2A-A24B28A2FD43}" destId="{B509A466-49FB-4E92-B4F1-4EA951B9E9F5}" srcOrd="2" destOrd="0" presId="urn:microsoft.com/office/officeart/2008/layout/NameandTitleOrganizationalChart"/>
    <dgm:cxn modelId="{972F2419-7065-4037-88A1-98F2802AC548}" type="presParOf" srcId="{EE69E9BB-9CD8-4602-88AD-754F0183CB14}" destId="{1D11FE19-5994-4FCB-AFD7-8221C1FBFECB}" srcOrd="1" destOrd="0" presId="urn:microsoft.com/office/officeart/2008/layout/NameandTitleOrganizationalChart"/>
    <dgm:cxn modelId="{4E00CEAB-9030-4B8A-80D7-E06BEF7E572A}" type="presParOf" srcId="{EE69E9BB-9CD8-4602-88AD-754F0183CB14}" destId="{7E95AC12-E4A7-46B7-82CF-4EDBF3823BC7}"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BCF966F-7C24-4DB1-98F2-40B77A75C161}">
      <dsp:nvSpPr>
        <dsp:cNvPr id="0" name=""/>
        <dsp:cNvSpPr/>
      </dsp:nvSpPr>
      <dsp:spPr>
        <a:xfrm>
          <a:off x="4732173" y="824817"/>
          <a:ext cx="1101645" cy="601400"/>
        </a:xfrm>
        <a:custGeom>
          <a:avLst/>
          <a:gdLst/>
          <a:ahLst/>
          <a:cxnLst/>
          <a:rect l="0" t="0" r="0" b="0"/>
          <a:pathLst>
            <a:path>
              <a:moveTo>
                <a:pt x="0" y="0"/>
              </a:moveTo>
              <a:lnTo>
                <a:pt x="0" y="601400"/>
              </a:lnTo>
              <a:lnTo>
                <a:pt x="1101645" y="60140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D451491-E462-48E4-A9CA-BCB7621FA4E5}">
      <dsp:nvSpPr>
        <dsp:cNvPr id="0" name=""/>
        <dsp:cNvSpPr/>
      </dsp:nvSpPr>
      <dsp:spPr>
        <a:xfrm>
          <a:off x="1451501" y="824817"/>
          <a:ext cx="3280672" cy="2566700"/>
        </a:xfrm>
        <a:custGeom>
          <a:avLst/>
          <a:gdLst/>
          <a:ahLst/>
          <a:cxnLst/>
          <a:rect l="0" t="0" r="0" b="0"/>
          <a:pathLst>
            <a:path>
              <a:moveTo>
                <a:pt x="3280672" y="0"/>
              </a:moveTo>
              <a:lnTo>
                <a:pt x="3280672" y="2321087"/>
              </a:lnTo>
              <a:lnTo>
                <a:pt x="0" y="2321087"/>
              </a:lnTo>
              <a:lnTo>
                <a:pt x="0" y="256670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46B1AC3-6B2E-4512-97A3-93879A2A310C}">
      <dsp:nvSpPr>
        <dsp:cNvPr id="0" name=""/>
        <dsp:cNvSpPr/>
      </dsp:nvSpPr>
      <dsp:spPr>
        <a:xfrm>
          <a:off x="4970812" y="3945052"/>
          <a:ext cx="282920" cy="884940"/>
        </a:xfrm>
        <a:custGeom>
          <a:avLst/>
          <a:gdLst/>
          <a:ahLst/>
          <a:cxnLst/>
          <a:rect l="0" t="0" r="0" b="0"/>
          <a:pathLst>
            <a:path>
              <a:moveTo>
                <a:pt x="0" y="0"/>
              </a:moveTo>
              <a:lnTo>
                <a:pt x="0" y="639327"/>
              </a:lnTo>
              <a:lnTo>
                <a:pt x="282920" y="639327"/>
              </a:lnTo>
              <a:lnTo>
                <a:pt x="282920" y="88494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AFE3B7C-4B71-4C8A-8C90-83EB98A96418}">
      <dsp:nvSpPr>
        <dsp:cNvPr id="0" name=""/>
        <dsp:cNvSpPr/>
      </dsp:nvSpPr>
      <dsp:spPr>
        <a:xfrm>
          <a:off x="4970812" y="3880772"/>
          <a:ext cx="280510" cy="91440"/>
        </a:xfrm>
        <a:custGeom>
          <a:avLst/>
          <a:gdLst/>
          <a:ahLst/>
          <a:cxnLst/>
          <a:rect l="0" t="0" r="0" b="0"/>
          <a:pathLst>
            <a:path>
              <a:moveTo>
                <a:pt x="0" y="64280"/>
              </a:moveTo>
              <a:lnTo>
                <a:pt x="280510"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EE1D7F0-B432-4A0E-8841-2FC0F38E6CFA}">
      <dsp:nvSpPr>
        <dsp:cNvPr id="0" name=""/>
        <dsp:cNvSpPr/>
      </dsp:nvSpPr>
      <dsp:spPr>
        <a:xfrm>
          <a:off x="4732173" y="824817"/>
          <a:ext cx="238638" cy="2549943"/>
        </a:xfrm>
        <a:custGeom>
          <a:avLst/>
          <a:gdLst/>
          <a:ahLst/>
          <a:cxnLst/>
          <a:rect l="0" t="0" r="0" b="0"/>
          <a:pathLst>
            <a:path>
              <a:moveTo>
                <a:pt x="0" y="0"/>
              </a:moveTo>
              <a:lnTo>
                <a:pt x="0" y="2304330"/>
              </a:lnTo>
              <a:lnTo>
                <a:pt x="238638" y="2304330"/>
              </a:lnTo>
              <a:lnTo>
                <a:pt x="238638" y="254994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8D673CB-68C7-4326-B586-BA8CA09DEF7C}">
      <dsp:nvSpPr>
        <dsp:cNvPr id="0" name=""/>
        <dsp:cNvSpPr/>
      </dsp:nvSpPr>
      <dsp:spPr>
        <a:xfrm>
          <a:off x="4732173" y="824817"/>
          <a:ext cx="3757949" cy="2566700"/>
        </a:xfrm>
        <a:custGeom>
          <a:avLst/>
          <a:gdLst/>
          <a:ahLst/>
          <a:cxnLst/>
          <a:rect l="0" t="0" r="0" b="0"/>
          <a:pathLst>
            <a:path>
              <a:moveTo>
                <a:pt x="0" y="0"/>
              </a:moveTo>
              <a:lnTo>
                <a:pt x="0" y="2321087"/>
              </a:lnTo>
              <a:lnTo>
                <a:pt x="3757949" y="2321087"/>
              </a:lnTo>
              <a:lnTo>
                <a:pt x="3757949" y="256670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1D9B7C0-691E-48F6-8389-2CF96A016E4E}">
      <dsp:nvSpPr>
        <dsp:cNvPr id="0" name=""/>
        <dsp:cNvSpPr/>
      </dsp:nvSpPr>
      <dsp:spPr>
        <a:xfrm>
          <a:off x="1910230" y="0"/>
          <a:ext cx="5643886" cy="824817"/>
        </a:xfrm>
        <a:prstGeom prst="rect">
          <a:avLst/>
        </a:prstGeom>
        <a:solidFill>
          <a:schemeClr val="accent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48537" numCol="1" spcCol="1270" anchor="ctr" anchorCtr="0">
          <a:noAutofit/>
        </a:bodyPr>
        <a:lstStyle/>
        <a:p>
          <a:pPr marL="0" lvl="0" indent="0" algn="ctr" defTabSz="488950">
            <a:lnSpc>
              <a:spcPct val="90000"/>
            </a:lnSpc>
            <a:spcBef>
              <a:spcPct val="0"/>
            </a:spcBef>
            <a:spcAft>
              <a:spcPct val="35000"/>
            </a:spcAft>
            <a:buNone/>
          </a:pPr>
          <a:r>
            <a:rPr lang="es-CO" sz="1100" b="1" kern="1200">
              <a:latin typeface="+mj-lt"/>
            </a:rPr>
            <a:t>COMANDANTE DEL INCIDENTE</a:t>
          </a:r>
        </a:p>
      </dsp:txBody>
      <dsp:txXfrm>
        <a:off x="1910230" y="0"/>
        <a:ext cx="5643886" cy="824817"/>
      </dsp:txXfrm>
    </dsp:sp>
    <dsp:sp modelId="{36DD10F3-CA41-46E4-9537-786F9373A2AD}">
      <dsp:nvSpPr>
        <dsp:cNvPr id="0" name=""/>
        <dsp:cNvSpPr/>
      </dsp:nvSpPr>
      <dsp:spPr>
        <a:xfrm>
          <a:off x="2250418" y="205981"/>
          <a:ext cx="5325178" cy="434973"/>
        </a:xfrm>
        <a:prstGeom prst="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marL="0" lvl="0" indent="0" algn="ctr" defTabSz="488950">
            <a:lnSpc>
              <a:spcPct val="90000"/>
            </a:lnSpc>
            <a:spcBef>
              <a:spcPct val="0"/>
            </a:spcBef>
            <a:spcAft>
              <a:spcPct val="35000"/>
            </a:spcAft>
            <a:buNone/>
          </a:pPr>
          <a:r>
            <a:rPr lang="es-CO" sz="1100" b="1" kern="1200">
              <a:latin typeface="+mj-lt"/>
            </a:rPr>
            <a:t> Director general</a:t>
          </a:r>
        </a:p>
      </dsp:txBody>
      <dsp:txXfrm>
        <a:off x="2250418" y="205981"/>
        <a:ext cx="5325178" cy="434973"/>
      </dsp:txXfrm>
    </dsp:sp>
    <dsp:sp modelId="{4332B737-0C46-4912-B847-22C92BDDCB26}">
      <dsp:nvSpPr>
        <dsp:cNvPr id="0" name=""/>
        <dsp:cNvSpPr/>
      </dsp:nvSpPr>
      <dsp:spPr>
        <a:xfrm>
          <a:off x="7140946" y="3391518"/>
          <a:ext cx="2698353" cy="609744"/>
        </a:xfrm>
        <a:prstGeom prst="rect">
          <a:avLst/>
        </a:prstGeom>
        <a:solidFill>
          <a:schemeClr val="accent3">
            <a:lumMod val="40000"/>
            <a:lumOff val="60000"/>
          </a:schemeClr>
        </a:solidFill>
        <a:ln w="25400" cap="flat" cmpd="sng" algn="ctr">
          <a:solidFill>
            <a:schemeClr val="accent3"/>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48537" numCol="1" spcCol="1270" anchor="ctr" anchorCtr="0">
          <a:noAutofit/>
        </a:bodyPr>
        <a:lstStyle/>
        <a:p>
          <a:pPr marL="0" lvl="0" indent="0" algn="ctr" defTabSz="488950">
            <a:lnSpc>
              <a:spcPct val="90000"/>
            </a:lnSpc>
            <a:spcBef>
              <a:spcPct val="0"/>
            </a:spcBef>
            <a:spcAft>
              <a:spcPct val="35000"/>
            </a:spcAft>
            <a:buNone/>
          </a:pPr>
          <a:r>
            <a:rPr lang="es-CO" sz="1100" b="1" kern="1200">
              <a:solidFill>
                <a:schemeClr val="tx1"/>
              </a:solidFill>
              <a:latin typeface="+mj-lt"/>
            </a:rPr>
            <a:t>PLANEACIÓN</a:t>
          </a:r>
        </a:p>
      </dsp:txBody>
      <dsp:txXfrm>
        <a:off x="7140946" y="3391518"/>
        <a:ext cx="2698353" cy="609744"/>
      </dsp:txXfrm>
    </dsp:sp>
    <dsp:sp modelId="{1731E810-A57F-46EE-8946-083B3CE5817E}">
      <dsp:nvSpPr>
        <dsp:cNvPr id="0" name=""/>
        <dsp:cNvSpPr/>
      </dsp:nvSpPr>
      <dsp:spPr>
        <a:xfrm flipV="1">
          <a:off x="7578755" y="5774384"/>
          <a:ext cx="1473534" cy="62059"/>
        </a:xfrm>
        <a:prstGeom prst="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marL="0" lvl="0" indent="0" algn="ctr" defTabSz="488950">
            <a:lnSpc>
              <a:spcPct val="90000"/>
            </a:lnSpc>
            <a:spcBef>
              <a:spcPct val="0"/>
            </a:spcBef>
            <a:spcAft>
              <a:spcPct val="35000"/>
            </a:spcAft>
            <a:buNone/>
          </a:pPr>
          <a:endParaRPr lang="es-CO" sz="1100" kern="1200">
            <a:latin typeface="+mj-lt"/>
          </a:endParaRPr>
        </a:p>
      </dsp:txBody>
      <dsp:txXfrm rot="10800000">
        <a:off x="7578755" y="5774384"/>
        <a:ext cx="1473534" cy="62059"/>
      </dsp:txXfrm>
    </dsp:sp>
    <dsp:sp modelId="{C734D6C5-02F7-4F3A-9F0C-C72D5E0931C7}">
      <dsp:nvSpPr>
        <dsp:cNvPr id="0" name=""/>
        <dsp:cNvSpPr/>
      </dsp:nvSpPr>
      <dsp:spPr>
        <a:xfrm>
          <a:off x="3291904" y="3374760"/>
          <a:ext cx="3357816" cy="570292"/>
        </a:xfrm>
        <a:prstGeom prst="rect">
          <a:avLst/>
        </a:prstGeom>
        <a:solidFill>
          <a:schemeClr val="accent3">
            <a:lumMod val="40000"/>
            <a:lumOff val="60000"/>
          </a:schemeClr>
        </a:solidFill>
        <a:ln w="25400" cap="flat" cmpd="sng" algn="ctr">
          <a:solidFill>
            <a:schemeClr val="accent3"/>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48537" numCol="1" spcCol="1270" anchor="ctr" anchorCtr="0">
          <a:noAutofit/>
        </a:bodyPr>
        <a:lstStyle/>
        <a:p>
          <a:pPr marL="0" lvl="0" indent="0" algn="ctr" defTabSz="488950">
            <a:lnSpc>
              <a:spcPct val="90000"/>
            </a:lnSpc>
            <a:spcBef>
              <a:spcPct val="0"/>
            </a:spcBef>
            <a:spcAft>
              <a:spcPct val="35000"/>
            </a:spcAft>
            <a:buNone/>
          </a:pPr>
          <a:r>
            <a:rPr lang="es-CO" sz="1100" b="1" kern="1200">
              <a:solidFill>
                <a:schemeClr val="tx1"/>
              </a:solidFill>
              <a:latin typeface="+mj-lt"/>
            </a:rPr>
            <a:t>OPERACIONES</a:t>
          </a:r>
        </a:p>
      </dsp:txBody>
      <dsp:txXfrm>
        <a:off x="3291904" y="3374760"/>
        <a:ext cx="3357816" cy="570292"/>
      </dsp:txXfrm>
    </dsp:sp>
    <dsp:sp modelId="{07679FA0-5AAF-4126-B49D-1A911F10E2DB}">
      <dsp:nvSpPr>
        <dsp:cNvPr id="0" name=""/>
        <dsp:cNvSpPr/>
      </dsp:nvSpPr>
      <dsp:spPr>
        <a:xfrm>
          <a:off x="4360895" y="3969060"/>
          <a:ext cx="1829750" cy="350875"/>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marL="0" lvl="0" indent="0" algn="r" defTabSz="488950">
            <a:lnSpc>
              <a:spcPct val="90000"/>
            </a:lnSpc>
            <a:spcBef>
              <a:spcPct val="0"/>
            </a:spcBef>
            <a:spcAft>
              <a:spcPct val="35000"/>
            </a:spcAft>
            <a:buNone/>
          </a:pPr>
          <a:endParaRPr lang="es-CO" sz="1100" kern="1200">
            <a:latin typeface="+mj-lt"/>
          </a:endParaRPr>
        </a:p>
      </dsp:txBody>
      <dsp:txXfrm>
        <a:off x="4360895" y="3969060"/>
        <a:ext cx="1829750" cy="350875"/>
      </dsp:txXfrm>
    </dsp:sp>
    <dsp:sp modelId="{0AADC0FF-6500-4647-9BAC-7B823A31422D}">
      <dsp:nvSpPr>
        <dsp:cNvPr id="0" name=""/>
        <dsp:cNvSpPr/>
      </dsp:nvSpPr>
      <dsp:spPr>
        <a:xfrm>
          <a:off x="4179942" y="3926492"/>
          <a:ext cx="2142760" cy="589986"/>
        </a:xfrm>
        <a:prstGeom prst="rect">
          <a:avLst/>
        </a:prstGeom>
        <a:solidFill>
          <a:schemeClr val="bg1"/>
        </a:solidFill>
        <a:ln w="25400" cap="flat" cmpd="sng" algn="ctr">
          <a:solidFill>
            <a:srgbClr val="0070C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48537" numCol="1" spcCol="1270" anchor="ctr" anchorCtr="0">
          <a:noAutofit/>
        </a:bodyPr>
        <a:lstStyle/>
        <a:p>
          <a:pPr marL="0" lvl="0" indent="0" algn="ctr" defTabSz="488950">
            <a:lnSpc>
              <a:spcPct val="90000"/>
            </a:lnSpc>
            <a:spcBef>
              <a:spcPct val="0"/>
            </a:spcBef>
            <a:spcAft>
              <a:spcPct val="35000"/>
            </a:spcAft>
            <a:buNone/>
          </a:pPr>
          <a:r>
            <a:rPr lang="es-CO" sz="1100" kern="1200">
              <a:solidFill>
                <a:sysClr val="windowText" lastClr="000000">
                  <a:hueOff val="0"/>
                  <a:satOff val="0"/>
                  <a:lumOff val="0"/>
                  <a:alphaOff val="0"/>
                </a:sysClr>
              </a:solidFill>
              <a:latin typeface="Cambria" panose="020F0302020204030204"/>
              <a:ea typeface="+mn-ea"/>
              <a:cs typeface="+mn-cs"/>
            </a:rPr>
            <a:t>Lider de SST</a:t>
          </a:r>
        </a:p>
      </dsp:txBody>
      <dsp:txXfrm>
        <a:off x="4179942" y="3926492"/>
        <a:ext cx="2142760" cy="589986"/>
      </dsp:txXfrm>
    </dsp:sp>
    <dsp:sp modelId="{FFC0021B-4082-4CB4-9CC4-A876C551920C}">
      <dsp:nvSpPr>
        <dsp:cNvPr id="0" name=""/>
        <dsp:cNvSpPr/>
      </dsp:nvSpPr>
      <dsp:spPr>
        <a:xfrm>
          <a:off x="0" y="5742665"/>
          <a:ext cx="77306" cy="93778"/>
        </a:xfrm>
        <a:prstGeom prst="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5240" tIns="3810" rIns="15240" bIns="3810" numCol="1" spcCol="1270" anchor="ctr" anchorCtr="0">
          <a:noAutofit/>
        </a:bodyPr>
        <a:lstStyle/>
        <a:p>
          <a:pPr marL="0" lvl="0" indent="0" algn="r" defTabSz="266700">
            <a:lnSpc>
              <a:spcPct val="90000"/>
            </a:lnSpc>
            <a:spcBef>
              <a:spcPct val="0"/>
            </a:spcBef>
            <a:spcAft>
              <a:spcPct val="35000"/>
            </a:spcAft>
            <a:buNone/>
          </a:pPr>
          <a:endParaRPr lang="es-CO" sz="600" kern="1200"/>
        </a:p>
      </dsp:txBody>
      <dsp:txXfrm>
        <a:off x="0" y="5742665"/>
        <a:ext cx="77306" cy="93778"/>
      </dsp:txXfrm>
    </dsp:sp>
    <dsp:sp modelId="{894BFC06-AA52-4EB8-A178-5AB97E2102A8}">
      <dsp:nvSpPr>
        <dsp:cNvPr id="0" name=""/>
        <dsp:cNvSpPr/>
      </dsp:nvSpPr>
      <dsp:spPr>
        <a:xfrm>
          <a:off x="4541218" y="4829993"/>
          <a:ext cx="1425030" cy="892153"/>
        </a:xfrm>
        <a:prstGeom prst="rect">
          <a:avLst/>
        </a:prstGeom>
        <a:noFill/>
        <a:ln w="25400" cap="flat" cmpd="sng" algn="ctr">
          <a:solidFill>
            <a:srgbClr val="0070C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48537" numCol="1" spcCol="1270" anchor="ctr" anchorCtr="0">
          <a:noAutofit/>
        </a:bodyPr>
        <a:lstStyle/>
        <a:p>
          <a:pPr marL="0" lvl="0" indent="0" algn="ctr" defTabSz="488950">
            <a:lnSpc>
              <a:spcPct val="90000"/>
            </a:lnSpc>
            <a:spcBef>
              <a:spcPct val="0"/>
            </a:spcBef>
            <a:spcAft>
              <a:spcPct val="35000"/>
            </a:spcAft>
            <a:buNone/>
          </a:pPr>
          <a:r>
            <a:rPr lang="es-CO" sz="1100" kern="1200">
              <a:solidFill>
                <a:sysClr val="windowText" lastClr="000000">
                  <a:hueOff val="0"/>
                  <a:satOff val="0"/>
                  <a:lumOff val="0"/>
                  <a:alphaOff val="0"/>
                </a:sysClr>
              </a:solidFill>
              <a:latin typeface="Cambria" panose="020F0302020204030204"/>
              <a:ea typeface="+mn-ea"/>
              <a:cs typeface="+mn-cs"/>
            </a:rPr>
            <a:t>Brigadistas</a:t>
          </a:r>
        </a:p>
      </dsp:txBody>
      <dsp:txXfrm>
        <a:off x="4541218" y="4829993"/>
        <a:ext cx="1425030" cy="892153"/>
      </dsp:txXfrm>
    </dsp:sp>
    <dsp:sp modelId="{F0E6FDA6-FB61-4171-BA07-47FCE008D59D}">
      <dsp:nvSpPr>
        <dsp:cNvPr id="0" name=""/>
        <dsp:cNvSpPr/>
      </dsp:nvSpPr>
      <dsp:spPr>
        <a:xfrm>
          <a:off x="0" y="5742665"/>
          <a:ext cx="77306" cy="93778"/>
        </a:xfrm>
        <a:prstGeom prst="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5240" tIns="3810" rIns="15240" bIns="3810" numCol="1" spcCol="1270" anchor="ctr" anchorCtr="0">
          <a:noAutofit/>
        </a:bodyPr>
        <a:lstStyle/>
        <a:p>
          <a:pPr marL="0" lvl="0" indent="0" algn="r" defTabSz="266700">
            <a:lnSpc>
              <a:spcPct val="90000"/>
            </a:lnSpc>
            <a:spcBef>
              <a:spcPct val="0"/>
            </a:spcBef>
            <a:spcAft>
              <a:spcPct val="35000"/>
            </a:spcAft>
            <a:buNone/>
          </a:pPr>
          <a:endParaRPr lang="es-CO" sz="600" kern="1200"/>
        </a:p>
      </dsp:txBody>
      <dsp:txXfrm>
        <a:off x="0" y="5742665"/>
        <a:ext cx="77306" cy="93778"/>
      </dsp:txXfrm>
    </dsp:sp>
    <dsp:sp modelId="{28B9652F-460D-4B73-B8F6-7CD4192A93C8}">
      <dsp:nvSpPr>
        <dsp:cNvPr id="0" name=""/>
        <dsp:cNvSpPr/>
      </dsp:nvSpPr>
      <dsp:spPr>
        <a:xfrm>
          <a:off x="102324" y="3391518"/>
          <a:ext cx="2698353" cy="494039"/>
        </a:xfrm>
        <a:prstGeom prst="rect">
          <a:avLst/>
        </a:prstGeom>
        <a:solidFill>
          <a:schemeClr val="accent3">
            <a:lumMod val="40000"/>
            <a:lumOff val="60000"/>
          </a:schemeClr>
        </a:solidFill>
        <a:ln w="25400" cap="flat" cmpd="sng" algn="ctr">
          <a:solidFill>
            <a:schemeClr val="accent3"/>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48537" numCol="1" spcCol="1270" anchor="ctr" anchorCtr="0">
          <a:noAutofit/>
        </a:bodyPr>
        <a:lstStyle/>
        <a:p>
          <a:pPr marL="0" lvl="0" indent="0" algn="ctr" defTabSz="488950">
            <a:lnSpc>
              <a:spcPct val="90000"/>
            </a:lnSpc>
            <a:spcBef>
              <a:spcPct val="0"/>
            </a:spcBef>
            <a:spcAft>
              <a:spcPct val="35000"/>
            </a:spcAft>
            <a:buNone/>
          </a:pPr>
          <a:r>
            <a:rPr lang="es-CO" sz="1100" b="1" kern="1200">
              <a:solidFill>
                <a:schemeClr val="tx1"/>
              </a:solidFill>
              <a:latin typeface="+mj-lt"/>
            </a:rPr>
            <a:t>ADMON / FINANZAS</a:t>
          </a:r>
        </a:p>
      </dsp:txBody>
      <dsp:txXfrm>
        <a:off x="102324" y="3391518"/>
        <a:ext cx="2698353" cy="494039"/>
      </dsp:txXfrm>
    </dsp:sp>
    <dsp:sp modelId="{38FF3609-D222-43BE-A1B3-E77216E7736C}">
      <dsp:nvSpPr>
        <dsp:cNvPr id="0" name=""/>
        <dsp:cNvSpPr/>
      </dsp:nvSpPr>
      <dsp:spPr>
        <a:xfrm>
          <a:off x="7938621" y="5784465"/>
          <a:ext cx="1829750" cy="51978"/>
        </a:xfrm>
        <a:prstGeom prst="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marL="0" lvl="0" indent="0" algn="ctr" defTabSz="488950">
            <a:lnSpc>
              <a:spcPct val="90000"/>
            </a:lnSpc>
            <a:spcBef>
              <a:spcPct val="0"/>
            </a:spcBef>
            <a:spcAft>
              <a:spcPct val="35000"/>
            </a:spcAft>
            <a:buNone/>
          </a:pPr>
          <a:endParaRPr lang="es-CO" sz="1100" kern="1200">
            <a:latin typeface="+mj-lt"/>
          </a:endParaRPr>
        </a:p>
      </dsp:txBody>
      <dsp:txXfrm>
        <a:off x="7938621" y="5784465"/>
        <a:ext cx="1829750" cy="51978"/>
      </dsp:txXfrm>
    </dsp:sp>
    <dsp:sp modelId="{71F0C5E3-1831-4497-B741-2AA0AEFB0E5C}">
      <dsp:nvSpPr>
        <dsp:cNvPr id="0" name=""/>
        <dsp:cNvSpPr/>
      </dsp:nvSpPr>
      <dsp:spPr>
        <a:xfrm>
          <a:off x="5833818" y="1134413"/>
          <a:ext cx="2698353" cy="583607"/>
        </a:xfrm>
        <a:prstGeom prst="rect">
          <a:avLst/>
        </a:prstGeom>
        <a:solidFill>
          <a:srgbClr val="4F81BD">
            <a:lumMod val="20000"/>
            <a:lumOff val="80000"/>
          </a:srgbClr>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93881" numCol="1" spcCol="1270" anchor="ctr" anchorCtr="0">
          <a:noAutofit/>
        </a:bodyPr>
        <a:lstStyle/>
        <a:p>
          <a:pPr marL="0" lvl="0" indent="0" algn="ctr" defTabSz="488950">
            <a:lnSpc>
              <a:spcPct val="90000"/>
            </a:lnSpc>
            <a:spcBef>
              <a:spcPct val="0"/>
            </a:spcBef>
            <a:spcAft>
              <a:spcPct val="35000"/>
            </a:spcAft>
            <a:buNone/>
          </a:pPr>
          <a:r>
            <a:rPr lang="es-CO" sz="1100" b="1" kern="1200">
              <a:solidFill>
                <a:sysClr val="windowText" lastClr="000000"/>
              </a:solidFill>
              <a:latin typeface="Cambria" panose="020F0302020204030204"/>
              <a:ea typeface="+mn-ea"/>
              <a:cs typeface="+mn-cs"/>
            </a:rPr>
            <a:t>ENLACE</a:t>
          </a:r>
        </a:p>
      </dsp:txBody>
      <dsp:txXfrm>
        <a:off x="5833818" y="1134413"/>
        <a:ext cx="2698353" cy="583607"/>
      </dsp:txXfrm>
    </dsp:sp>
    <dsp:sp modelId="{79026F13-3B17-4909-91FB-774CE628BD21}">
      <dsp:nvSpPr>
        <dsp:cNvPr id="0" name=""/>
        <dsp:cNvSpPr/>
      </dsp:nvSpPr>
      <dsp:spPr>
        <a:xfrm>
          <a:off x="5668630" y="1773202"/>
          <a:ext cx="3525838" cy="505415"/>
        </a:xfrm>
        <a:prstGeom prst="rect">
          <a:avLst/>
        </a:prstGeom>
        <a:solidFill>
          <a:sysClr val="window" lastClr="FFFFFF">
            <a:alpha val="90000"/>
            <a:hueOff val="0"/>
            <a:satOff val="0"/>
            <a:lumOff val="0"/>
            <a:alphaOff val="0"/>
          </a:sysClr>
        </a:solidFill>
        <a:ln w="25400" cap="flat" cmpd="sng" algn="ctr">
          <a:solidFill>
            <a:srgbClr val="4F81BD">
              <a:hueOff val="0"/>
              <a:satOff val="0"/>
              <a:lumOff val="0"/>
              <a:alphaOff val="0"/>
            </a:srgb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marL="0" lvl="0" indent="0" algn="ctr" defTabSz="488950">
            <a:lnSpc>
              <a:spcPct val="90000"/>
            </a:lnSpc>
            <a:spcBef>
              <a:spcPct val="0"/>
            </a:spcBef>
            <a:spcAft>
              <a:spcPct val="35000"/>
            </a:spcAft>
            <a:buNone/>
          </a:pPr>
          <a:r>
            <a:rPr lang="es-CO" sz="1100" b="1" kern="1200">
              <a:solidFill>
                <a:sysClr val="windowText" lastClr="000000">
                  <a:hueOff val="0"/>
                  <a:satOff val="0"/>
                  <a:lumOff val="0"/>
                  <a:alphaOff val="0"/>
                </a:sysClr>
              </a:solidFill>
              <a:latin typeface="Cambria" panose="020F0302020204030204"/>
              <a:ea typeface="+mn-ea"/>
              <a:cs typeface="+mn-cs"/>
            </a:rPr>
            <a:t>Subdirección administrativa y financiera</a:t>
          </a:r>
        </a:p>
      </dsp:txBody>
      <dsp:txXfrm>
        <a:off x="5668630" y="1773202"/>
        <a:ext cx="3525838" cy="505415"/>
      </dsp:txXfrm>
    </dsp:sp>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174651</xdr:colOff>
      <xdr:row>46</xdr:row>
      <xdr:rowOff>190500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0" y="0"/>
          <a:ext cx="5203851" cy="9829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700" b="0">
            <a:solidFill>
              <a:srgbClr val="0000FF"/>
            </a:solidFill>
            <a:latin typeface="Arial Narrow" panose="020B0606020202030204" pitchFamily="34" charset="0"/>
            <a:cs typeface="Arial" panose="020B0604020202020204" pitchFamily="34" charset="0"/>
          </a:endParaRPr>
        </a:p>
        <a:p>
          <a:pPr algn="ctr"/>
          <a:endParaRPr lang="es-CO" sz="1700" b="1" baseline="0">
            <a:solidFill>
              <a:srgbClr val="0000FF"/>
            </a:solidFill>
            <a:latin typeface="Arial Narrow" panose="020B0606020202030204" pitchFamily="34" charset="0"/>
            <a:cs typeface="Arial" panose="020B0604020202020204" pitchFamily="34" charset="0"/>
          </a:endParaRPr>
        </a:p>
        <a:p>
          <a:pPr algn="ctr"/>
          <a:endParaRPr lang="es-CO" sz="1700" b="1" baseline="0">
            <a:solidFill>
              <a:srgbClr val="0000FF"/>
            </a:solidFill>
            <a:latin typeface="Arial Narrow" panose="020B0606020202030204" pitchFamily="34" charset="0"/>
            <a:cs typeface="Arial" panose="020B0604020202020204" pitchFamily="34" charset="0"/>
          </a:endParaRPr>
        </a:p>
        <a:p>
          <a:pPr algn="ctr"/>
          <a:r>
            <a:rPr lang="es-CO" sz="1700" b="1" baseline="0">
              <a:solidFill>
                <a:schemeClr val="tx1"/>
              </a:solidFill>
              <a:latin typeface="Arial Narrow" panose="020B0606020202030204" pitchFamily="34" charset="0"/>
              <a:cs typeface="Arial" panose="020B0604020202020204" pitchFamily="34" charset="0"/>
            </a:rPr>
            <a:t>ANEXOS TÉCNICOS</a:t>
          </a: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r>
            <a:rPr lang="es-CO" sz="1700" b="1">
              <a:solidFill>
                <a:schemeClr val="tx1"/>
              </a:solidFill>
              <a:latin typeface="Arial Narrow" panose="020B0606020202030204" pitchFamily="34" charset="0"/>
              <a:cs typeface="Arial" panose="020B0604020202020204" pitchFamily="34" charset="0"/>
            </a:rPr>
            <a:t>PLAN DE PREVENCIÓN, PREPARACIÓN, Y RESPUESTA ANTE EMERGENCIAS - SEDE CENTRAL</a:t>
          </a: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endParaRPr lang="es-CO" sz="1700" b="1">
            <a:solidFill>
              <a:schemeClr val="tx1"/>
            </a:solidFill>
            <a:latin typeface="Arial Narrow" panose="020B0606020202030204" pitchFamily="34" charset="0"/>
            <a:cs typeface="Arial" panose="020B0604020202020204" pitchFamily="34" charset="0"/>
          </a:endParaRPr>
        </a:p>
        <a:p>
          <a:pPr algn="ctr"/>
          <a:r>
            <a:rPr lang="es-CO" sz="1700" b="1">
              <a:solidFill>
                <a:schemeClr val="tx1"/>
              </a:solidFill>
              <a:latin typeface="Arial Narrow" panose="020B0606020202030204" pitchFamily="34" charset="0"/>
              <a:cs typeface="Arial" panose="020B0604020202020204" pitchFamily="34" charset="0"/>
            </a:rPr>
            <a:t>Parques</a:t>
          </a:r>
          <a:r>
            <a:rPr lang="es-CO" sz="1700" b="1" baseline="0">
              <a:solidFill>
                <a:schemeClr val="tx1"/>
              </a:solidFill>
              <a:latin typeface="Arial Narrow" panose="020B0606020202030204" pitchFamily="34" charset="0"/>
              <a:cs typeface="Arial" panose="020B0604020202020204" pitchFamily="34" charset="0"/>
            </a:rPr>
            <a:t> Nacionales Naturales de Colombia</a:t>
          </a:r>
          <a:endParaRPr lang="es-CO" sz="1700" b="1">
            <a:solidFill>
              <a:schemeClr val="tx1"/>
            </a:solidFill>
            <a:latin typeface="Arial Narrow" panose="020B0606020202030204" pitchFamily="34" charset="0"/>
            <a:cs typeface="Arial" panose="020B0604020202020204" pitchFamily="34" charset="0"/>
          </a:endParaRPr>
        </a:p>
        <a:p>
          <a:pPr algn="ctr"/>
          <a:r>
            <a:rPr lang="es-CO" sz="1700" b="1">
              <a:solidFill>
                <a:schemeClr val="tx1"/>
              </a:solidFill>
              <a:latin typeface="Arial Narrow" panose="020B0606020202030204" pitchFamily="34" charset="0"/>
              <a:cs typeface="Arial" panose="020B0604020202020204" pitchFamily="34" charset="0"/>
            </a:rPr>
            <a:t>Grupo de</a:t>
          </a:r>
          <a:r>
            <a:rPr lang="es-CO" sz="1700" b="1" baseline="0">
              <a:solidFill>
                <a:schemeClr val="tx1"/>
              </a:solidFill>
              <a:latin typeface="Arial Narrow" panose="020B0606020202030204" pitchFamily="34" charset="0"/>
              <a:cs typeface="Arial" panose="020B0604020202020204" pitchFamily="34" charset="0"/>
            </a:rPr>
            <a:t> Gestión Humana</a:t>
          </a:r>
        </a:p>
        <a:p>
          <a:pPr algn="ctr"/>
          <a:r>
            <a:rPr lang="es-CO" sz="1700" b="1" baseline="0">
              <a:solidFill>
                <a:schemeClr val="tx1"/>
              </a:solidFill>
              <a:latin typeface="Arial Narrow" panose="020B0606020202030204" pitchFamily="34" charset="0"/>
              <a:cs typeface="Arial" panose="020B0604020202020204" pitchFamily="34" charset="0"/>
            </a:rPr>
            <a:t>Subdirección Administrativa y Financiera</a:t>
          </a:r>
        </a:p>
        <a:p>
          <a:pPr algn="ctr"/>
          <a:r>
            <a:rPr lang="es-CO" sz="1700" b="1">
              <a:solidFill>
                <a:schemeClr val="tx1"/>
              </a:solidFill>
              <a:latin typeface="Arial Narrow" panose="020B0606020202030204" pitchFamily="34" charset="0"/>
              <a:cs typeface="Arial" panose="020B0604020202020204" pitchFamily="34" charset="0"/>
            </a:rPr>
            <a:t>Bogotá</a:t>
          </a:r>
          <a:r>
            <a:rPr lang="es-CO" sz="1700" b="1" baseline="0">
              <a:solidFill>
                <a:schemeClr val="tx1"/>
              </a:solidFill>
              <a:latin typeface="Arial Narrow" panose="020B0606020202030204" pitchFamily="34" charset="0"/>
              <a:cs typeface="Arial" panose="020B0604020202020204" pitchFamily="34" charset="0"/>
            </a:rPr>
            <a:t> D.C.</a:t>
          </a:r>
          <a:endParaRPr lang="es-CO" sz="1700" b="1">
            <a:solidFill>
              <a:schemeClr val="tx1"/>
            </a:solidFill>
            <a:latin typeface="Arial Narrow" panose="020B0606020202030204" pitchFamily="34" charset="0"/>
            <a:cs typeface="Arial" panose="020B0604020202020204" pitchFamily="34" charset="0"/>
          </a:endParaRPr>
        </a:p>
        <a:p>
          <a:pPr algn="ctr"/>
          <a:r>
            <a:rPr lang="es-CO" sz="1700" b="1">
              <a:solidFill>
                <a:schemeClr val="tx1"/>
              </a:solidFill>
              <a:latin typeface="Arial Narrow" panose="020B0606020202030204" pitchFamily="34" charset="0"/>
              <a:cs typeface="Arial" panose="020B0604020202020204" pitchFamily="34" charset="0"/>
            </a:rPr>
            <a:t>Versión 1, 2026</a:t>
          </a:r>
        </a:p>
      </xdr:txBody>
    </xdr:sp>
    <xdr:clientData/>
  </xdr:twoCellAnchor>
  <xdr:twoCellAnchor editAs="oneCell">
    <xdr:from>
      <xdr:col>1</xdr:col>
      <xdr:colOff>760263</xdr:colOff>
      <xdr:row>23</xdr:row>
      <xdr:rowOff>74466</xdr:rowOff>
    </xdr:from>
    <xdr:to>
      <xdr:col>6</xdr:col>
      <xdr:colOff>101413</xdr:colOff>
      <xdr:row>29</xdr:row>
      <xdr:rowOff>51557</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263" y="4894116"/>
          <a:ext cx="3532149" cy="1234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702366</xdr:colOff>
      <xdr:row>8</xdr:row>
      <xdr:rowOff>114301</xdr:rowOff>
    </xdr:from>
    <xdr:to>
      <xdr:col>4</xdr:col>
      <xdr:colOff>702366</xdr:colOff>
      <xdr:row>10</xdr:row>
      <xdr:rowOff>77909</xdr:rowOff>
    </xdr:to>
    <xdr:cxnSp macro="">
      <xdr:nvCxnSpPr>
        <xdr:cNvPr id="2" name="Conector recto de flecha 1">
          <a:extLst>
            <a:ext uri="{FF2B5EF4-FFF2-40B4-BE49-F238E27FC236}">
              <a16:creationId xmlns:a16="http://schemas.microsoft.com/office/drawing/2014/main" id="{00000000-0008-0000-0F00-000002000000}"/>
            </a:ext>
          </a:extLst>
        </xdr:cNvPr>
        <xdr:cNvCxnSpPr>
          <a:cxnSpLocks/>
        </xdr:cNvCxnSpPr>
      </xdr:nvCxnSpPr>
      <xdr:spPr>
        <a:xfrm>
          <a:off x="3455091" y="2171701"/>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389278</xdr:colOff>
      <xdr:row>3</xdr:row>
      <xdr:rowOff>0</xdr:rowOff>
    </xdr:from>
    <xdr:to>
      <xdr:col>6</xdr:col>
      <xdr:colOff>274978</xdr:colOff>
      <xdr:row>4</xdr:row>
      <xdr:rowOff>85725</xdr:rowOff>
    </xdr:to>
    <xdr:sp macro="" textlink="">
      <xdr:nvSpPr>
        <xdr:cNvPr id="3" name="Cuadro de texto 457">
          <a:extLst>
            <a:ext uri="{FF2B5EF4-FFF2-40B4-BE49-F238E27FC236}">
              <a16:creationId xmlns:a16="http://schemas.microsoft.com/office/drawing/2014/main" id="{00000000-0008-0000-0F00-000003000000}"/>
            </a:ext>
          </a:extLst>
        </xdr:cNvPr>
        <xdr:cNvSpPr txBox="1">
          <a:spLocks noChangeArrowheads="1"/>
        </xdr:cNvSpPr>
      </xdr:nvSpPr>
      <xdr:spPr bwMode="auto">
        <a:xfrm>
          <a:off x="2427628" y="1104900"/>
          <a:ext cx="2028825" cy="276225"/>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GRANIZADA</a:t>
          </a:r>
        </a:p>
      </xdr:txBody>
    </xdr:sp>
    <xdr:clientData/>
  </xdr:twoCellAnchor>
  <xdr:twoCellAnchor>
    <xdr:from>
      <xdr:col>4</xdr:col>
      <xdr:colOff>704022</xdr:colOff>
      <xdr:row>4</xdr:row>
      <xdr:rowOff>82826</xdr:rowOff>
    </xdr:from>
    <xdr:to>
      <xdr:col>4</xdr:col>
      <xdr:colOff>704022</xdr:colOff>
      <xdr:row>6</xdr:row>
      <xdr:rowOff>46434</xdr:rowOff>
    </xdr:to>
    <xdr:cxnSp macro="">
      <xdr:nvCxnSpPr>
        <xdr:cNvPr id="4" name="Conector recto de flecha 3">
          <a:extLst>
            <a:ext uri="{FF2B5EF4-FFF2-40B4-BE49-F238E27FC236}">
              <a16:creationId xmlns:a16="http://schemas.microsoft.com/office/drawing/2014/main" id="{00000000-0008-0000-0F00-000004000000}"/>
            </a:ext>
          </a:extLst>
        </xdr:cNvPr>
        <xdr:cNvCxnSpPr>
          <a:cxnSpLocks/>
        </xdr:cNvCxnSpPr>
      </xdr:nvCxnSpPr>
      <xdr:spPr>
        <a:xfrm>
          <a:off x="3456747" y="1378226"/>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392592</xdr:colOff>
      <xdr:row>6</xdr:row>
      <xdr:rowOff>69574</xdr:rowOff>
    </xdr:from>
    <xdr:to>
      <xdr:col>6</xdr:col>
      <xdr:colOff>278292</xdr:colOff>
      <xdr:row>9</xdr:row>
      <xdr:rowOff>163285</xdr:rowOff>
    </xdr:to>
    <xdr:sp macro="" textlink="">
      <xdr:nvSpPr>
        <xdr:cNvPr id="5" name="Cuadro de texto 457">
          <a:extLst>
            <a:ext uri="{FF2B5EF4-FFF2-40B4-BE49-F238E27FC236}">
              <a16:creationId xmlns:a16="http://schemas.microsoft.com/office/drawing/2014/main" id="{00000000-0008-0000-0F00-000005000000}"/>
            </a:ext>
          </a:extLst>
        </xdr:cNvPr>
        <xdr:cNvSpPr txBox="1">
          <a:spLocks noChangeArrowheads="1"/>
        </xdr:cNvSpPr>
      </xdr:nvSpPr>
      <xdr:spPr bwMode="auto">
        <a:xfrm>
          <a:off x="2433663" y="1743253"/>
          <a:ext cx="2028825" cy="665211"/>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Avisar al líder de brigada en caso de identificar que durante la granizada se empiecen a perforar las tejas </a:t>
          </a:r>
        </a:p>
      </xdr:txBody>
    </xdr:sp>
    <xdr:clientData/>
  </xdr:twoCellAnchor>
  <xdr:twoCellAnchor>
    <xdr:from>
      <xdr:col>6</xdr:col>
      <xdr:colOff>298171</xdr:colOff>
      <xdr:row>16</xdr:row>
      <xdr:rowOff>140805</xdr:rowOff>
    </xdr:from>
    <xdr:to>
      <xdr:col>6</xdr:col>
      <xdr:colOff>612913</xdr:colOff>
      <xdr:row>16</xdr:row>
      <xdr:rowOff>157370</xdr:rowOff>
    </xdr:to>
    <xdr:cxnSp macro="">
      <xdr:nvCxnSpPr>
        <xdr:cNvPr id="6" name="Conector recto de flecha 5">
          <a:extLst>
            <a:ext uri="{FF2B5EF4-FFF2-40B4-BE49-F238E27FC236}">
              <a16:creationId xmlns:a16="http://schemas.microsoft.com/office/drawing/2014/main" id="{00000000-0008-0000-0F00-000006000000}"/>
            </a:ext>
          </a:extLst>
        </xdr:cNvPr>
        <xdr:cNvCxnSpPr>
          <a:stCxn id="8" idx="3"/>
        </xdr:cNvCxnSpPr>
      </xdr:nvCxnSpPr>
      <xdr:spPr>
        <a:xfrm flipV="1">
          <a:off x="4479646" y="3722205"/>
          <a:ext cx="314742" cy="1656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710649</xdr:colOff>
      <xdr:row>11</xdr:row>
      <xdr:rowOff>172277</xdr:rowOff>
    </xdr:from>
    <xdr:to>
      <xdr:col>4</xdr:col>
      <xdr:colOff>710649</xdr:colOff>
      <xdr:row>13</xdr:row>
      <xdr:rowOff>135885</xdr:rowOff>
    </xdr:to>
    <xdr:cxnSp macro="">
      <xdr:nvCxnSpPr>
        <xdr:cNvPr id="7" name="Conector recto de flecha 6">
          <a:extLst>
            <a:ext uri="{FF2B5EF4-FFF2-40B4-BE49-F238E27FC236}">
              <a16:creationId xmlns:a16="http://schemas.microsoft.com/office/drawing/2014/main" id="{00000000-0008-0000-0F00-000007000000}"/>
            </a:ext>
          </a:extLst>
        </xdr:cNvPr>
        <xdr:cNvCxnSpPr>
          <a:cxnSpLocks/>
        </xdr:cNvCxnSpPr>
      </xdr:nvCxnSpPr>
      <xdr:spPr>
        <a:xfrm>
          <a:off x="3463374" y="2801177"/>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381005</xdr:colOff>
      <xdr:row>13</xdr:row>
      <xdr:rowOff>157370</xdr:rowOff>
    </xdr:from>
    <xdr:to>
      <xdr:col>6</xdr:col>
      <xdr:colOff>298171</xdr:colOff>
      <xdr:row>19</xdr:row>
      <xdr:rowOff>157369</xdr:rowOff>
    </xdr:to>
    <xdr:sp macro="" textlink="">
      <xdr:nvSpPr>
        <xdr:cNvPr id="8" name="AutoShape 198">
          <a:extLst>
            <a:ext uri="{FF2B5EF4-FFF2-40B4-BE49-F238E27FC236}">
              <a16:creationId xmlns:a16="http://schemas.microsoft.com/office/drawing/2014/main" id="{00000000-0008-0000-0F00-000008000000}"/>
            </a:ext>
          </a:extLst>
        </xdr:cNvPr>
        <xdr:cNvSpPr>
          <a:spLocks noChangeArrowheads="1"/>
        </xdr:cNvSpPr>
      </xdr:nvSpPr>
      <xdr:spPr bwMode="auto">
        <a:xfrm>
          <a:off x="2419355" y="3167270"/>
          <a:ext cx="2060291" cy="1142999"/>
        </a:xfrm>
        <a:prstGeom prst="diamond">
          <a:avLst/>
        </a:prstGeom>
        <a:noFill/>
        <a:ln w="19050">
          <a:solidFill>
            <a:srgbClr val="767171"/>
          </a:solidFill>
          <a:prstDash val="solid"/>
          <a:miter lim="800000"/>
          <a:headEnd/>
          <a:tailEnd/>
        </a:ln>
      </xdr:spPr>
      <xdr:txBody>
        <a:bodyPr vertOverflow="clip" wrap="square" lIns="91440" tIns="45720" rIns="91440" bIns="45720" anchor="t" upright="1"/>
        <a:lstStyle/>
        <a:p>
          <a:pPr algn="ctr" rtl="0">
            <a:lnSpc>
              <a:spcPts val="1100"/>
            </a:lnSpc>
            <a:defRPr sz="1000"/>
          </a:pPr>
          <a:r>
            <a:rPr lang="es-CO" sz="900" b="0" i="0" u="none" strike="noStrike" baseline="0">
              <a:solidFill>
                <a:srgbClr val="0D0D0D"/>
              </a:solidFill>
              <a:latin typeface="Calibri Light"/>
            </a:rPr>
            <a:t>¿Es posible controlar la emergencia</a:t>
          </a:r>
        </a:p>
      </xdr:txBody>
    </xdr:sp>
    <xdr:clientData/>
  </xdr:twoCellAnchor>
  <xdr:twoCellAnchor>
    <xdr:from>
      <xdr:col>3</xdr:col>
      <xdr:colOff>26505</xdr:colOff>
      <xdr:row>16</xdr:row>
      <xdr:rowOff>139198</xdr:rowOff>
    </xdr:from>
    <xdr:to>
      <xdr:col>3</xdr:col>
      <xdr:colOff>422413</xdr:colOff>
      <xdr:row>16</xdr:row>
      <xdr:rowOff>157371</xdr:rowOff>
    </xdr:to>
    <xdr:cxnSp macro="">
      <xdr:nvCxnSpPr>
        <xdr:cNvPr id="9" name="Conector recto de flecha 8">
          <a:extLst>
            <a:ext uri="{FF2B5EF4-FFF2-40B4-BE49-F238E27FC236}">
              <a16:creationId xmlns:a16="http://schemas.microsoft.com/office/drawing/2014/main" id="{00000000-0008-0000-0F00-000009000000}"/>
            </a:ext>
          </a:extLst>
        </xdr:cNvPr>
        <xdr:cNvCxnSpPr>
          <a:cxnSpLocks/>
        </xdr:cNvCxnSpPr>
      </xdr:nvCxnSpPr>
      <xdr:spPr>
        <a:xfrm flipH="1" flipV="1">
          <a:off x="2064855" y="3720598"/>
          <a:ext cx="395908" cy="18173"/>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6</xdr:col>
      <xdr:colOff>591377</xdr:colOff>
      <xdr:row>16</xdr:row>
      <xdr:rowOff>28162</xdr:rowOff>
    </xdr:from>
    <xdr:to>
      <xdr:col>7</xdr:col>
      <xdr:colOff>181069</xdr:colOff>
      <xdr:row>17</xdr:row>
      <xdr:rowOff>91906</xdr:rowOff>
    </xdr:to>
    <xdr:sp macro="" textlink="">
      <xdr:nvSpPr>
        <xdr:cNvPr id="10" name="Cuadro de texto 532">
          <a:extLst>
            <a:ext uri="{FF2B5EF4-FFF2-40B4-BE49-F238E27FC236}">
              <a16:creationId xmlns:a16="http://schemas.microsoft.com/office/drawing/2014/main" id="{00000000-0008-0000-0F00-00000A000000}"/>
            </a:ext>
          </a:extLst>
        </xdr:cNvPr>
        <xdr:cNvSpPr txBox="1">
          <a:spLocks noChangeArrowheads="1"/>
        </xdr:cNvSpPr>
      </xdr:nvSpPr>
      <xdr:spPr bwMode="auto">
        <a:xfrm>
          <a:off x="4772852" y="3609562"/>
          <a:ext cx="304067" cy="254244"/>
        </a:xfrm>
        <a:prstGeom prst="rect">
          <a:avLst/>
        </a:prstGeom>
        <a:solidFill>
          <a:schemeClr val="bg1"/>
        </a:solidFill>
        <a:ln w="19050">
          <a:solidFill>
            <a:srgbClr val="767171"/>
          </a:solidFill>
          <a:prstDash val="solid"/>
          <a:miter lim="800000"/>
          <a:headEnd/>
          <a:tailEnd/>
        </a:ln>
      </xdr:spPr>
      <xdr:txBody>
        <a:bodyPr vertOverflow="clip" wrap="square" lIns="91440" tIns="45720" rIns="91440" bIns="45720" anchor="t" upright="1"/>
        <a:lstStyle/>
        <a:p>
          <a:pPr algn="l" rtl="0">
            <a:defRPr sz="1000"/>
          </a:pPr>
          <a:r>
            <a:rPr lang="es-CO" sz="900" b="0" i="0" u="none" strike="noStrike" baseline="0">
              <a:solidFill>
                <a:srgbClr val="000000"/>
              </a:solidFill>
              <a:latin typeface="Calibri"/>
            </a:rPr>
            <a:t>SI</a:t>
          </a:r>
        </a:p>
      </xdr:txBody>
    </xdr:sp>
    <xdr:clientData/>
  </xdr:twoCellAnchor>
  <xdr:twoCellAnchor>
    <xdr:from>
      <xdr:col>2</xdr:col>
      <xdr:colOff>409016</xdr:colOff>
      <xdr:row>15</xdr:row>
      <xdr:rowOff>173936</xdr:rowOff>
    </xdr:from>
    <xdr:to>
      <xdr:col>3</xdr:col>
      <xdr:colOff>36955</xdr:colOff>
      <xdr:row>17</xdr:row>
      <xdr:rowOff>47180</xdr:rowOff>
    </xdr:to>
    <xdr:sp macro="" textlink="">
      <xdr:nvSpPr>
        <xdr:cNvPr id="11" name="Cuadro de texto 532">
          <a:extLst>
            <a:ext uri="{FF2B5EF4-FFF2-40B4-BE49-F238E27FC236}">
              <a16:creationId xmlns:a16="http://schemas.microsoft.com/office/drawing/2014/main" id="{00000000-0008-0000-0F00-00000B000000}"/>
            </a:ext>
          </a:extLst>
        </xdr:cNvPr>
        <xdr:cNvSpPr txBox="1">
          <a:spLocks noChangeArrowheads="1"/>
        </xdr:cNvSpPr>
      </xdr:nvSpPr>
      <xdr:spPr bwMode="auto">
        <a:xfrm>
          <a:off x="1736913" y="3563715"/>
          <a:ext cx="345116" cy="254244"/>
        </a:xfrm>
        <a:prstGeom prst="rect">
          <a:avLst/>
        </a:prstGeom>
        <a:solidFill>
          <a:sysClr val="window" lastClr="FFFFFF"/>
        </a:solidFill>
        <a:ln w="19050">
          <a:solidFill>
            <a:srgbClr val="767171"/>
          </a:solidFill>
          <a:prstDash val="solid"/>
          <a:miter lim="800000"/>
          <a:headEnd/>
          <a:tailEnd/>
        </a:ln>
      </xdr:spPr>
      <xdr:txBody>
        <a:bodyPr vertOverflow="clip" wrap="square" lIns="91440" tIns="45720" rIns="91440" bIns="45720" anchor="t" upright="1"/>
        <a:lstStyle/>
        <a:p>
          <a:pPr algn="l" rtl="0">
            <a:defRPr sz="1000"/>
          </a:pPr>
          <a:r>
            <a:rPr lang="es-CO" sz="900" b="0" i="0" u="none" strike="noStrike" baseline="0">
              <a:solidFill>
                <a:srgbClr val="000000"/>
              </a:solidFill>
              <a:latin typeface="Calibri"/>
            </a:rPr>
            <a:t>NoO</a:t>
          </a:r>
        </a:p>
      </xdr:txBody>
    </xdr:sp>
    <xdr:clientData/>
  </xdr:twoCellAnchor>
  <xdr:twoCellAnchor>
    <xdr:from>
      <xdr:col>2</xdr:col>
      <xdr:colOff>609601</xdr:colOff>
      <xdr:row>17</xdr:row>
      <xdr:rowOff>79511</xdr:rowOff>
    </xdr:from>
    <xdr:to>
      <xdr:col>2</xdr:col>
      <xdr:colOff>609601</xdr:colOff>
      <xdr:row>19</xdr:row>
      <xdr:rowOff>43119</xdr:rowOff>
    </xdr:to>
    <xdr:cxnSp macro="">
      <xdr:nvCxnSpPr>
        <xdr:cNvPr id="12" name="Conector recto de flecha 11">
          <a:extLst>
            <a:ext uri="{FF2B5EF4-FFF2-40B4-BE49-F238E27FC236}">
              <a16:creationId xmlns:a16="http://schemas.microsoft.com/office/drawing/2014/main" id="{00000000-0008-0000-0F00-00000C000000}"/>
            </a:ext>
          </a:extLst>
        </xdr:cNvPr>
        <xdr:cNvCxnSpPr>
          <a:cxnSpLocks/>
        </xdr:cNvCxnSpPr>
      </xdr:nvCxnSpPr>
      <xdr:spPr>
        <a:xfrm>
          <a:off x="1933576" y="3851411"/>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1</xdr:col>
      <xdr:colOff>311425</xdr:colOff>
      <xdr:row>19</xdr:row>
      <xdr:rowOff>71232</xdr:rowOff>
    </xdr:from>
    <xdr:to>
      <xdr:col>4</xdr:col>
      <xdr:colOff>74543</xdr:colOff>
      <xdr:row>21</xdr:row>
      <xdr:rowOff>152402</xdr:rowOff>
    </xdr:to>
    <xdr:sp macro="" textlink="">
      <xdr:nvSpPr>
        <xdr:cNvPr id="13" name="Cuadro de texto 457">
          <a:extLst>
            <a:ext uri="{FF2B5EF4-FFF2-40B4-BE49-F238E27FC236}">
              <a16:creationId xmlns:a16="http://schemas.microsoft.com/office/drawing/2014/main" id="{00000000-0008-0000-0F00-00000D000000}"/>
            </a:ext>
          </a:extLst>
        </xdr:cNvPr>
        <xdr:cNvSpPr txBox="1">
          <a:spLocks noChangeArrowheads="1"/>
        </xdr:cNvSpPr>
      </xdr:nvSpPr>
      <xdr:spPr bwMode="auto">
        <a:xfrm>
          <a:off x="921025" y="4224132"/>
          <a:ext cx="1906243" cy="462170"/>
        </a:xfrm>
        <a:prstGeom prst="rect">
          <a:avLst/>
        </a:prstGeom>
        <a:solidFill>
          <a:schemeClr val="bg1"/>
        </a:solid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El líder de brigada solicita ayuda externa</a:t>
          </a:r>
          <a:endParaRPr lang="es-CO" sz="1000" b="0" i="1" u="none" strike="noStrike" baseline="0">
            <a:solidFill>
              <a:srgbClr val="000000"/>
            </a:solidFill>
            <a:latin typeface="Calibri"/>
          </a:endParaRPr>
        </a:p>
      </xdr:txBody>
    </xdr:sp>
    <xdr:clientData/>
  </xdr:twoCellAnchor>
  <xdr:twoCellAnchor>
    <xdr:from>
      <xdr:col>2</xdr:col>
      <xdr:colOff>596349</xdr:colOff>
      <xdr:row>21</xdr:row>
      <xdr:rowOff>24845</xdr:rowOff>
    </xdr:from>
    <xdr:to>
      <xdr:col>2</xdr:col>
      <xdr:colOff>596349</xdr:colOff>
      <xdr:row>22</xdr:row>
      <xdr:rowOff>178953</xdr:rowOff>
    </xdr:to>
    <xdr:cxnSp macro="">
      <xdr:nvCxnSpPr>
        <xdr:cNvPr id="14" name="Conector recto de flecha 13">
          <a:extLst>
            <a:ext uri="{FF2B5EF4-FFF2-40B4-BE49-F238E27FC236}">
              <a16:creationId xmlns:a16="http://schemas.microsoft.com/office/drawing/2014/main" id="{00000000-0008-0000-0F00-00000E000000}"/>
            </a:ext>
          </a:extLst>
        </xdr:cNvPr>
        <xdr:cNvCxnSpPr>
          <a:cxnSpLocks/>
        </xdr:cNvCxnSpPr>
      </xdr:nvCxnSpPr>
      <xdr:spPr>
        <a:xfrm>
          <a:off x="1920324" y="4558745"/>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1</xdr:col>
      <xdr:colOff>323021</xdr:colOff>
      <xdr:row>23</xdr:row>
      <xdr:rowOff>1</xdr:rowOff>
    </xdr:from>
    <xdr:to>
      <xdr:col>4</xdr:col>
      <xdr:colOff>86139</xdr:colOff>
      <xdr:row>26</xdr:row>
      <xdr:rowOff>41413</xdr:rowOff>
    </xdr:to>
    <xdr:sp macro="" textlink="">
      <xdr:nvSpPr>
        <xdr:cNvPr id="15" name="Cuadro de texto 457">
          <a:extLst>
            <a:ext uri="{FF2B5EF4-FFF2-40B4-BE49-F238E27FC236}">
              <a16:creationId xmlns:a16="http://schemas.microsoft.com/office/drawing/2014/main" id="{00000000-0008-0000-0F00-00000F000000}"/>
            </a:ext>
          </a:extLst>
        </xdr:cNvPr>
        <xdr:cNvSpPr txBox="1">
          <a:spLocks noChangeArrowheads="1"/>
        </xdr:cNvSpPr>
      </xdr:nvSpPr>
      <xdr:spPr bwMode="auto">
        <a:xfrm>
          <a:off x="932621" y="4914901"/>
          <a:ext cx="1906243" cy="612912"/>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Esperar que lleguen los organismos de rescate</a:t>
          </a:r>
          <a:endParaRPr lang="es-CO" sz="1000" b="0" i="1" u="none" strike="noStrike" baseline="0">
            <a:solidFill>
              <a:srgbClr val="000000"/>
            </a:solidFill>
            <a:latin typeface="Calibri"/>
          </a:endParaRPr>
        </a:p>
      </xdr:txBody>
    </xdr:sp>
    <xdr:clientData/>
  </xdr:twoCellAnchor>
  <xdr:twoCellAnchor>
    <xdr:from>
      <xdr:col>1</xdr:col>
      <xdr:colOff>334617</xdr:colOff>
      <xdr:row>26</xdr:row>
      <xdr:rowOff>185531</xdr:rowOff>
    </xdr:from>
    <xdr:to>
      <xdr:col>4</xdr:col>
      <xdr:colOff>97735</xdr:colOff>
      <xdr:row>28</xdr:row>
      <xdr:rowOff>82826</xdr:rowOff>
    </xdr:to>
    <xdr:sp macro="" textlink="">
      <xdr:nvSpPr>
        <xdr:cNvPr id="16" name="Cuadro de texto 457">
          <a:extLst>
            <a:ext uri="{FF2B5EF4-FFF2-40B4-BE49-F238E27FC236}">
              <a16:creationId xmlns:a16="http://schemas.microsoft.com/office/drawing/2014/main" id="{00000000-0008-0000-0F00-000010000000}"/>
            </a:ext>
          </a:extLst>
        </xdr:cNvPr>
        <xdr:cNvSpPr txBox="1">
          <a:spLocks noChangeArrowheads="1"/>
        </xdr:cNvSpPr>
      </xdr:nvSpPr>
      <xdr:spPr bwMode="auto">
        <a:xfrm>
          <a:off x="944217" y="5671931"/>
          <a:ext cx="1906243" cy="278295"/>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Fin de la emergencia</a:t>
          </a:r>
        </a:p>
      </xdr:txBody>
    </xdr:sp>
    <xdr:clientData/>
  </xdr:twoCellAnchor>
  <xdr:twoCellAnchor>
    <xdr:from>
      <xdr:col>2</xdr:col>
      <xdr:colOff>583096</xdr:colOff>
      <xdr:row>25</xdr:row>
      <xdr:rowOff>28159</xdr:rowOff>
    </xdr:from>
    <xdr:to>
      <xdr:col>2</xdr:col>
      <xdr:colOff>583096</xdr:colOff>
      <xdr:row>26</xdr:row>
      <xdr:rowOff>182267</xdr:rowOff>
    </xdr:to>
    <xdr:cxnSp macro="">
      <xdr:nvCxnSpPr>
        <xdr:cNvPr id="17" name="Conector recto de flecha 16">
          <a:extLst>
            <a:ext uri="{FF2B5EF4-FFF2-40B4-BE49-F238E27FC236}">
              <a16:creationId xmlns:a16="http://schemas.microsoft.com/office/drawing/2014/main" id="{00000000-0008-0000-0F00-000011000000}"/>
            </a:ext>
          </a:extLst>
        </xdr:cNvPr>
        <xdr:cNvCxnSpPr>
          <a:cxnSpLocks/>
        </xdr:cNvCxnSpPr>
      </xdr:nvCxnSpPr>
      <xdr:spPr>
        <a:xfrm>
          <a:off x="1907071" y="5324059"/>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1</xdr:col>
      <xdr:colOff>321365</xdr:colOff>
      <xdr:row>29</xdr:row>
      <xdr:rowOff>106018</xdr:rowOff>
    </xdr:from>
    <xdr:to>
      <xdr:col>4</xdr:col>
      <xdr:colOff>84483</xdr:colOff>
      <xdr:row>31</xdr:row>
      <xdr:rowOff>3313</xdr:rowOff>
    </xdr:to>
    <xdr:sp macro="" textlink="">
      <xdr:nvSpPr>
        <xdr:cNvPr id="18" name="Cuadro de texto 457">
          <a:extLst>
            <a:ext uri="{FF2B5EF4-FFF2-40B4-BE49-F238E27FC236}">
              <a16:creationId xmlns:a16="http://schemas.microsoft.com/office/drawing/2014/main" id="{00000000-0008-0000-0F00-000012000000}"/>
            </a:ext>
          </a:extLst>
        </xdr:cNvPr>
        <xdr:cNvSpPr txBox="1">
          <a:spLocks noChangeArrowheads="1"/>
        </xdr:cNvSpPr>
      </xdr:nvSpPr>
      <xdr:spPr bwMode="auto">
        <a:xfrm>
          <a:off x="930965" y="6163918"/>
          <a:ext cx="1906243" cy="278295"/>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Reporte de recursos utilizados</a:t>
          </a:r>
        </a:p>
      </xdr:txBody>
    </xdr:sp>
    <xdr:clientData/>
  </xdr:twoCellAnchor>
  <xdr:twoCellAnchor>
    <xdr:from>
      <xdr:col>2</xdr:col>
      <xdr:colOff>561562</xdr:colOff>
      <xdr:row>27</xdr:row>
      <xdr:rowOff>139149</xdr:rowOff>
    </xdr:from>
    <xdr:to>
      <xdr:col>2</xdr:col>
      <xdr:colOff>561562</xdr:colOff>
      <xdr:row>29</xdr:row>
      <xdr:rowOff>102757</xdr:rowOff>
    </xdr:to>
    <xdr:cxnSp macro="">
      <xdr:nvCxnSpPr>
        <xdr:cNvPr id="19" name="Conector recto de flecha 18">
          <a:extLst>
            <a:ext uri="{FF2B5EF4-FFF2-40B4-BE49-F238E27FC236}">
              <a16:creationId xmlns:a16="http://schemas.microsoft.com/office/drawing/2014/main" id="{00000000-0008-0000-0F00-000013000000}"/>
            </a:ext>
          </a:extLst>
        </xdr:cNvPr>
        <xdr:cNvCxnSpPr>
          <a:cxnSpLocks/>
        </xdr:cNvCxnSpPr>
      </xdr:nvCxnSpPr>
      <xdr:spPr>
        <a:xfrm>
          <a:off x="1885537" y="5816049"/>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1</xdr:col>
      <xdr:colOff>309769</xdr:colOff>
      <xdr:row>31</xdr:row>
      <xdr:rowOff>144119</xdr:rowOff>
    </xdr:from>
    <xdr:to>
      <xdr:col>4</xdr:col>
      <xdr:colOff>72887</xdr:colOff>
      <xdr:row>34</xdr:row>
      <xdr:rowOff>185531</xdr:rowOff>
    </xdr:to>
    <xdr:sp macro="" textlink="">
      <xdr:nvSpPr>
        <xdr:cNvPr id="20" name="Cuadro de texto 457">
          <a:extLst>
            <a:ext uri="{FF2B5EF4-FFF2-40B4-BE49-F238E27FC236}">
              <a16:creationId xmlns:a16="http://schemas.microsoft.com/office/drawing/2014/main" id="{00000000-0008-0000-0F00-000014000000}"/>
            </a:ext>
          </a:extLst>
        </xdr:cNvPr>
        <xdr:cNvSpPr txBox="1">
          <a:spLocks noChangeArrowheads="1"/>
        </xdr:cNvSpPr>
      </xdr:nvSpPr>
      <xdr:spPr bwMode="auto">
        <a:xfrm>
          <a:off x="919369" y="6583019"/>
          <a:ext cx="1906243" cy="612912"/>
        </a:xfrm>
        <a:prstGeom prst="rect">
          <a:avLst/>
        </a:prstGeom>
        <a:solidFill>
          <a:schemeClr val="bg1"/>
        </a:solid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El líder se dispone a realizar la investigación de la emergencia</a:t>
          </a:r>
          <a:endParaRPr lang="es-CO" sz="1000" b="0" i="1" u="none" strike="noStrike" baseline="0">
            <a:solidFill>
              <a:srgbClr val="000000"/>
            </a:solidFill>
            <a:latin typeface="Calibri"/>
          </a:endParaRPr>
        </a:p>
      </xdr:txBody>
    </xdr:sp>
    <xdr:clientData/>
  </xdr:twoCellAnchor>
  <xdr:twoCellAnchor>
    <xdr:from>
      <xdr:col>2</xdr:col>
      <xdr:colOff>548311</xdr:colOff>
      <xdr:row>30</xdr:row>
      <xdr:rowOff>1655</xdr:rowOff>
    </xdr:from>
    <xdr:to>
      <xdr:col>2</xdr:col>
      <xdr:colOff>548311</xdr:colOff>
      <xdr:row>31</xdr:row>
      <xdr:rowOff>155763</xdr:rowOff>
    </xdr:to>
    <xdr:cxnSp macro="">
      <xdr:nvCxnSpPr>
        <xdr:cNvPr id="21" name="Conector recto de flecha 20">
          <a:extLst>
            <a:ext uri="{FF2B5EF4-FFF2-40B4-BE49-F238E27FC236}">
              <a16:creationId xmlns:a16="http://schemas.microsoft.com/office/drawing/2014/main" id="{00000000-0008-0000-0F00-000015000000}"/>
            </a:ext>
          </a:extLst>
        </xdr:cNvPr>
        <xdr:cNvCxnSpPr>
          <a:cxnSpLocks/>
        </xdr:cNvCxnSpPr>
      </xdr:nvCxnSpPr>
      <xdr:spPr>
        <a:xfrm>
          <a:off x="1872286" y="6250055"/>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400874</xdr:colOff>
      <xdr:row>10</xdr:row>
      <xdr:rowOff>86140</xdr:rowOff>
    </xdr:from>
    <xdr:to>
      <xdr:col>6</xdr:col>
      <xdr:colOff>286574</xdr:colOff>
      <xdr:row>11</xdr:row>
      <xdr:rowOff>171865</xdr:rowOff>
    </xdr:to>
    <xdr:sp macro="" textlink="">
      <xdr:nvSpPr>
        <xdr:cNvPr id="22" name="Cuadro de texto 457">
          <a:extLst>
            <a:ext uri="{FF2B5EF4-FFF2-40B4-BE49-F238E27FC236}">
              <a16:creationId xmlns:a16="http://schemas.microsoft.com/office/drawing/2014/main" id="{00000000-0008-0000-0F00-000016000000}"/>
            </a:ext>
          </a:extLst>
        </xdr:cNvPr>
        <xdr:cNvSpPr txBox="1">
          <a:spLocks noChangeArrowheads="1"/>
        </xdr:cNvSpPr>
      </xdr:nvSpPr>
      <xdr:spPr bwMode="auto">
        <a:xfrm>
          <a:off x="2439224" y="2524540"/>
          <a:ext cx="2028825" cy="276225"/>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Ubicarse en una zona segura</a:t>
          </a:r>
        </a:p>
      </xdr:txBody>
    </xdr:sp>
    <xdr:clientData/>
  </xdr:twoCellAnchor>
  <xdr:twoCellAnchor>
    <xdr:from>
      <xdr:col>6</xdr:col>
      <xdr:colOff>745435</xdr:colOff>
      <xdr:row>17</xdr:row>
      <xdr:rowOff>99389</xdr:rowOff>
    </xdr:from>
    <xdr:to>
      <xdr:col>6</xdr:col>
      <xdr:colOff>745435</xdr:colOff>
      <xdr:row>19</xdr:row>
      <xdr:rowOff>62997</xdr:rowOff>
    </xdr:to>
    <xdr:cxnSp macro="">
      <xdr:nvCxnSpPr>
        <xdr:cNvPr id="23" name="Conector recto de flecha 22">
          <a:extLst>
            <a:ext uri="{FF2B5EF4-FFF2-40B4-BE49-F238E27FC236}">
              <a16:creationId xmlns:a16="http://schemas.microsoft.com/office/drawing/2014/main" id="{00000000-0008-0000-0F00-000017000000}"/>
            </a:ext>
          </a:extLst>
        </xdr:cNvPr>
        <xdr:cNvCxnSpPr>
          <a:cxnSpLocks/>
        </xdr:cNvCxnSpPr>
      </xdr:nvCxnSpPr>
      <xdr:spPr>
        <a:xfrm>
          <a:off x="4898335" y="3871289"/>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5</xdr:col>
      <xdr:colOff>447259</xdr:colOff>
      <xdr:row>19</xdr:row>
      <xdr:rowOff>91110</xdr:rowOff>
    </xdr:from>
    <xdr:to>
      <xdr:col>7</xdr:col>
      <xdr:colOff>972377</xdr:colOff>
      <xdr:row>21</xdr:row>
      <xdr:rowOff>172280</xdr:rowOff>
    </xdr:to>
    <xdr:sp macro="" textlink="">
      <xdr:nvSpPr>
        <xdr:cNvPr id="24" name="Cuadro de texto 457">
          <a:extLst>
            <a:ext uri="{FF2B5EF4-FFF2-40B4-BE49-F238E27FC236}">
              <a16:creationId xmlns:a16="http://schemas.microsoft.com/office/drawing/2014/main" id="{00000000-0008-0000-0F00-000018000000}"/>
            </a:ext>
          </a:extLst>
        </xdr:cNvPr>
        <xdr:cNvSpPr txBox="1">
          <a:spLocks noChangeArrowheads="1"/>
        </xdr:cNvSpPr>
      </xdr:nvSpPr>
      <xdr:spPr bwMode="auto">
        <a:xfrm>
          <a:off x="3914359" y="4244010"/>
          <a:ext cx="1953868" cy="462170"/>
        </a:xfrm>
        <a:prstGeom prst="rect">
          <a:avLst/>
        </a:prstGeom>
        <a:solidFill>
          <a:schemeClr val="bg1"/>
        </a:solid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Se revisa que las instalaciones estén en buenas condiciones</a:t>
          </a:r>
          <a:endParaRPr lang="es-CO" sz="1000" b="0" i="1" u="none" strike="noStrike" baseline="0">
            <a:solidFill>
              <a:srgbClr val="000000"/>
            </a:solidFill>
            <a:latin typeface="Calibri"/>
          </a:endParaRPr>
        </a:p>
      </xdr:txBody>
    </xdr:sp>
    <xdr:clientData/>
  </xdr:twoCellAnchor>
  <xdr:twoCellAnchor>
    <xdr:from>
      <xdr:col>6</xdr:col>
      <xdr:colOff>732183</xdr:colOff>
      <xdr:row>21</xdr:row>
      <xdr:rowOff>44723</xdr:rowOff>
    </xdr:from>
    <xdr:to>
      <xdr:col>6</xdr:col>
      <xdr:colOff>732183</xdr:colOff>
      <xdr:row>23</xdr:row>
      <xdr:rowOff>8331</xdr:rowOff>
    </xdr:to>
    <xdr:cxnSp macro="">
      <xdr:nvCxnSpPr>
        <xdr:cNvPr id="25" name="Conector recto de flecha 24">
          <a:extLst>
            <a:ext uri="{FF2B5EF4-FFF2-40B4-BE49-F238E27FC236}">
              <a16:creationId xmlns:a16="http://schemas.microsoft.com/office/drawing/2014/main" id="{00000000-0008-0000-0F00-000019000000}"/>
            </a:ext>
          </a:extLst>
        </xdr:cNvPr>
        <xdr:cNvCxnSpPr>
          <a:cxnSpLocks/>
        </xdr:cNvCxnSpPr>
      </xdr:nvCxnSpPr>
      <xdr:spPr>
        <a:xfrm>
          <a:off x="4894608" y="4578623"/>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5</xdr:col>
      <xdr:colOff>458855</xdr:colOff>
      <xdr:row>23</xdr:row>
      <xdr:rowOff>19879</xdr:rowOff>
    </xdr:from>
    <xdr:to>
      <xdr:col>7</xdr:col>
      <xdr:colOff>983973</xdr:colOff>
      <xdr:row>25</xdr:row>
      <xdr:rowOff>8283</xdr:rowOff>
    </xdr:to>
    <xdr:sp macro="" textlink="">
      <xdr:nvSpPr>
        <xdr:cNvPr id="26" name="Cuadro de texto 457">
          <a:extLst>
            <a:ext uri="{FF2B5EF4-FFF2-40B4-BE49-F238E27FC236}">
              <a16:creationId xmlns:a16="http://schemas.microsoft.com/office/drawing/2014/main" id="{00000000-0008-0000-0F00-00001A000000}"/>
            </a:ext>
          </a:extLst>
        </xdr:cNvPr>
        <xdr:cNvSpPr txBox="1">
          <a:spLocks noChangeArrowheads="1"/>
        </xdr:cNvSpPr>
      </xdr:nvSpPr>
      <xdr:spPr bwMode="auto">
        <a:xfrm>
          <a:off x="3925955" y="4934779"/>
          <a:ext cx="1953868" cy="369404"/>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Se retoman actividades </a:t>
          </a:r>
          <a:endParaRPr lang="es-CO" sz="1000" b="0" i="1" u="none" strike="noStrike" baseline="0">
            <a:solidFill>
              <a:srgbClr val="000000"/>
            </a:solidFill>
            <a:latin typeface="Calibri"/>
          </a:endParaRPr>
        </a:p>
      </xdr:txBody>
    </xdr:sp>
    <xdr:clientData/>
  </xdr:twoCellAnchor>
  <xdr:twoCellAnchor>
    <xdr:from>
      <xdr:col>5</xdr:col>
      <xdr:colOff>470451</xdr:colOff>
      <xdr:row>27</xdr:row>
      <xdr:rowOff>14909</xdr:rowOff>
    </xdr:from>
    <xdr:to>
      <xdr:col>7</xdr:col>
      <xdr:colOff>995569</xdr:colOff>
      <xdr:row>28</xdr:row>
      <xdr:rowOff>102704</xdr:rowOff>
    </xdr:to>
    <xdr:sp macro="" textlink="">
      <xdr:nvSpPr>
        <xdr:cNvPr id="27" name="Cuadro de texto 457">
          <a:extLst>
            <a:ext uri="{FF2B5EF4-FFF2-40B4-BE49-F238E27FC236}">
              <a16:creationId xmlns:a16="http://schemas.microsoft.com/office/drawing/2014/main" id="{00000000-0008-0000-0F00-00001B000000}"/>
            </a:ext>
          </a:extLst>
        </xdr:cNvPr>
        <xdr:cNvSpPr txBox="1">
          <a:spLocks noChangeArrowheads="1"/>
        </xdr:cNvSpPr>
      </xdr:nvSpPr>
      <xdr:spPr bwMode="auto">
        <a:xfrm>
          <a:off x="3937551" y="5691809"/>
          <a:ext cx="1953868" cy="278295"/>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Fin de la emergencia</a:t>
          </a:r>
        </a:p>
      </xdr:txBody>
    </xdr:sp>
    <xdr:clientData/>
  </xdr:twoCellAnchor>
  <xdr:twoCellAnchor>
    <xdr:from>
      <xdr:col>6</xdr:col>
      <xdr:colOff>718930</xdr:colOff>
      <xdr:row>25</xdr:row>
      <xdr:rowOff>23188</xdr:rowOff>
    </xdr:from>
    <xdr:to>
      <xdr:col>6</xdr:col>
      <xdr:colOff>718930</xdr:colOff>
      <xdr:row>26</xdr:row>
      <xdr:rowOff>177296</xdr:rowOff>
    </xdr:to>
    <xdr:cxnSp macro="">
      <xdr:nvCxnSpPr>
        <xdr:cNvPr id="28" name="Conector recto de flecha 27">
          <a:extLst>
            <a:ext uri="{FF2B5EF4-FFF2-40B4-BE49-F238E27FC236}">
              <a16:creationId xmlns:a16="http://schemas.microsoft.com/office/drawing/2014/main" id="{00000000-0008-0000-0F00-00001C000000}"/>
            </a:ext>
          </a:extLst>
        </xdr:cNvPr>
        <xdr:cNvCxnSpPr>
          <a:cxnSpLocks/>
        </xdr:cNvCxnSpPr>
      </xdr:nvCxnSpPr>
      <xdr:spPr>
        <a:xfrm>
          <a:off x="4900405" y="5319088"/>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5</xdr:col>
      <xdr:colOff>457199</xdr:colOff>
      <xdr:row>29</xdr:row>
      <xdr:rowOff>125896</xdr:rowOff>
    </xdr:from>
    <xdr:to>
      <xdr:col>7</xdr:col>
      <xdr:colOff>982317</xdr:colOff>
      <xdr:row>31</xdr:row>
      <xdr:rowOff>149087</xdr:rowOff>
    </xdr:to>
    <xdr:sp macro="" textlink="">
      <xdr:nvSpPr>
        <xdr:cNvPr id="29" name="Cuadro de texto 457">
          <a:extLst>
            <a:ext uri="{FF2B5EF4-FFF2-40B4-BE49-F238E27FC236}">
              <a16:creationId xmlns:a16="http://schemas.microsoft.com/office/drawing/2014/main" id="{00000000-0008-0000-0F00-00001D000000}"/>
            </a:ext>
          </a:extLst>
        </xdr:cNvPr>
        <xdr:cNvSpPr txBox="1">
          <a:spLocks noChangeArrowheads="1"/>
        </xdr:cNvSpPr>
      </xdr:nvSpPr>
      <xdr:spPr bwMode="auto">
        <a:xfrm>
          <a:off x="3924299" y="6183796"/>
          <a:ext cx="1953868" cy="404191"/>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El líder se dispone a realizar la investigación del incidente</a:t>
          </a:r>
        </a:p>
      </xdr:txBody>
    </xdr:sp>
    <xdr:clientData/>
  </xdr:twoCellAnchor>
  <xdr:twoCellAnchor>
    <xdr:from>
      <xdr:col>6</xdr:col>
      <xdr:colOff>697396</xdr:colOff>
      <xdr:row>27</xdr:row>
      <xdr:rowOff>159027</xdr:rowOff>
    </xdr:from>
    <xdr:to>
      <xdr:col>6</xdr:col>
      <xdr:colOff>697396</xdr:colOff>
      <xdr:row>29</xdr:row>
      <xdr:rowOff>122635</xdr:rowOff>
    </xdr:to>
    <xdr:cxnSp macro="">
      <xdr:nvCxnSpPr>
        <xdr:cNvPr id="30" name="Conector recto de flecha 29">
          <a:extLst>
            <a:ext uri="{FF2B5EF4-FFF2-40B4-BE49-F238E27FC236}">
              <a16:creationId xmlns:a16="http://schemas.microsoft.com/office/drawing/2014/main" id="{00000000-0008-0000-0F00-00001E000000}"/>
            </a:ext>
          </a:extLst>
        </xdr:cNvPr>
        <xdr:cNvCxnSpPr>
          <a:cxnSpLocks/>
        </xdr:cNvCxnSpPr>
      </xdr:nvCxnSpPr>
      <xdr:spPr>
        <a:xfrm>
          <a:off x="4878871" y="5835927"/>
          <a:ext cx="0" cy="34460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487019</xdr:colOff>
      <xdr:row>16</xdr:row>
      <xdr:rowOff>155712</xdr:rowOff>
    </xdr:from>
    <xdr:to>
      <xdr:col>4</xdr:col>
      <xdr:colOff>487019</xdr:colOff>
      <xdr:row>18</xdr:row>
      <xdr:rowOff>119320</xdr:rowOff>
    </xdr:to>
    <xdr:cxnSp macro="">
      <xdr:nvCxnSpPr>
        <xdr:cNvPr id="5" name="Conector recto de flecha 4">
          <a:extLst>
            <a:ext uri="{FF2B5EF4-FFF2-40B4-BE49-F238E27FC236}">
              <a16:creationId xmlns:a16="http://schemas.microsoft.com/office/drawing/2014/main" id="{00000000-0008-0000-1000-000005000000}"/>
            </a:ext>
          </a:extLst>
        </xdr:cNvPr>
        <xdr:cNvCxnSpPr>
          <a:cxnSpLocks/>
        </xdr:cNvCxnSpPr>
      </xdr:nvCxnSpPr>
      <xdr:spPr>
        <a:xfrm>
          <a:off x="3906494" y="3632337"/>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447260</xdr:colOff>
      <xdr:row>3</xdr:row>
      <xdr:rowOff>8283</xdr:rowOff>
    </xdr:from>
    <xdr:to>
      <xdr:col>6</xdr:col>
      <xdr:colOff>332960</xdr:colOff>
      <xdr:row>5</xdr:row>
      <xdr:rowOff>157370</xdr:rowOff>
    </xdr:to>
    <xdr:sp macro="" textlink="">
      <xdr:nvSpPr>
        <xdr:cNvPr id="2" name="Cuadro de texto 457">
          <a:extLst>
            <a:ext uri="{FF2B5EF4-FFF2-40B4-BE49-F238E27FC236}">
              <a16:creationId xmlns:a16="http://schemas.microsoft.com/office/drawing/2014/main" id="{00000000-0008-0000-1000-000002000000}"/>
            </a:ext>
          </a:extLst>
        </xdr:cNvPr>
        <xdr:cNvSpPr txBox="1">
          <a:spLocks noChangeArrowheads="1"/>
        </xdr:cNvSpPr>
      </xdr:nvSpPr>
      <xdr:spPr bwMode="auto">
        <a:xfrm>
          <a:off x="3104735" y="1132233"/>
          <a:ext cx="2171700" cy="511037"/>
        </a:xfrm>
        <a:prstGeom prst="rect">
          <a:avLst/>
        </a:prstGeom>
        <a:noFill/>
        <a:ln w="19050">
          <a:solidFill>
            <a:srgbClr val="767171"/>
          </a:solidFill>
          <a:prstDash val="sysDash"/>
          <a:miter lim="800000"/>
          <a:headEnd/>
          <a:tailEnd/>
        </a:ln>
      </xdr:spPr>
      <xdr:txBody>
        <a:bodyPr vertOverflow="clip" wrap="square" lIns="91440" tIns="45720" rIns="91440" bIns="45720" anchor="t" upright="1"/>
        <a:lstStyle/>
        <a:p>
          <a:pPr algn="ctr" rtl="0">
            <a:defRPr sz="1000"/>
          </a:pPr>
          <a:r>
            <a:rPr lang="es-CO" sz="900" b="0" i="0" u="none" strike="noStrike" baseline="0">
              <a:solidFill>
                <a:srgbClr val="000000"/>
              </a:solidFill>
              <a:latin typeface="Calibri"/>
            </a:rPr>
            <a:t>1. Estar atento de las alertas meteorológicas de los servicios autorizados</a:t>
          </a:r>
        </a:p>
      </xdr:txBody>
    </xdr:sp>
    <xdr:clientData/>
  </xdr:twoCellAnchor>
  <xdr:twoCellAnchor>
    <xdr:from>
      <xdr:col>2</xdr:col>
      <xdr:colOff>745434</xdr:colOff>
      <xdr:row>10</xdr:row>
      <xdr:rowOff>0</xdr:rowOff>
    </xdr:from>
    <xdr:to>
      <xdr:col>3</xdr:col>
      <xdr:colOff>356152</xdr:colOff>
      <xdr:row>10</xdr:row>
      <xdr:rowOff>0</xdr:rowOff>
    </xdr:to>
    <xdr:cxnSp macro="">
      <xdr:nvCxnSpPr>
        <xdr:cNvPr id="3" name="Conector recto de flecha 2">
          <a:extLst>
            <a:ext uri="{FF2B5EF4-FFF2-40B4-BE49-F238E27FC236}">
              <a16:creationId xmlns:a16="http://schemas.microsoft.com/office/drawing/2014/main" id="{00000000-0008-0000-1000-000003000000}"/>
            </a:ext>
          </a:extLst>
        </xdr:cNvPr>
        <xdr:cNvCxnSpPr>
          <a:cxnSpLocks/>
        </xdr:cNvCxnSpPr>
      </xdr:nvCxnSpPr>
      <xdr:spPr>
        <a:xfrm>
          <a:off x="2640909" y="2390775"/>
          <a:ext cx="372718" cy="0"/>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4</xdr:col>
      <xdr:colOff>462170</xdr:colOff>
      <xdr:row>11</xdr:row>
      <xdr:rowOff>122584</xdr:rowOff>
    </xdr:from>
    <xdr:to>
      <xdr:col>4</xdr:col>
      <xdr:colOff>462170</xdr:colOff>
      <xdr:row>13</xdr:row>
      <xdr:rowOff>86192</xdr:rowOff>
    </xdr:to>
    <xdr:cxnSp macro="">
      <xdr:nvCxnSpPr>
        <xdr:cNvPr id="4" name="Conector recto de flecha 3">
          <a:extLst>
            <a:ext uri="{FF2B5EF4-FFF2-40B4-BE49-F238E27FC236}">
              <a16:creationId xmlns:a16="http://schemas.microsoft.com/office/drawing/2014/main" id="{00000000-0008-0000-1000-000004000000}"/>
            </a:ext>
          </a:extLst>
        </xdr:cNvPr>
        <xdr:cNvCxnSpPr>
          <a:cxnSpLocks/>
        </xdr:cNvCxnSpPr>
      </xdr:nvCxnSpPr>
      <xdr:spPr>
        <a:xfrm>
          <a:off x="3881645" y="2694334"/>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6</xdr:col>
      <xdr:colOff>654324</xdr:colOff>
      <xdr:row>20</xdr:row>
      <xdr:rowOff>99391</xdr:rowOff>
    </xdr:from>
    <xdr:to>
      <xdr:col>7</xdr:col>
      <xdr:colOff>244016</xdr:colOff>
      <xdr:row>21</xdr:row>
      <xdr:rowOff>163135</xdr:rowOff>
    </xdr:to>
    <xdr:sp macro="" textlink="">
      <xdr:nvSpPr>
        <xdr:cNvPr id="6" name="Cuadro de texto 532">
          <a:extLst>
            <a:ext uri="{FF2B5EF4-FFF2-40B4-BE49-F238E27FC236}">
              <a16:creationId xmlns:a16="http://schemas.microsoft.com/office/drawing/2014/main" id="{00000000-0008-0000-1000-000006000000}"/>
            </a:ext>
          </a:extLst>
        </xdr:cNvPr>
        <xdr:cNvSpPr txBox="1">
          <a:spLocks noChangeArrowheads="1"/>
        </xdr:cNvSpPr>
      </xdr:nvSpPr>
      <xdr:spPr bwMode="auto">
        <a:xfrm>
          <a:off x="5597799" y="4299916"/>
          <a:ext cx="351692" cy="244719"/>
        </a:xfrm>
        <a:prstGeom prst="rect">
          <a:avLst/>
        </a:prstGeom>
        <a:noFill/>
        <a:ln w="19050">
          <a:solidFill>
            <a:srgbClr val="767171"/>
          </a:solidFill>
          <a:prstDash val="sysDash"/>
          <a:miter lim="800000"/>
          <a:headEnd/>
          <a:tailEnd/>
        </a:ln>
      </xdr:spPr>
      <xdr:txBody>
        <a:bodyPr vertOverflow="clip" wrap="square" lIns="91440" tIns="45720" rIns="91440" bIns="45720" anchor="t" upright="1"/>
        <a:lstStyle/>
        <a:p>
          <a:pPr algn="l" rtl="0">
            <a:defRPr sz="1000"/>
          </a:pPr>
          <a:r>
            <a:rPr lang="es-CO" sz="900" b="0" i="0" u="none" strike="noStrike" baseline="0">
              <a:solidFill>
                <a:srgbClr val="000000"/>
              </a:solidFill>
              <a:latin typeface="Calibri"/>
            </a:rPr>
            <a:t>No</a:t>
          </a:r>
        </a:p>
      </xdr:txBody>
    </xdr:sp>
    <xdr:clientData/>
  </xdr:twoCellAnchor>
  <xdr:twoCellAnchor>
    <xdr:from>
      <xdr:col>2</xdr:col>
      <xdr:colOff>168964</xdr:colOff>
      <xdr:row>20</xdr:row>
      <xdr:rowOff>135836</xdr:rowOff>
    </xdr:from>
    <xdr:to>
      <xdr:col>2</xdr:col>
      <xdr:colOff>520656</xdr:colOff>
      <xdr:row>22</xdr:row>
      <xdr:rowOff>9080</xdr:rowOff>
    </xdr:to>
    <xdr:sp macro="" textlink="">
      <xdr:nvSpPr>
        <xdr:cNvPr id="7" name="Cuadro de texto 532">
          <a:extLst>
            <a:ext uri="{FF2B5EF4-FFF2-40B4-BE49-F238E27FC236}">
              <a16:creationId xmlns:a16="http://schemas.microsoft.com/office/drawing/2014/main" id="{00000000-0008-0000-1000-000007000000}"/>
            </a:ext>
          </a:extLst>
        </xdr:cNvPr>
        <xdr:cNvSpPr txBox="1">
          <a:spLocks noChangeArrowheads="1"/>
        </xdr:cNvSpPr>
      </xdr:nvSpPr>
      <xdr:spPr bwMode="auto">
        <a:xfrm>
          <a:off x="2064439" y="4336361"/>
          <a:ext cx="351692" cy="235194"/>
        </a:xfrm>
        <a:prstGeom prst="rect">
          <a:avLst/>
        </a:prstGeom>
        <a:noFill/>
        <a:ln w="19050">
          <a:solidFill>
            <a:srgbClr val="767171"/>
          </a:solidFill>
          <a:prstDash val="sysDash"/>
          <a:miter lim="800000"/>
          <a:headEnd/>
          <a:tailEnd/>
        </a:ln>
      </xdr:spPr>
      <xdr:txBody>
        <a:bodyPr vertOverflow="clip" wrap="square" lIns="91440" tIns="45720" rIns="91440" bIns="45720" anchor="t" upright="1"/>
        <a:lstStyle/>
        <a:p>
          <a:pPr algn="l" rtl="0">
            <a:defRPr sz="1000"/>
          </a:pPr>
          <a:r>
            <a:rPr lang="es-CO" sz="900" b="0" i="0" u="none" strike="noStrike" baseline="0">
              <a:solidFill>
                <a:srgbClr val="000000"/>
              </a:solidFill>
              <a:latin typeface="Calibri"/>
            </a:rPr>
            <a:t>SI</a:t>
          </a:r>
        </a:p>
      </xdr:txBody>
    </xdr:sp>
    <xdr:clientData/>
  </xdr:twoCellAnchor>
  <xdr:twoCellAnchor>
    <xdr:from>
      <xdr:col>3</xdr:col>
      <xdr:colOff>210386</xdr:colOff>
      <xdr:row>18</xdr:row>
      <xdr:rowOff>160682</xdr:rowOff>
    </xdr:from>
    <xdr:to>
      <xdr:col>5</xdr:col>
      <xdr:colOff>757038</xdr:colOff>
      <xdr:row>23</xdr:row>
      <xdr:rowOff>119269</xdr:rowOff>
    </xdr:to>
    <xdr:sp macro="" textlink="">
      <xdr:nvSpPr>
        <xdr:cNvPr id="8" name="AutoShape 198">
          <a:extLst>
            <a:ext uri="{FF2B5EF4-FFF2-40B4-BE49-F238E27FC236}">
              <a16:creationId xmlns:a16="http://schemas.microsoft.com/office/drawing/2014/main" id="{00000000-0008-0000-1000-000008000000}"/>
            </a:ext>
          </a:extLst>
        </xdr:cNvPr>
        <xdr:cNvSpPr>
          <a:spLocks noChangeArrowheads="1"/>
        </xdr:cNvSpPr>
      </xdr:nvSpPr>
      <xdr:spPr bwMode="auto">
        <a:xfrm>
          <a:off x="2867861" y="3999257"/>
          <a:ext cx="2070652" cy="863462"/>
        </a:xfrm>
        <a:prstGeom prst="diamond">
          <a:avLst/>
        </a:prstGeom>
        <a:noFill/>
        <a:ln w="19050">
          <a:solidFill>
            <a:srgbClr val="767171"/>
          </a:solidFill>
          <a:prstDash val="sysDash"/>
          <a:miter lim="800000"/>
          <a:headEnd/>
          <a:tailEnd/>
        </a:ln>
      </xdr:spPr>
      <xdr:txBody>
        <a:bodyPr vertOverflow="clip" wrap="square" lIns="91440" tIns="45720" rIns="91440" bIns="45720" anchor="t" upright="1"/>
        <a:lstStyle/>
        <a:p>
          <a:pPr algn="ctr" rtl="0">
            <a:lnSpc>
              <a:spcPts val="1100"/>
            </a:lnSpc>
            <a:defRPr sz="1000"/>
          </a:pPr>
          <a:r>
            <a:rPr lang="es-CO" sz="900" b="0" i="0" u="none" strike="noStrike" baseline="0">
              <a:solidFill>
                <a:srgbClr val="0D0D0D"/>
              </a:solidFill>
              <a:latin typeface="Calibri Light"/>
            </a:rPr>
            <a:t>¿Hay filtraciones de agua o colapso de tuberías?</a:t>
          </a:r>
        </a:p>
      </xdr:txBody>
    </xdr:sp>
    <xdr:clientData/>
  </xdr:twoCellAnchor>
  <xdr:twoCellAnchor>
    <xdr:from>
      <xdr:col>5</xdr:col>
      <xdr:colOff>757038</xdr:colOff>
      <xdr:row>21</xdr:row>
      <xdr:rowOff>41414</xdr:rowOff>
    </xdr:from>
    <xdr:to>
      <xdr:col>6</xdr:col>
      <xdr:colOff>629479</xdr:colOff>
      <xdr:row>21</xdr:row>
      <xdr:rowOff>44726</xdr:rowOff>
    </xdr:to>
    <xdr:cxnSp macro="">
      <xdr:nvCxnSpPr>
        <xdr:cNvPr id="9" name="Conector recto de flecha 8">
          <a:extLst>
            <a:ext uri="{FF2B5EF4-FFF2-40B4-BE49-F238E27FC236}">
              <a16:creationId xmlns:a16="http://schemas.microsoft.com/office/drawing/2014/main" id="{00000000-0008-0000-1000-000009000000}"/>
            </a:ext>
          </a:extLst>
        </xdr:cNvPr>
        <xdr:cNvCxnSpPr>
          <a:stCxn id="8" idx="3"/>
        </xdr:cNvCxnSpPr>
      </xdr:nvCxnSpPr>
      <xdr:spPr>
        <a:xfrm flipV="1">
          <a:off x="4938513" y="4422914"/>
          <a:ext cx="634441" cy="3312"/>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319710</xdr:colOff>
      <xdr:row>22</xdr:row>
      <xdr:rowOff>4968</xdr:rowOff>
    </xdr:from>
    <xdr:to>
      <xdr:col>2</xdr:col>
      <xdr:colOff>319710</xdr:colOff>
      <xdr:row>23</xdr:row>
      <xdr:rowOff>159076</xdr:rowOff>
    </xdr:to>
    <xdr:cxnSp macro="">
      <xdr:nvCxnSpPr>
        <xdr:cNvPr id="10" name="Conector recto de flecha 9">
          <a:extLst>
            <a:ext uri="{FF2B5EF4-FFF2-40B4-BE49-F238E27FC236}">
              <a16:creationId xmlns:a16="http://schemas.microsoft.com/office/drawing/2014/main" id="{00000000-0008-0000-1000-00000A000000}"/>
            </a:ext>
          </a:extLst>
        </xdr:cNvPr>
        <xdr:cNvCxnSpPr>
          <a:cxnSpLocks/>
        </xdr:cNvCxnSpPr>
      </xdr:nvCxnSpPr>
      <xdr:spPr>
        <a:xfrm>
          <a:off x="2215185" y="4567443"/>
          <a:ext cx="0" cy="335083"/>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4</xdr:col>
      <xdr:colOff>308115</xdr:colOff>
      <xdr:row>35</xdr:row>
      <xdr:rowOff>142459</xdr:rowOff>
    </xdr:from>
    <xdr:to>
      <xdr:col>4</xdr:col>
      <xdr:colOff>308115</xdr:colOff>
      <xdr:row>37</xdr:row>
      <xdr:rowOff>106067</xdr:rowOff>
    </xdr:to>
    <xdr:cxnSp macro="">
      <xdr:nvCxnSpPr>
        <xdr:cNvPr id="11" name="Conector recto de flecha 10">
          <a:extLst>
            <a:ext uri="{FF2B5EF4-FFF2-40B4-BE49-F238E27FC236}">
              <a16:creationId xmlns:a16="http://schemas.microsoft.com/office/drawing/2014/main" id="{00000000-0008-0000-1000-00000B000000}"/>
            </a:ext>
          </a:extLst>
        </xdr:cNvPr>
        <xdr:cNvCxnSpPr>
          <a:cxnSpLocks/>
        </xdr:cNvCxnSpPr>
      </xdr:nvCxnSpPr>
      <xdr:spPr>
        <a:xfrm>
          <a:off x="3727590" y="7057609"/>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1</xdr:col>
      <xdr:colOff>712304</xdr:colOff>
      <xdr:row>4</xdr:row>
      <xdr:rowOff>82826</xdr:rowOff>
    </xdr:from>
    <xdr:to>
      <xdr:col>3</xdr:col>
      <xdr:colOff>447260</xdr:colOff>
      <xdr:row>7</xdr:row>
      <xdr:rowOff>157369</xdr:rowOff>
    </xdr:to>
    <xdr:cxnSp macro="">
      <xdr:nvCxnSpPr>
        <xdr:cNvPr id="12" name="Conector angular 19">
          <a:extLst>
            <a:ext uri="{FF2B5EF4-FFF2-40B4-BE49-F238E27FC236}">
              <a16:creationId xmlns:a16="http://schemas.microsoft.com/office/drawing/2014/main" id="{00000000-0008-0000-1000-00000C000000}"/>
            </a:ext>
          </a:extLst>
        </xdr:cNvPr>
        <xdr:cNvCxnSpPr>
          <a:stCxn id="2" idx="1"/>
        </xdr:cNvCxnSpPr>
      </xdr:nvCxnSpPr>
      <xdr:spPr>
        <a:xfrm rot="10800000" flipV="1">
          <a:off x="1474304" y="1387751"/>
          <a:ext cx="1630431" cy="617468"/>
        </a:xfrm>
        <a:prstGeom prst="bentConnector3">
          <a:avLst>
            <a:gd name="adj1" fmla="val 100000"/>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102703</xdr:colOff>
      <xdr:row>7</xdr:row>
      <xdr:rowOff>168966</xdr:rowOff>
    </xdr:from>
    <xdr:to>
      <xdr:col>2</xdr:col>
      <xdr:colOff>737152</xdr:colOff>
      <xdr:row>11</xdr:row>
      <xdr:rowOff>182217</xdr:rowOff>
    </xdr:to>
    <xdr:sp macro="" textlink="">
      <xdr:nvSpPr>
        <xdr:cNvPr id="13" name="Cuadro de texto 457">
          <a:extLst>
            <a:ext uri="{FF2B5EF4-FFF2-40B4-BE49-F238E27FC236}">
              <a16:creationId xmlns:a16="http://schemas.microsoft.com/office/drawing/2014/main" id="{00000000-0008-0000-1000-00000D000000}"/>
            </a:ext>
          </a:extLst>
        </xdr:cNvPr>
        <xdr:cNvSpPr txBox="1">
          <a:spLocks noChangeArrowheads="1"/>
        </xdr:cNvSpPr>
      </xdr:nvSpPr>
      <xdr:spPr bwMode="auto">
        <a:xfrm>
          <a:off x="864703" y="2016816"/>
          <a:ext cx="1767924" cy="737151"/>
        </a:xfrm>
        <a:prstGeom prst="rect">
          <a:avLst/>
        </a:prstGeom>
        <a:noFill/>
        <a:ln w="19050">
          <a:solidFill>
            <a:srgbClr val="767171"/>
          </a:solidFill>
          <a:prstDash val="sysDash"/>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2</a:t>
          </a:r>
          <a:r>
            <a:rPr lang="es-CO" sz="900" b="0" i="0" u="none" strike="noStrike" baseline="0">
              <a:solidFill>
                <a:srgbClr val="000000"/>
              </a:solidFill>
              <a:latin typeface="Calibri"/>
            </a:rPr>
            <a:t>. Respetar  las indicaciones dadas por la brigada de emergencia en caso de peligro para evitar accidentes</a:t>
          </a:r>
        </a:p>
      </xdr:txBody>
    </xdr:sp>
    <xdr:clientData/>
  </xdr:twoCellAnchor>
  <xdr:twoCellAnchor>
    <xdr:from>
      <xdr:col>3</xdr:col>
      <xdr:colOff>379342</xdr:colOff>
      <xdr:row>8</xdr:row>
      <xdr:rowOff>56323</xdr:rowOff>
    </xdr:from>
    <xdr:to>
      <xdr:col>5</xdr:col>
      <xdr:colOff>438979</xdr:colOff>
      <xdr:row>11</xdr:row>
      <xdr:rowOff>115957</xdr:rowOff>
    </xdr:to>
    <xdr:sp macro="" textlink="">
      <xdr:nvSpPr>
        <xdr:cNvPr id="14" name="Cuadro de texto 457">
          <a:extLst>
            <a:ext uri="{FF2B5EF4-FFF2-40B4-BE49-F238E27FC236}">
              <a16:creationId xmlns:a16="http://schemas.microsoft.com/office/drawing/2014/main" id="{00000000-0008-0000-1000-00000E000000}"/>
            </a:ext>
          </a:extLst>
        </xdr:cNvPr>
        <xdr:cNvSpPr txBox="1">
          <a:spLocks noChangeArrowheads="1"/>
        </xdr:cNvSpPr>
      </xdr:nvSpPr>
      <xdr:spPr bwMode="auto">
        <a:xfrm>
          <a:off x="3036817" y="2085148"/>
          <a:ext cx="1583637" cy="602559"/>
        </a:xfrm>
        <a:prstGeom prst="rect">
          <a:avLst/>
        </a:prstGeom>
        <a:noFill/>
        <a:ln w="19050">
          <a:solidFill>
            <a:srgbClr val="767171"/>
          </a:solidFill>
          <a:prstDash val="sysDash"/>
          <a:miter lim="800000"/>
          <a:headEnd/>
          <a:tailEnd/>
        </a:ln>
      </xdr:spPr>
      <xdr:txBody>
        <a:bodyPr vertOverflow="clip" wrap="square" lIns="91440" tIns="45720" rIns="91440" bIns="45720" anchor="t" upright="1"/>
        <a:lstStyle/>
        <a:p>
          <a:pPr algn="ctr" rtl="0">
            <a:defRPr sz="1000"/>
          </a:pPr>
          <a:r>
            <a:rPr lang="es-CO" sz="900" b="0" i="0" u="none" strike="noStrike" baseline="0">
              <a:solidFill>
                <a:srgbClr val="000000"/>
              </a:solidFill>
              <a:latin typeface="Calibri"/>
            </a:rPr>
            <a:t>3. Alejarse de puertas y ventanas, mantenerse en un lugar cerrado y seguro</a:t>
          </a:r>
        </a:p>
      </xdr:txBody>
    </xdr:sp>
    <xdr:clientData/>
  </xdr:twoCellAnchor>
  <xdr:twoCellAnchor>
    <xdr:from>
      <xdr:col>5</xdr:col>
      <xdr:colOff>438979</xdr:colOff>
      <xdr:row>9</xdr:row>
      <xdr:rowOff>176378</xdr:rowOff>
    </xdr:from>
    <xdr:to>
      <xdr:col>5</xdr:col>
      <xdr:colOff>442292</xdr:colOff>
      <xdr:row>15</xdr:row>
      <xdr:rowOff>60551</xdr:rowOff>
    </xdr:to>
    <xdr:cxnSp macro="">
      <xdr:nvCxnSpPr>
        <xdr:cNvPr id="15" name="Conector angular 19">
          <a:extLst>
            <a:ext uri="{FF2B5EF4-FFF2-40B4-BE49-F238E27FC236}">
              <a16:creationId xmlns:a16="http://schemas.microsoft.com/office/drawing/2014/main" id="{00000000-0008-0000-1000-00000F000000}"/>
            </a:ext>
          </a:extLst>
        </xdr:cNvPr>
        <xdr:cNvCxnSpPr>
          <a:stCxn id="14" idx="3"/>
        </xdr:cNvCxnSpPr>
      </xdr:nvCxnSpPr>
      <xdr:spPr>
        <a:xfrm>
          <a:off x="4619953" y="2382167"/>
          <a:ext cx="3313" cy="967016"/>
        </a:xfrm>
        <a:prstGeom prst="bentConnector3">
          <a:avLst>
            <a:gd name="adj1" fmla="val 700009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325855</xdr:colOff>
      <xdr:row>13</xdr:row>
      <xdr:rowOff>101049</xdr:rowOff>
    </xdr:from>
    <xdr:to>
      <xdr:col>5</xdr:col>
      <xdr:colOff>442292</xdr:colOff>
      <xdr:row>17</xdr:row>
      <xdr:rowOff>105276</xdr:rowOff>
    </xdr:to>
    <xdr:sp macro="" textlink="">
      <xdr:nvSpPr>
        <xdr:cNvPr id="16" name="Cuadro de texto 457">
          <a:extLst>
            <a:ext uri="{FF2B5EF4-FFF2-40B4-BE49-F238E27FC236}">
              <a16:creationId xmlns:a16="http://schemas.microsoft.com/office/drawing/2014/main" id="{00000000-0008-0000-1000-000010000000}"/>
            </a:ext>
          </a:extLst>
        </xdr:cNvPr>
        <xdr:cNvSpPr txBox="1">
          <a:spLocks noChangeArrowheads="1"/>
        </xdr:cNvSpPr>
      </xdr:nvSpPr>
      <xdr:spPr bwMode="auto">
        <a:xfrm>
          <a:off x="2982829" y="3028733"/>
          <a:ext cx="1640437" cy="726122"/>
        </a:xfrm>
        <a:prstGeom prst="rect">
          <a:avLst/>
        </a:prstGeom>
        <a:solidFill>
          <a:schemeClr val="bg1"/>
        </a:solidFill>
        <a:ln w="19050">
          <a:solidFill>
            <a:srgbClr val="767171"/>
          </a:solidFill>
          <a:prstDash val="sysDash"/>
          <a:miter lim="800000"/>
          <a:headEnd/>
          <a:tailEnd/>
        </a:ln>
      </xdr:spPr>
      <xdr:txBody>
        <a:bodyPr vertOverflow="clip" wrap="square" lIns="91440" tIns="45720" rIns="91440" bIns="45720" anchor="t" upright="1"/>
        <a:lstStyle/>
        <a:p>
          <a:pPr algn="ctr" rtl="0">
            <a:defRPr sz="1000"/>
          </a:pPr>
          <a:r>
            <a:rPr lang="es-CO" sz="900" b="0" i="0" u="none" strike="noStrike" baseline="0">
              <a:solidFill>
                <a:srgbClr val="000000"/>
              </a:solidFill>
              <a:latin typeface="Calibri"/>
            </a:rPr>
            <a:t>4. Si los rayos persisten, interrumpir la entrada de suministro eléctrico y evitar el uso de teléfonos</a:t>
          </a:r>
        </a:p>
      </xdr:txBody>
    </xdr:sp>
    <xdr:clientData/>
  </xdr:twoCellAnchor>
  <xdr:twoCellAnchor>
    <xdr:from>
      <xdr:col>2</xdr:col>
      <xdr:colOff>521804</xdr:colOff>
      <xdr:row>21</xdr:row>
      <xdr:rowOff>33130</xdr:rowOff>
    </xdr:from>
    <xdr:to>
      <xdr:col>3</xdr:col>
      <xdr:colOff>207066</xdr:colOff>
      <xdr:row>21</xdr:row>
      <xdr:rowOff>33131</xdr:rowOff>
    </xdr:to>
    <xdr:cxnSp macro="">
      <xdr:nvCxnSpPr>
        <xdr:cNvPr id="17" name="Conector recto de flecha 16">
          <a:extLst>
            <a:ext uri="{FF2B5EF4-FFF2-40B4-BE49-F238E27FC236}">
              <a16:creationId xmlns:a16="http://schemas.microsoft.com/office/drawing/2014/main" id="{00000000-0008-0000-1000-000011000000}"/>
            </a:ext>
          </a:extLst>
        </xdr:cNvPr>
        <xdr:cNvCxnSpPr/>
      </xdr:nvCxnSpPr>
      <xdr:spPr>
        <a:xfrm flipH="1" flipV="1">
          <a:off x="2417279" y="4414630"/>
          <a:ext cx="447262" cy="1"/>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319708</xdr:colOff>
      <xdr:row>23</xdr:row>
      <xdr:rowOff>178906</xdr:rowOff>
    </xdr:from>
    <xdr:to>
      <xdr:col>3</xdr:col>
      <xdr:colOff>379345</xdr:colOff>
      <xdr:row>26</xdr:row>
      <xdr:rowOff>57978</xdr:rowOff>
    </xdr:to>
    <xdr:sp macro="" textlink="">
      <xdr:nvSpPr>
        <xdr:cNvPr id="18" name="Cuadro de texto 457">
          <a:extLst>
            <a:ext uri="{FF2B5EF4-FFF2-40B4-BE49-F238E27FC236}">
              <a16:creationId xmlns:a16="http://schemas.microsoft.com/office/drawing/2014/main" id="{00000000-0008-0000-1000-000012000000}"/>
            </a:ext>
          </a:extLst>
        </xdr:cNvPr>
        <xdr:cNvSpPr txBox="1">
          <a:spLocks noChangeArrowheads="1"/>
        </xdr:cNvSpPr>
      </xdr:nvSpPr>
      <xdr:spPr bwMode="auto">
        <a:xfrm>
          <a:off x="1081708" y="4922356"/>
          <a:ext cx="1955112" cy="421997"/>
        </a:xfrm>
        <a:prstGeom prst="rect">
          <a:avLst/>
        </a:prstGeom>
        <a:noFill/>
        <a:ln w="19050">
          <a:solidFill>
            <a:srgbClr val="767171"/>
          </a:solidFill>
          <a:prstDash val="sysDash"/>
          <a:miter lim="800000"/>
          <a:headEnd/>
          <a:tailEnd/>
        </a:ln>
      </xdr:spPr>
      <xdr:txBody>
        <a:bodyPr vertOverflow="clip" wrap="square" lIns="91440" tIns="45720" rIns="91440" bIns="45720" anchor="t" upright="1"/>
        <a:lstStyle/>
        <a:p>
          <a:pPr algn="ctr" rtl="0">
            <a:defRPr sz="1000"/>
          </a:pPr>
          <a:r>
            <a:rPr lang="es-CO" sz="900" b="0" i="0" u="none" strike="noStrike" baseline="0">
              <a:solidFill>
                <a:srgbClr val="000000"/>
              </a:solidFill>
              <a:latin typeface="Calibri"/>
            </a:rPr>
            <a:t>5. Evacúe y aísle el área afectada</a:t>
          </a:r>
        </a:p>
      </xdr:txBody>
    </xdr:sp>
    <xdr:clientData/>
  </xdr:twoCellAnchor>
  <xdr:twoCellAnchor>
    <xdr:from>
      <xdr:col>3</xdr:col>
      <xdr:colOff>306455</xdr:colOff>
      <xdr:row>28</xdr:row>
      <xdr:rowOff>66262</xdr:rowOff>
    </xdr:from>
    <xdr:to>
      <xdr:col>5</xdr:col>
      <xdr:colOff>366092</xdr:colOff>
      <xdr:row>31</xdr:row>
      <xdr:rowOff>99392</xdr:rowOff>
    </xdr:to>
    <xdr:sp macro="" textlink="">
      <xdr:nvSpPr>
        <xdr:cNvPr id="19" name="Cuadro de texto 457">
          <a:extLst>
            <a:ext uri="{FF2B5EF4-FFF2-40B4-BE49-F238E27FC236}">
              <a16:creationId xmlns:a16="http://schemas.microsoft.com/office/drawing/2014/main" id="{00000000-0008-0000-1000-000013000000}"/>
            </a:ext>
          </a:extLst>
        </xdr:cNvPr>
        <xdr:cNvSpPr txBox="1">
          <a:spLocks noChangeArrowheads="1"/>
        </xdr:cNvSpPr>
      </xdr:nvSpPr>
      <xdr:spPr bwMode="auto">
        <a:xfrm>
          <a:off x="2963930" y="5714587"/>
          <a:ext cx="1583637" cy="576055"/>
        </a:xfrm>
        <a:prstGeom prst="rect">
          <a:avLst/>
        </a:prstGeom>
        <a:noFill/>
        <a:ln w="19050">
          <a:solidFill>
            <a:srgbClr val="767171"/>
          </a:solidFill>
          <a:prstDash val="sysDash"/>
          <a:miter lim="800000"/>
          <a:headEnd/>
          <a:tailEnd/>
        </a:ln>
      </xdr:spPr>
      <xdr:txBody>
        <a:bodyPr vertOverflow="clip" wrap="square" lIns="91440" tIns="45720" rIns="91440" bIns="45720" anchor="t" upright="1"/>
        <a:lstStyle/>
        <a:p>
          <a:pPr algn="ctr" rtl="0">
            <a:defRPr sz="1000"/>
          </a:pPr>
          <a:r>
            <a:rPr lang="es-CO" sz="900" b="0" i="0" u="none" strike="noStrike" baseline="0">
              <a:solidFill>
                <a:srgbClr val="000000"/>
              </a:solidFill>
              <a:latin typeface="Calibri"/>
            </a:rPr>
            <a:t>6. Verifique el estado de los equipos,  coordine actividades de limpieza</a:t>
          </a:r>
        </a:p>
      </xdr:txBody>
    </xdr:sp>
    <xdr:clientData/>
  </xdr:twoCellAnchor>
  <xdr:twoCellAnchor>
    <xdr:from>
      <xdr:col>2</xdr:col>
      <xdr:colOff>349528</xdr:colOff>
      <xdr:row>26</xdr:row>
      <xdr:rowOff>57977</xdr:rowOff>
    </xdr:from>
    <xdr:to>
      <xdr:col>3</xdr:col>
      <xdr:colOff>281610</xdr:colOff>
      <xdr:row>29</xdr:row>
      <xdr:rowOff>140806</xdr:rowOff>
    </xdr:to>
    <xdr:cxnSp macro="">
      <xdr:nvCxnSpPr>
        <xdr:cNvPr id="20" name="Conector angular 19">
          <a:extLst>
            <a:ext uri="{FF2B5EF4-FFF2-40B4-BE49-F238E27FC236}">
              <a16:creationId xmlns:a16="http://schemas.microsoft.com/office/drawing/2014/main" id="{00000000-0008-0000-1000-000014000000}"/>
            </a:ext>
          </a:extLst>
        </xdr:cNvPr>
        <xdr:cNvCxnSpPr>
          <a:stCxn id="18" idx="2"/>
        </xdr:cNvCxnSpPr>
      </xdr:nvCxnSpPr>
      <xdr:spPr>
        <a:xfrm rot="16200000" flipH="1">
          <a:off x="2279167" y="5310188"/>
          <a:ext cx="625754" cy="694082"/>
        </a:xfrm>
        <a:prstGeom prst="bentConnector2">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366092</xdr:colOff>
      <xdr:row>29</xdr:row>
      <xdr:rowOff>178077</xdr:rowOff>
    </xdr:from>
    <xdr:to>
      <xdr:col>5</xdr:col>
      <xdr:colOff>377687</xdr:colOff>
      <xdr:row>34</xdr:row>
      <xdr:rowOff>88624</xdr:rowOff>
    </xdr:to>
    <xdr:cxnSp macro="">
      <xdr:nvCxnSpPr>
        <xdr:cNvPr id="21" name="Conector angular 19">
          <a:extLst>
            <a:ext uri="{FF2B5EF4-FFF2-40B4-BE49-F238E27FC236}">
              <a16:creationId xmlns:a16="http://schemas.microsoft.com/office/drawing/2014/main" id="{00000000-0008-0000-1000-000015000000}"/>
            </a:ext>
          </a:extLst>
        </xdr:cNvPr>
        <xdr:cNvCxnSpPr>
          <a:stCxn id="19" idx="3"/>
          <a:endCxn id="22" idx="3"/>
        </xdr:cNvCxnSpPr>
      </xdr:nvCxnSpPr>
      <xdr:spPr>
        <a:xfrm>
          <a:off x="4547567" y="6007377"/>
          <a:ext cx="11595" cy="815422"/>
        </a:xfrm>
        <a:prstGeom prst="bentConnector3">
          <a:avLst>
            <a:gd name="adj1" fmla="val 2071539"/>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318050</xdr:colOff>
      <xdr:row>33</xdr:row>
      <xdr:rowOff>53009</xdr:rowOff>
    </xdr:from>
    <xdr:to>
      <xdr:col>5</xdr:col>
      <xdr:colOff>377687</xdr:colOff>
      <xdr:row>35</xdr:row>
      <xdr:rowOff>124239</xdr:rowOff>
    </xdr:to>
    <xdr:sp macro="" textlink="">
      <xdr:nvSpPr>
        <xdr:cNvPr id="22" name="Cuadro de texto 457">
          <a:extLst>
            <a:ext uri="{FF2B5EF4-FFF2-40B4-BE49-F238E27FC236}">
              <a16:creationId xmlns:a16="http://schemas.microsoft.com/office/drawing/2014/main" id="{00000000-0008-0000-1000-000016000000}"/>
            </a:ext>
          </a:extLst>
        </xdr:cNvPr>
        <xdr:cNvSpPr txBox="1">
          <a:spLocks noChangeArrowheads="1"/>
        </xdr:cNvSpPr>
      </xdr:nvSpPr>
      <xdr:spPr bwMode="auto">
        <a:xfrm>
          <a:off x="2975525" y="6606209"/>
          <a:ext cx="1583637" cy="433180"/>
        </a:xfrm>
        <a:prstGeom prst="rect">
          <a:avLst/>
        </a:prstGeom>
        <a:noFill/>
        <a:ln w="19050">
          <a:solidFill>
            <a:srgbClr val="767171"/>
          </a:solidFill>
          <a:prstDash val="sysDash"/>
          <a:miter lim="800000"/>
          <a:headEnd/>
          <a:tailEnd/>
        </a:ln>
      </xdr:spPr>
      <xdr:txBody>
        <a:bodyPr vertOverflow="clip" wrap="square" lIns="91440" tIns="45720" rIns="91440" bIns="45720" anchor="t" upright="1"/>
        <a:lstStyle/>
        <a:p>
          <a:pPr algn="ctr" rtl="0">
            <a:defRPr sz="1000"/>
          </a:pPr>
          <a:r>
            <a:rPr lang="es-CO" sz="900" b="0" i="0" u="none" strike="noStrike" baseline="0">
              <a:solidFill>
                <a:srgbClr val="000000"/>
              </a:solidFill>
              <a:latin typeface="Calibri"/>
            </a:rPr>
            <a:t>7. Restablezca condiciones de normalidad </a:t>
          </a:r>
        </a:p>
      </xdr:txBody>
    </xdr:sp>
    <xdr:clientData/>
  </xdr:twoCellAnchor>
  <xdr:twoCellAnchor>
    <xdr:from>
      <xdr:col>3</xdr:col>
      <xdr:colOff>430695</xdr:colOff>
      <xdr:row>37</xdr:row>
      <xdr:rowOff>132523</xdr:rowOff>
    </xdr:from>
    <xdr:to>
      <xdr:col>5</xdr:col>
      <xdr:colOff>207065</xdr:colOff>
      <xdr:row>39</xdr:row>
      <xdr:rowOff>140805</xdr:rowOff>
    </xdr:to>
    <xdr:sp macro="" textlink="">
      <xdr:nvSpPr>
        <xdr:cNvPr id="23" name="Elipse 22">
          <a:extLst>
            <a:ext uri="{FF2B5EF4-FFF2-40B4-BE49-F238E27FC236}">
              <a16:creationId xmlns:a16="http://schemas.microsoft.com/office/drawing/2014/main" id="{00000000-0008-0000-1000-000017000000}"/>
            </a:ext>
          </a:extLst>
        </xdr:cNvPr>
        <xdr:cNvSpPr/>
      </xdr:nvSpPr>
      <xdr:spPr>
        <a:xfrm>
          <a:off x="3088170" y="7409623"/>
          <a:ext cx="1300370" cy="370232"/>
        </a:xfrm>
        <a:prstGeom prst="ellipse">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596347</xdr:colOff>
      <xdr:row>37</xdr:row>
      <xdr:rowOff>182216</xdr:rowOff>
    </xdr:from>
    <xdr:to>
      <xdr:col>5</xdr:col>
      <xdr:colOff>231913</xdr:colOff>
      <xdr:row>39</xdr:row>
      <xdr:rowOff>173935</xdr:rowOff>
    </xdr:to>
    <xdr:sp macro="" textlink="">
      <xdr:nvSpPr>
        <xdr:cNvPr id="24" name="CuadroTexto 23">
          <a:extLst>
            <a:ext uri="{FF2B5EF4-FFF2-40B4-BE49-F238E27FC236}">
              <a16:creationId xmlns:a16="http://schemas.microsoft.com/office/drawing/2014/main" id="{00000000-0008-0000-1000-000018000000}"/>
            </a:ext>
          </a:extLst>
        </xdr:cNvPr>
        <xdr:cNvSpPr txBox="1"/>
      </xdr:nvSpPr>
      <xdr:spPr>
        <a:xfrm>
          <a:off x="3253822" y="7459316"/>
          <a:ext cx="1159566" cy="353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t>Fin</a:t>
          </a:r>
          <a:r>
            <a:rPr lang="es-CO" sz="800" baseline="0"/>
            <a:t> de la emergencia</a:t>
          </a:r>
          <a:endParaRPr lang="es-CO" sz="8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502443</xdr:colOff>
      <xdr:row>3</xdr:row>
      <xdr:rowOff>114300</xdr:rowOff>
    </xdr:from>
    <xdr:to>
      <xdr:col>8</xdr:col>
      <xdr:colOff>2432844</xdr:colOff>
      <xdr:row>40</xdr:row>
      <xdr:rowOff>73662</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2190796" y="1653241"/>
          <a:ext cx="7174754" cy="6593245"/>
          <a:chOff x="361949" y="1200150"/>
          <a:chExt cx="5953126" cy="7007862"/>
        </a:xfrm>
      </xdr:grpSpPr>
      <xdr:grpSp>
        <xdr:nvGrpSpPr>
          <xdr:cNvPr id="3" name="Grupo 2">
            <a:extLst>
              <a:ext uri="{FF2B5EF4-FFF2-40B4-BE49-F238E27FC236}">
                <a16:creationId xmlns:a16="http://schemas.microsoft.com/office/drawing/2014/main" id="{00000000-0008-0000-1100-000003000000}"/>
              </a:ext>
            </a:extLst>
          </xdr:cNvPr>
          <xdr:cNvGrpSpPr/>
        </xdr:nvGrpSpPr>
        <xdr:grpSpPr>
          <a:xfrm>
            <a:off x="361949" y="1200150"/>
            <a:ext cx="5953126" cy="7007862"/>
            <a:chOff x="361949" y="1200150"/>
            <a:chExt cx="5953126" cy="7007862"/>
          </a:xfrm>
        </xdr:grpSpPr>
        <xdr:grpSp>
          <xdr:nvGrpSpPr>
            <xdr:cNvPr id="9" name="Grupo 8">
              <a:extLst>
                <a:ext uri="{FF2B5EF4-FFF2-40B4-BE49-F238E27FC236}">
                  <a16:creationId xmlns:a16="http://schemas.microsoft.com/office/drawing/2014/main" id="{00000000-0008-0000-1100-000009000000}"/>
                </a:ext>
              </a:extLst>
            </xdr:cNvPr>
            <xdr:cNvGrpSpPr/>
          </xdr:nvGrpSpPr>
          <xdr:grpSpPr>
            <a:xfrm>
              <a:off x="361949" y="1200150"/>
              <a:ext cx="5953126" cy="7007862"/>
              <a:chOff x="52709" y="923925"/>
              <a:chExt cx="6588759" cy="8013250"/>
            </a:xfrm>
          </xdr:grpSpPr>
          <xdr:grpSp>
            <xdr:nvGrpSpPr>
              <xdr:cNvPr id="16" name="Grupo 15">
                <a:extLst>
                  <a:ext uri="{FF2B5EF4-FFF2-40B4-BE49-F238E27FC236}">
                    <a16:creationId xmlns:a16="http://schemas.microsoft.com/office/drawing/2014/main" id="{00000000-0008-0000-1100-000010000000}"/>
                  </a:ext>
                </a:extLst>
              </xdr:cNvPr>
              <xdr:cNvGrpSpPr/>
            </xdr:nvGrpSpPr>
            <xdr:grpSpPr>
              <a:xfrm>
                <a:off x="52709" y="923925"/>
                <a:ext cx="6588759" cy="8013250"/>
                <a:chOff x="52714" y="0"/>
                <a:chExt cx="6589195" cy="8013781"/>
              </a:xfrm>
            </xdr:grpSpPr>
            <xdr:sp macro="" textlink="">
              <xdr:nvSpPr>
                <xdr:cNvPr id="20" name="Cuadro de texto 176">
                  <a:extLst>
                    <a:ext uri="{FF2B5EF4-FFF2-40B4-BE49-F238E27FC236}">
                      <a16:creationId xmlns:a16="http://schemas.microsoft.com/office/drawing/2014/main" id="{00000000-0008-0000-1100-000014000000}"/>
                    </a:ext>
                  </a:extLst>
                </xdr:cNvPr>
                <xdr:cNvSpPr txBox="1">
                  <a:spLocks noChangeArrowheads="1"/>
                </xdr:cNvSpPr>
              </xdr:nvSpPr>
              <xdr:spPr bwMode="auto">
                <a:xfrm>
                  <a:off x="2509284" y="0"/>
                  <a:ext cx="1185056" cy="27059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Incendio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1" name="Cuadro de texto 177">
                  <a:extLst>
                    <a:ext uri="{FF2B5EF4-FFF2-40B4-BE49-F238E27FC236}">
                      <a16:creationId xmlns:a16="http://schemas.microsoft.com/office/drawing/2014/main" id="{00000000-0008-0000-1100-000015000000}"/>
                    </a:ext>
                  </a:extLst>
                </xdr:cNvPr>
                <xdr:cNvSpPr txBox="1">
                  <a:spLocks noChangeArrowheads="1"/>
                </xdr:cNvSpPr>
              </xdr:nvSpPr>
              <xdr:spPr bwMode="auto">
                <a:xfrm>
                  <a:off x="2456121" y="467833"/>
                  <a:ext cx="1316663" cy="27069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Mantenga la calma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2" name="Cuadro de texto 179">
                  <a:extLst>
                    <a:ext uri="{FF2B5EF4-FFF2-40B4-BE49-F238E27FC236}">
                      <a16:creationId xmlns:a16="http://schemas.microsoft.com/office/drawing/2014/main" id="{00000000-0008-0000-1100-000016000000}"/>
                    </a:ext>
                  </a:extLst>
                </xdr:cNvPr>
                <xdr:cNvSpPr txBox="1">
                  <a:spLocks noChangeArrowheads="1"/>
                </xdr:cNvSpPr>
              </xdr:nvSpPr>
              <xdr:spPr bwMode="auto">
                <a:xfrm>
                  <a:off x="2317898" y="956931"/>
                  <a:ext cx="1543173" cy="614488"/>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Activación del sistema de atención de emergencias</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3" name="Rombo 22">
                  <a:extLst>
                    <a:ext uri="{FF2B5EF4-FFF2-40B4-BE49-F238E27FC236}">
                      <a16:creationId xmlns:a16="http://schemas.microsoft.com/office/drawing/2014/main" id="{00000000-0008-0000-1100-000017000000}"/>
                    </a:ext>
                  </a:extLst>
                </xdr:cNvPr>
                <xdr:cNvSpPr>
                  <a:spLocks noChangeArrowheads="1"/>
                </xdr:cNvSpPr>
              </xdr:nvSpPr>
              <xdr:spPr bwMode="auto">
                <a:xfrm>
                  <a:off x="1977656" y="1924493"/>
                  <a:ext cx="2282408" cy="1133778"/>
                </a:xfrm>
                <a:prstGeom prst="diamond">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¿Está capacitado y entrenado en uso de extintores?</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4" name="Cuadro de texto 181">
                  <a:extLst>
                    <a:ext uri="{FF2B5EF4-FFF2-40B4-BE49-F238E27FC236}">
                      <a16:creationId xmlns:a16="http://schemas.microsoft.com/office/drawing/2014/main" id="{00000000-0008-0000-1100-000018000000}"/>
                    </a:ext>
                  </a:extLst>
                </xdr:cNvPr>
                <xdr:cNvSpPr txBox="1">
                  <a:spLocks noChangeArrowheads="1"/>
                </xdr:cNvSpPr>
              </xdr:nvSpPr>
              <xdr:spPr bwMode="auto">
                <a:xfrm>
                  <a:off x="138224" y="2317898"/>
                  <a:ext cx="1316462" cy="592389"/>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Seleccione el tipo de extintor adecuado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5" name="Cuadro de texto 182">
                  <a:extLst>
                    <a:ext uri="{FF2B5EF4-FFF2-40B4-BE49-F238E27FC236}">
                      <a16:creationId xmlns:a16="http://schemas.microsoft.com/office/drawing/2014/main" id="{00000000-0008-0000-1100-000019000000}"/>
                    </a:ext>
                  </a:extLst>
                </xdr:cNvPr>
                <xdr:cNvSpPr txBox="1">
                  <a:spLocks noChangeArrowheads="1"/>
                </xdr:cNvSpPr>
              </xdr:nvSpPr>
              <xdr:spPr bwMode="auto">
                <a:xfrm>
                  <a:off x="138224" y="3157870"/>
                  <a:ext cx="1316462" cy="592489"/>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Verifique el funcionamiento del extintor.</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6" name="Cuadro de texto 183">
                  <a:extLst>
                    <a:ext uri="{FF2B5EF4-FFF2-40B4-BE49-F238E27FC236}">
                      <a16:creationId xmlns:a16="http://schemas.microsoft.com/office/drawing/2014/main" id="{00000000-0008-0000-1100-00001A000000}"/>
                    </a:ext>
                  </a:extLst>
                </xdr:cNvPr>
                <xdr:cNvSpPr txBox="1">
                  <a:spLocks noChangeArrowheads="1"/>
                </xdr:cNvSpPr>
              </xdr:nvSpPr>
              <xdr:spPr bwMode="auto">
                <a:xfrm>
                  <a:off x="52714" y="3965945"/>
                  <a:ext cx="1499671" cy="643688"/>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Retire los dispositivos de seguridad y realice una prueba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7" name="Cuadro de texto 185">
                  <a:extLst>
                    <a:ext uri="{FF2B5EF4-FFF2-40B4-BE49-F238E27FC236}">
                      <a16:creationId xmlns:a16="http://schemas.microsoft.com/office/drawing/2014/main" id="{00000000-0008-0000-1100-00001B000000}"/>
                    </a:ext>
                  </a:extLst>
                </xdr:cNvPr>
                <xdr:cNvSpPr txBox="1">
                  <a:spLocks noChangeArrowheads="1"/>
                </xdr:cNvSpPr>
              </xdr:nvSpPr>
              <xdr:spPr bwMode="auto">
                <a:xfrm>
                  <a:off x="52714" y="4859079"/>
                  <a:ext cx="1499671" cy="1076616"/>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Aproxímese al fuego a una distancia no menor a 3 metros y direccione la manguera del extintor en forma de abanico a la base de la llama.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8" name="Cuadro de texto 186">
                  <a:extLst>
                    <a:ext uri="{FF2B5EF4-FFF2-40B4-BE49-F238E27FC236}">
                      <a16:creationId xmlns:a16="http://schemas.microsoft.com/office/drawing/2014/main" id="{00000000-0008-0000-1100-00001C000000}"/>
                    </a:ext>
                  </a:extLst>
                </xdr:cNvPr>
                <xdr:cNvSpPr txBox="1">
                  <a:spLocks noChangeArrowheads="1"/>
                </xdr:cNvSpPr>
              </xdr:nvSpPr>
              <xdr:spPr bwMode="auto">
                <a:xfrm>
                  <a:off x="52714" y="6156252"/>
                  <a:ext cx="1499671" cy="724187"/>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Si se encuentra al aire libre, realice la maniobra a favor del viento, nunca le dé la espalda al fuego.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9" name="Cuadro de texto 187">
                  <a:extLst>
                    <a:ext uri="{FF2B5EF4-FFF2-40B4-BE49-F238E27FC236}">
                      <a16:creationId xmlns:a16="http://schemas.microsoft.com/office/drawing/2014/main" id="{00000000-0008-0000-1100-00001D000000}"/>
                    </a:ext>
                  </a:extLst>
                </xdr:cNvPr>
                <xdr:cNvSpPr txBox="1">
                  <a:spLocks noChangeArrowheads="1"/>
                </xdr:cNvSpPr>
              </xdr:nvSpPr>
              <xdr:spPr bwMode="auto">
                <a:xfrm>
                  <a:off x="52715" y="7134447"/>
                  <a:ext cx="1499670" cy="724187"/>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Verifique la extinción del fuego. De ser necesario repita los pasos anteriores.</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0" name="Cuadro de texto 188">
                  <a:extLst>
                    <a:ext uri="{FF2B5EF4-FFF2-40B4-BE49-F238E27FC236}">
                      <a16:creationId xmlns:a16="http://schemas.microsoft.com/office/drawing/2014/main" id="{00000000-0008-0000-1100-00001E000000}"/>
                    </a:ext>
                  </a:extLst>
                </xdr:cNvPr>
                <xdr:cNvSpPr txBox="1">
                  <a:spLocks noChangeArrowheads="1"/>
                </xdr:cNvSpPr>
              </xdr:nvSpPr>
              <xdr:spPr bwMode="auto">
                <a:xfrm>
                  <a:off x="5039833" y="2158410"/>
                  <a:ext cx="1602076" cy="724186"/>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Evite el pánico, evite correr, no cause confusión. Utilice las escaleras nunca el ascensor.</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1" name="Cuadro de texto 189">
                  <a:extLst>
                    <a:ext uri="{FF2B5EF4-FFF2-40B4-BE49-F238E27FC236}">
                      <a16:creationId xmlns:a16="http://schemas.microsoft.com/office/drawing/2014/main" id="{00000000-0008-0000-1100-00001F000000}"/>
                    </a:ext>
                  </a:extLst>
                </xdr:cNvPr>
                <xdr:cNvSpPr txBox="1">
                  <a:spLocks noChangeArrowheads="1"/>
                </xdr:cNvSpPr>
              </xdr:nvSpPr>
              <xdr:spPr bwMode="auto">
                <a:xfrm>
                  <a:off x="3934047" y="3359889"/>
                  <a:ext cx="1602176" cy="497490"/>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Si el espacio se encuentra lleno de humo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xnSp macro="">
              <xdr:nvCxnSpPr>
                <xdr:cNvPr id="32" name="Conector recto de flecha 31">
                  <a:extLst>
                    <a:ext uri="{FF2B5EF4-FFF2-40B4-BE49-F238E27FC236}">
                      <a16:creationId xmlns:a16="http://schemas.microsoft.com/office/drawing/2014/main" id="{00000000-0008-0000-1100-000020000000}"/>
                    </a:ext>
                  </a:extLst>
                </xdr:cNvPr>
                <xdr:cNvCxnSpPr>
                  <a:cxnSpLocks noChangeShapeType="1"/>
                </xdr:cNvCxnSpPr>
              </xdr:nvCxnSpPr>
              <xdr:spPr bwMode="auto">
                <a:xfrm flipH="1">
                  <a:off x="1446028" y="2509284"/>
                  <a:ext cx="519725" cy="7300"/>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xnSp macro="">
              <xdr:nvCxnSpPr>
                <xdr:cNvPr id="33" name="Conector recto de flecha 32">
                  <a:extLst>
                    <a:ext uri="{FF2B5EF4-FFF2-40B4-BE49-F238E27FC236}">
                      <a16:creationId xmlns:a16="http://schemas.microsoft.com/office/drawing/2014/main" id="{00000000-0008-0000-1100-000021000000}"/>
                    </a:ext>
                  </a:extLst>
                </xdr:cNvPr>
                <xdr:cNvCxnSpPr>
                  <a:cxnSpLocks noChangeShapeType="1"/>
                </xdr:cNvCxnSpPr>
              </xdr:nvCxnSpPr>
              <xdr:spPr bwMode="auto">
                <a:xfrm>
                  <a:off x="4253024" y="2509284"/>
                  <a:ext cx="775637" cy="6900"/>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xnSp macro="">
              <xdr:nvCxnSpPr>
                <xdr:cNvPr id="34" name="Conector recto de flecha 33">
                  <a:extLst>
                    <a:ext uri="{FF2B5EF4-FFF2-40B4-BE49-F238E27FC236}">
                      <a16:creationId xmlns:a16="http://schemas.microsoft.com/office/drawing/2014/main" id="{00000000-0008-0000-1100-000022000000}"/>
                    </a:ext>
                  </a:extLst>
                </xdr:cNvPr>
                <xdr:cNvCxnSpPr>
                  <a:cxnSpLocks noChangeShapeType="1"/>
                </xdr:cNvCxnSpPr>
              </xdr:nvCxnSpPr>
              <xdr:spPr bwMode="auto">
                <a:xfrm flipH="1">
                  <a:off x="5284382" y="2881424"/>
                  <a:ext cx="7300" cy="475791"/>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sp macro="" textlink="">
              <xdr:nvSpPr>
                <xdr:cNvPr id="35" name="Cuadro de texto 205">
                  <a:extLst>
                    <a:ext uri="{FF2B5EF4-FFF2-40B4-BE49-F238E27FC236}">
                      <a16:creationId xmlns:a16="http://schemas.microsoft.com/office/drawing/2014/main" id="{00000000-0008-0000-1100-000023000000}"/>
                    </a:ext>
                  </a:extLst>
                </xdr:cNvPr>
                <xdr:cNvSpPr txBox="1">
                  <a:spLocks noChangeArrowheads="1"/>
                </xdr:cNvSpPr>
              </xdr:nvSpPr>
              <xdr:spPr bwMode="auto">
                <a:xfrm>
                  <a:off x="3934047" y="4080046"/>
                  <a:ext cx="1602177" cy="658387"/>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Agáchese, y trate de salir gateando evitando inhalar gases tóxicos.</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6" name="Cuadro de texto 206">
                  <a:extLst>
                    <a:ext uri="{FF2B5EF4-FFF2-40B4-BE49-F238E27FC236}">
                      <a16:creationId xmlns:a16="http://schemas.microsoft.com/office/drawing/2014/main" id="{00000000-0008-0000-1100-000024000000}"/>
                    </a:ext>
                  </a:extLst>
                </xdr:cNvPr>
                <xdr:cNvSpPr txBox="1">
                  <a:spLocks noChangeArrowheads="1"/>
                </xdr:cNvSpPr>
              </xdr:nvSpPr>
              <xdr:spPr bwMode="auto">
                <a:xfrm>
                  <a:off x="3625524" y="4962029"/>
                  <a:ext cx="2223906" cy="658387"/>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Si está seguro de ser el último en salir, cierre las puertas sin seguro para generar un retraso al fuego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7" name="Cuadro de texto 207">
                  <a:extLst>
                    <a:ext uri="{FF2B5EF4-FFF2-40B4-BE49-F238E27FC236}">
                      <a16:creationId xmlns:a16="http://schemas.microsoft.com/office/drawing/2014/main" id="{00000000-0008-0000-1100-000025000000}"/>
                    </a:ext>
                  </a:extLst>
                </xdr:cNvPr>
                <xdr:cNvSpPr txBox="1">
                  <a:spLocks noChangeArrowheads="1"/>
                </xdr:cNvSpPr>
              </xdr:nvSpPr>
              <xdr:spPr bwMode="auto">
                <a:xfrm>
                  <a:off x="3859799" y="5863460"/>
                  <a:ext cx="1755683" cy="77538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Diríjase al punto de encuentro definido por el personal de apoyo en la evacuación.</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8" name="Cuadro de texto 208">
                  <a:extLst>
                    <a:ext uri="{FF2B5EF4-FFF2-40B4-BE49-F238E27FC236}">
                      <a16:creationId xmlns:a16="http://schemas.microsoft.com/office/drawing/2014/main" id="{00000000-0008-0000-1100-000026000000}"/>
                    </a:ext>
                  </a:extLst>
                </xdr:cNvPr>
                <xdr:cNvSpPr txBox="1">
                  <a:spLocks noChangeArrowheads="1"/>
                </xdr:cNvSpPr>
              </xdr:nvSpPr>
              <xdr:spPr bwMode="auto">
                <a:xfrm>
                  <a:off x="3934047" y="6862141"/>
                  <a:ext cx="1602177" cy="658287"/>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Espere indicaciones de ingreso o desalojo del lugar</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9" name="Cuadro de texto 209">
                  <a:extLst>
                    <a:ext uri="{FF2B5EF4-FFF2-40B4-BE49-F238E27FC236}">
                      <a16:creationId xmlns:a16="http://schemas.microsoft.com/office/drawing/2014/main" id="{00000000-0008-0000-1100-000027000000}"/>
                    </a:ext>
                  </a:extLst>
                </xdr:cNvPr>
                <xdr:cNvSpPr txBox="1">
                  <a:spLocks noChangeArrowheads="1"/>
                </xdr:cNvSpPr>
              </xdr:nvSpPr>
              <xdr:spPr bwMode="auto">
                <a:xfrm>
                  <a:off x="4147058" y="7743086"/>
                  <a:ext cx="1185056" cy="27069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Fin </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0" name="Cuadro de texto 215">
                  <a:extLst>
                    <a:ext uri="{FF2B5EF4-FFF2-40B4-BE49-F238E27FC236}">
                      <a16:creationId xmlns:a16="http://schemas.microsoft.com/office/drawing/2014/main" id="{00000000-0008-0000-1100-000028000000}"/>
                    </a:ext>
                  </a:extLst>
                </xdr:cNvPr>
                <xdr:cNvSpPr txBox="1">
                  <a:spLocks noChangeArrowheads="1"/>
                </xdr:cNvSpPr>
              </xdr:nvSpPr>
              <xdr:spPr bwMode="auto">
                <a:xfrm>
                  <a:off x="1598483" y="2091070"/>
                  <a:ext cx="319641" cy="31459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Si</a:t>
                  </a:r>
                </a:p>
              </xdr:txBody>
            </xdr:sp>
            <xdr:sp macro="" textlink="">
              <xdr:nvSpPr>
                <xdr:cNvPr id="41" name="Cuadro de texto 216">
                  <a:extLst>
                    <a:ext uri="{FF2B5EF4-FFF2-40B4-BE49-F238E27FC236}">
                      <a16:creationId xmlns:a16="http://schemas.microsoft.com/office/drawing/2014/main" id="{00000000-0008-0000-1100-000029000000}"/>
                    </a:ext>
                  </a:extLst>
                </xdr:cNvPr>
                <xdr:cNvSpPr txBox="1">
                  <a:spLocks noChangeArrowheads="1"/>
                </xdr:cNvSpPr>
              </xdr:nvSpPr>
              <xdr:spPr bwMode="auto">
                <a:xfrm>
                  <a:off x="4581831" y="2140111"/>
                  <a:ext cx="352449" cy="262081"/>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No</a:t>
                  </a:r>
                </a:p>
              </xdr:txBody>
            </xdr:sp>
          </xdr:grpSp>
          <xdr:cxnSp macro="">
            <xdr:nvCxnSpPr>
              <xdr:cNvPr id="17" name="Conector recto de flecha 16">
                <a:extLst>
                  <a:ext uri="{FF2B5EF4-FFF2-40B4-BE49-F238E27FC236}">
                    <a16:creationId xmlns:a16="http://schemas.microsoft.com/office/drawing/2014/main" id="{00000000-0008-0000-1100-000011000000}"/>
                  </a:ext>
                </a:extLst>
              </xdr:cNvPr>
              <xdr:cNvCxnSpPr>
                <a:cxnSpLocks/>
              </xdr:cNvCxnSpPr>
            </xdr:nvCxnSpPr>
            <xdr:spPr>
              <a:xfrm>
                <a:off x="3111500" y="1201420"/>
                <a:ext cx="0" cy="190500"/>
              </a:xfrm>
              <a:prstGeom prst="straightConnector1">
                <a:avLst/>
              </a:prstGeom>
              <a:noFill/>
              <a:ln w="12700" cap="flat" cmpd="sng" algn="ctr">
                <a:solidFill>
                  <a:schemeClr val="bg1">
                    <a:lumMod val="50000"/>
                  </a:schemeClr>
                </a:solidFill>
                <a:prstDash val="solid"/>
                <a:miter lim="800000"/>
                <a:tailEnd type="triangle"/>
              </a:ln>
              <a:effectLst/>
            </xdr:spPr>
          </xdr:cxnSp>
          <xdr:cxnSp macro="">
            <xdr:nvCxnSpPr>
              <xdr:cNvPr id="18" name="Conector recto de flecha 17">
                <a:extLst>
                  <a:ext uri="{FF2B5EF4-FFF2-40B4-BE49-F238E27FC236}">
                    <a16:creationId xmlns:a16="http://schemas.microsoft.com/office/drawing/2014/main" id="{00000000-0008-0000-1100-000012000000}"/>
                  </a:ext>
                </a:extLst>
              </xdr:cNvPr>
              <xdr:cNvCxnSpPr>
                <a:cxnSpLocks/>
              </xdr:cNvCxnSpPr>
            </xdr:nvCxnSpPr>
            <xdr:spPr>
              <a:xfrm>
                <a:off x="3086735" y="1662430"/>
                <a:ext cx="0" cy="219710"/>
              </a:xfrm>
              <a:prstGeom prst="straightConnector1">
                <a:avLst/>
              </a:prstGeom>
              <a:noFill/>
              <a:ln w="12700" cap="flat" cmpd="sng" algn="ctr">
                <a:solidFill>
                  <a:schemeClr val="bg1">
                    <a:lumMod val="50000"/>
                  </a:schemeClr>
                </a:solidFill>
                <a:prstDash val="solid"/>
                <a:miter lim="800000"/>
                <a:tailEnd type="triangle"/>
              </a:ln>
              <a:effectLst/>
            </xdr:spPr>
          </xdr:cxnSp>
          <xdr:cxnSp macro="">
            <xdr:nvCxnSpPr>
              <xdr:cNvPr id="19" name="Conector recto de flecha 18">
                <a:extLst>
                  <a:ext uri="{FF2B5EF4-FFF2-40B4-BE49-F238E27FC236}">
                    <a16:creationId xmlns:a16="http://schemas.microsoft.com/office/drawing/2014/main" id="{00000000-0008-0000-1100-000013000000}"/>
                  </a:ext>
                </a:extLst>
              </xdr:cNvPr>
              <xdr:cNvCxnSpPr>
                <a:cxnSpLocks/>
              </xdr:cNvCxnSpPr>
            </xdr:nvCxnSpPr>
            <xdr:spPr>
              <a:xfrm>
                <a:off x="3111500" y="2487295"/>
                <a:ext cx="0" cy="366395"/>
              </a:xfrm>
              <a:prstGeom prst="straightConnector1">
                <a:avLst/>
              </a:prstGeom>
              <a:noFill/>
              <a:ln w="12700" cap="flat" cmpd="sng" algn="ctr">
                <a:solidFill>
                  <a:schemeClr val="bg1">
                    <a:lumMod val="50000"/>
                  </a:schemeClr>
                </a:solidFill>
                <a:prstDash val="solid"/>
                <a:miter lim="800000"/>
                <a:tailEnd type="triangle"/>
              </a:ln>
              <a:effectLst/>
            </xdr:spPr>
          </xdr:cxnSp>
        </xdr:grpSp>
        <xdr:cxnSp macro="">
          <xdr:nvCxnSpPr>
            <xdr:cNvPr id="10" name="Conector angular 200">
              <a:extLst>
                <a:ext uri="{FF2B5EF4-FFF2-40B4-BE49-F238E27FC236}">
                  <a16:creationId xmlns:a16="http://schemas.microsoft.com/office/drawing/2014/main" id="{00000000-0008-0000-1100-00000A000000}"/>
                </a:ext>
              </a:extLst>
            </xdr:cNvPr>
            <xdr:cNvCxnSpPr>
              <a:cxnSpLocks noChangeShapeType="1"/>
              <a:stCxn id="29" idx="3"/>
              <a:endCxn id="31" idx="1"/>
            </xdr:cNvCxnSpPr>
          </xdr:nvCxnSpPr>
          <xdr:spPr bwMode="auto">
            <a:xfrm flipV="1">
              <a:off x="1716854" y="4355816"/>
              <a:ext cx="2151755" cy="3399881"/>
            </a:xfrm>
            <a:prstGeom prst="bentConnector3">
              <a:avLst>
                <a:gd name="adj1" fmla="val 50000"/>
              </a:avLst>
            </a:prstGeom>
            <a:ln w="9525">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xnSp macro="">
          <xdr:nvCxnSpPr>
            <xdr:cNvPr id="11" name="Conector recto de flecha 10">
              <a:extLst>
                <a:ext uri="{FF2B5EF4-FFF2-40B4-BE49-F238E27FC236}">
                  <a16:creationId xmlns:a16="http://schemas.microsoft.com/office/drawing/2014/main" id="{00000000-0008-0000-1100-00000B000000}"/>
                </a:ext>
              </a:extLst>
            </xdr:cNvPr>
            <xdr:cNvCxnSpPr>
              <a:stCxn id="24" idx="2"/>
              <a:endCxn id="25" idx="0"/>
            </xdr:cNvCxnSpPr>
          </xdr:nvCxnSpPr>
          <xdr:spPr>
            <a:xfrm>
              <a:off x="1033897" y="3745127"/>
              <a:ext cx="0" cy="216506"/>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Conector recto de flecha 11">
              <a:extLst>
                <a:ext uri="{FF2B5EF4-FFF2-40B4-BE49-F238E27FC236}">
                  <a16:creationId xmlns:a16="http://schemas.microsoft.com/office/drawing/2014/main" id="{00000000-0008-0000-1100-00000C000000}"/>
                </a:ext>
              </a:extLst>
            </xdr:cNvPr>
            <xdr:cNvCxnSpPr>
              <a:stCxn id="25" idx="2"/>
              <a:endCxn id="26" idx="0"/>
            </xdr:cNvCxnSpPr>
          </xdr:nvCxnSpPr>
          <xdr:spPr>
            <a:xfrm>
              <a:off x="1033897" y="4479751"/>
              <a:ext cx="5505" cy="1885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Conector recto de flecha 12">
              <a:extLst>
                <a:ext uri="{FF2B5EF4-FFF2-40B4-BE49-F238E27FC236}">
                  <a16:creationId xmlns:a16="http://schemas.microsoft.com/office/drawing/2014/main" id="{00000000-0008-0000-1100-00000D000000}"/>
                </a:ext>
              </a:extLst>
            </xdr:cNvPr>
            <xdr:cNvCxnSpPr>
              <a:stCxn id="26" idx="2"/>
              <a:endCxn id="27" idx="0"/>
            </xdr:cNvCxnSpPr>
          </xdr:nvCxnSpPr>
          <xdr:spPr>
            <a:xfrm>
              <a:off x="1039402" y="5231166"/>
              <a:ext cx="0" cy="21813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Conector recto de flecha 13">
              <a:extLst>
                <a:ext uri="{FF2B5EF4-FFF2-40B4-BE49-F238E27FC236}">
                  <a16:creationId xmlns:a16="http://schemas.microsoft.com/office/drawing/2014/main" id="{00000000-0008-0000-1100-00000E000000}"/>
                </a:ext>
              </a:extLst>
            </xdr:cNvPr>
            <xdr:cNvCxnSpPr>
              <a:stCxn id="27" idx="2"/>
              <a:endCxn id="28" idx="0"/>
            </xdr:cNvCxnSpPr>
          </xdr:nvCxnSpPr>
          <xdr:spPr>
            <a:xfrm>
              <a:off x="1039402" y="6390775"/>
              <a:ext cx="0" cy="192872"/>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Conector recto de flecha 14">
              <a:extLst>
                <a:ext uri="{FF2B5EF4-FFF2-40B4-BE49-F238E27FC236}">
                  <a16:creationId xmlns:a16="http://schemas.microsoft.com/office/drawing/2014/main" id="{00000000-0008-0000-1100-00000F000000}"/>
                </a:ext>
              </a:extLst>
            </xdr:cNvPr>
            <xdr:cNvCxnSpPr>
              <a:stCxn id="28" idx="2"/>
              <a:endCxn id="29" idx="0"/>
            </xdr:cNvCxnSpPr>
          </xdr:nvCxnSpPr>
          <xdr:spPr>
            <a:xfrm>
              <a:off x="1039402" y="7216931"/>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4" name="Conector recto de flecha 3">
            <a:extLst>
              <a:ext uri="{FF2B5EF4-FFF2-40B4-BE49-F238E27FC236}">
                <a16:creationId xmlns:a16="http://schemas.microsoft.com/office/drawing/2014/main" id="{00000000-0008-0000-1100-000004000000}"/>
              </a:ext>
            </a:extLst>
          </xdr:cNvPr>
          <xdr:cNvCxnSpPr>
            <a:stCxn id="31" idx="2"/>
            <a:endCxn id="35" idx="0"/>
          </xdr:cNvCxnSpPr>
        </xdr:nvCxnSpPr>
        <xdr:spPr>
          <a:xfrm>
            <a:off x="4592367" y="4573337"/>
            <a:ext cx="0" cy="194717"/>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Conector recto de flecha 4">
            <a:extLst>
              <a:ext uri="{FF2B5EF4-FFF2-40B4-BE49-F238E27FC236}">
                <a16:creationId xmlns:a16="http://schemas.microsoft.com/office/drawing/2014/main" id="{00000000-0008-0000-1100-000005000000}"/>
              </a:ext>
            </a:extLst>
          </xdr:cNvPr>
          <xdr:cNvCxnSpPr>
            <a:stCxn id="35" idx="2"/>
            <a:endCxn id="36" idx="0"/>
          </xdr:cNvCxnSpPr>
        </xdr:nvCxnSpPr>
        <xdr:spPr>
          <a:xfrm>
            <a:off x="4592367" y="5343798"/>
            <a:ext cx="2115" cy="195529"/>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Conector recto de flecha 5">
            <a:extLst>
              <a:ext uri="{FF2B5EF4-FFF2-40B4-BE49-F238E27FC236}">
                <a16:creationId xmlns:a16="http://schemas.microsoft.com/office/drawing/2014/main" id="{00000000-0008-0000-1100-000006000000}"/>
              </a:ext>
            </a:extLst>
          </xdr:cNvPr>
          <xdr:cNvCxnSpPr>
            <a:stCxn id="36" idx="2"/>
            <a:endCxn id="37" idx="0"/>
          </xdr:cNvCxnSpPr>
        </xdr:nvCxnSpPr>
        <xdr:spPr>
          <a:xfrm>
            <a:off x="4594482" y="6115071"/>
            <a:ext cx="148" cy="212536"/>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Conector recto de flecha 6">
            <a:extLst>
              <a:ext uri="{FF2B5EF4-FFF2-40B4-BE49-F238E27FC236}">
                <a16:creationId xmlns:a16="http://schemas.microsoft.com/office/drawing/2014/main" id="{00000000-0008-0000-1100-000007000000}"/>
              </a:ext>
            </a:extLst>
          </xdr:cNvPr>
          <xdr:cNvCxnSpPr>
            <a:stCxn id="37" idx="2"/>
            <a:endCxn id="38" idx="0"/>
          </xdr:cNvCxnSpPr>
        </xdr:nvCxnSpPr>
        <xdr:spPr>
          <a:xfrm flipH="1">
            <a:off x="4592367" y="7005663"/>
            <a:ext cx="2263" cy="195267"/>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de flecha 7">
            <a:extLst>
              <a:ext uri="{FF2B5EF4-FFF2-40B4-BE49-F238E27FC236}">
                <a16:creationId xmlns:a16="http://schemas.microsoft.com/office/drawing/2014/main" id="{00000000-0008-0000-1100-000008000000}"/>
              </a:ext>
            </a:extLst>
          </xdr:cNvPr>
          <xdr:cNvCxnSpPr>
            <a:stCxn id="38" idx="2"/>
            <a:endCxn id="39" idx="0"/>
          </xdr:cNvCxnSpPr>
        </xdr:nvCxnSpPr>
        <xdr:spPr>
          <a:xfrm>
            <a:off x="4592367" y="7776586"/>
            <a:ext cx="4020" cy="19471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5</xdr:row>
      <xdr:rowOff>66675</xdr:rowOff>
    </xdr:from>
    <xdr:to>
      <xdr:col>7</xdr:col>
      <xdr:colOff>45720</xdr:colOff>
      <xdr:row>6</xdr:row>
      <xdr:rowOff>146685</xdr:rowOff>
    </xdr:to>
    <xdr:sp macro="" textlink="">
      <xdr:nvSpPr>
        <xdr:cNvPr id="2" name="Cuadro de texto 6">
          <a:extLst>
            <a:ext uri="{FF2B5EF4-FFF2-40B4-BE49-F238E27FC236}">
              <a16:creationId xmlns:a16="http://schemas.microsoft.com/office/drawing/2014/main" id="{00000000-0008-0000-1200-000002000000}"/>
            </a:ext>
          </a:extLst>
        </xdr:cNvPr>
        <xdr:cNvSpPr txBox="1"/>
      </xdr:nvSpPr>
      <xdr:spPr>
        <a:xfrm>
          <a:off x="3762375" y="1219200"/>
          <a:ext cx="1569720" cy="260985"/>
        </a:xfrm>
        <a:prstGeom prst="rect">
          <a:avLst/>
        </a:prstGeom>
        <a:solidFill>
          <a:schemeClr val="bg1"/>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ln>
                <a:noFill/>
              </a:ln>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Generar Alarma</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6</xdr:col>
      <xdr:colOff>8890</xdr:colOff>
      <xdr:row>6</xdr:row>
      <xdr:rowOff>151765</xdr:rowOff>
    </xdr:from>
    <xdr:to>
      <xdr:col>6</xdr:col>
      <xdr:colOff>8890</xdr:colOff>
      <xdr:row>7</xdr:row>
      <xdr:rowOff>151130</xdr:rowOff>
    </xdr:to>
    <xdr:cxnSp macro="">
      <xdr:nvCxnSpPr>
        <xdr:cNvPr id="3" name="Conector recto de flecha 2">
          <a:extLst>
            <a:ext uri="{FF2B5EF4-FFF2-40B4-BE49-F238E27FC236}">
              <a16:creationId xmlns:a16="http://schemas.microsoft.com/office/drawing/2014/main" id="{00000000-0008-0000-1200-000003000000}"/>
            </a:ext>
          </a:extLst>
        </xdr:cNvPr>
        <xdr:cNvCxnSpPr/>
      </xdr:nvCxnSpPr>
      <xdr:spPr>
        <a:xfrm>
          <a:off x="4533265" y="1485265"/>
          <a:ext cx="0" cy="180340"/>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4</xdr:col>
      <xdr:colOff>752475</xdr:colOff>
      <xdr:row>8</xdr:row>
      <xdr:rowOff>9525</xdr:rowOff>
    </xdr:from>
    <xdr:to>
      <xdr:col>7</xdr:col>
      <xdr:colOff>92075</xdr:colOff>
      <xdr:row>10</xdr:row>
      <xdr:rowOff>59055</xdr:rowOff>
    </xdr:to>
    <xdr:sp macro="" textlink="">
      <xdr:nvSpPr>
        <xdr:cNvPr id="4" name="Cuadro de texto 7">
          <a:extLst>
            <a:ext uri="{FF2B5EF4-FFF2-40B4-BE49-F238E27FC236}">
              <a16:creationId xmlns:a16="http://schemas.microsoft.com/office/drawing/2014/main" id="{00000000-0008-0000-1200-000004000000}"/>
            </a:ext>
          </a:extLst>
        </xdr:cNvPr>
        <xdr:cNvSpPr txBox="1"/>
      </xdr:nvSpPr>
      <xdr:spPr>
        <a:xfrm>
          <a:off x="3752850" y="1704975"/>
          <a:ext cx="1625600" cy="411480"/>
        </a:xfrm>
        <a:prstGeom prst="rect">
          <a:avLst/>
        </a:prstGeom>
        <a:solidFill>
          <a:schemeClr val="bg1"/>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ln>
                <a:noFill/>
              </a:ln>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Desconectar todos los equipos eléctricos </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761365</xdr:colOff>
      <xdr:row>10</xdr:row>
      <xdr:rowOff>123190</xdr:rowOff>
    </xdr:from>
    <xdr:to>
      <xdr:col>5</xdr:col>
      <xdr:colOff>761365</xdr:colOff>
      <xdr:row>11</xdr:row>
      <xdr:rowOff>122555</xdr:rowOff>
    </xdr:to>
    <xdr:cxnSp macro="">
      <xdr:nvCxnSpPr>
        <xdr:cNvPr id="5" name="Conector recto de flecha 4">
          <a:extLst>
            <a:ext uri="{FF2B5EF4-FFF2-40B4-BE49-F238E27FC236}">
              <a16:creationId xmlns:a16="http://schemas.microsoft.com/office/drawing/2014/main" id="{00000000-0008-0000-1200-000005000000}"/>
            </a:ext>
          </a:extLst>
        </xdr:cNvPr>
        <xdr:cNvCxnSpPr/>
      </xdr:nvCxnSpPr>
      <xdr:spPr>
        <a:xfrm>
          <a:off x="4523740" y="2180590"/>
          <a:ext cx="0" cy="180340"/>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5</xdr:col>
      <xdr:colOff>0</xdr:colOff>
      <xdr:row>11</xdr:row>
      <xdr:rowOff>180975</xdr:rowOff>
    </xdr:from>
    <xdr:to>
      <xdr:col>7</xdr:col>
      <xdr:colOff>73660</xdr:colOff>
      <xdr:row>13</xdr:row>
      <xdr:rowOff>56515</xdr:rowOff>
    </xdr:to>
    <xdr:sp macro="" textlink="">
      <xdr:nvSpPr>
        <xdr:cNvPr id="6" name="Cuadro de texto 8">
          <a:extLst>
            <a:ext uri="{FF2B5EF4-FFF2-40B4-BE49-F238E27FC236}">
              <a16:creationId xmlns:a16="http://schemas.microsoft.com/office/drawing/2014/main" id="{00000000-0008-0000-1200-000006000000}"/>
            </a:ext>
          </a:extLst>
        </xdr:cNvPr>
        <xdr:cNvSpPr txBox="1"/>
      </xdr:nvSpPr>
      <xdr:spPr>
        <a:xfrm>
          <a:off x="3762375" y="2419350"/>
          <a:ext cx="1597660" cy="237490"/>
        </a:xfrm>
        <a:prstGeom prst="rect">
          <a:avLst/>
        </a:prstGeom>
        <a:solidFill>
          <a:schemeClr val="bg1"/>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s-CO" sz="900">
              <a:ln>
                <a:noFill/>
              </a:ln>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Señalizar las áreas afectadas </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6</xdr:col>
      <xdr:colOff>0</xdr:colOff>
      <xdr:row>13</xdr:row>
      <xdr:rowOff>53340</xdr:rowOff>
    </xdr:from>
    <xdr:to>
      <xdr:col>6</xdr:col>
      <xdr:colOff>0</xdr:colOff>
      <xdr:row>15</xdr:row>
      <xdr:rowOff>38100</xdr:rowOff>
    </xdr:to>
    <xdr:cxnSp macro="">
      <xdr:nvCxnSpPr>
        <xdr:cNvPr id="7" name="Conector recto de flecha 6">
          <a:extLst>
            <a:ext uri="{FF2B5EF4-FFF2-40B4-BE49-F238E27FC236}">
              <a16:creationId xmlns:a16="http://schemas.microsoft.com/office/drawing/2014/main" id="{00000000-0008-0000-1200-000007000000}"/>
            </a:ext>
          </a:extLst>
        </xdr:cNvPr>
        <xdr:cNvCxnSpPr/>
      </xdr:nvCxnSpPr>
      <xdr:spPr>
        <a:xfrm>
          <a:off x="4524375" y="2653665"/>
          <a:ext cx="0" cy="346710"/>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4</xdr:col>
      <xdr:colOff>323850</xdr:colOff>
      <xdr:row>15</xdr:row>
      <xdr:rowOff>95250</xdr:rowOff>
    </xdr:from>
    <xdr:to>
      <xdr:col>7</xdr:col>
      <xdr:colOff>446405</xdr:colOff>
      <xdr:row>23</xdr:row>
      <xdr:rowOff>25400</xdr:rowOff>
    </xdr:to>
    <xdr:sp macro="" textlink="">
      <xdr:nvSpPr>
        <xdr:cNvPr id="8" name="Rombo 7">
          <a:extLst>
            <a:ext uri="{FF2B5EF4-FFF2-40B4-BE49-F238E27FC236}">
              <a16:creationId xmlns:a16="http://schemas.microsoft.com/office/drawing/2014/main" id="{00000000-0008-0000-1200-000008000000}"/>
            </a:ext>
          </a:extLst>
        </xdr:cNvPr>
        <xdr:cNvSpPr/>
      </xdr:nvSpPr>
      <xdr:spPr>
        <a:xfrm>
          <a:off x="3324225" y="3057525"/>
          <a:ext cx="2408555" cy="1377950"/>
        </a:xfrm>
        <a:prstGeom prst="diamond">
          <a:avLst/>
        </a:prstGeom>
        <a:solidFill>
          <a:schemeClr val="bg1"/>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¿Hay pacientes afectados por electrocución o quemaduras </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657225</xdr:colOff>
      <xdr:row>17</xdr:row>
      <xdr:rowOff>85725</xdr:rowOff>
    </xdr:from>
    <xdr:to>
      <xdr:col>8</xdr:col>
      <xdr:colOff>355600</xdr:colOff>
      <xdr:row>19</xdr:row>
      <xdr:rowOff>19050</xdr:rowOff>
    </xdr:to>
    <xdr:sp macro="" textlink="">
      <xdr:nvSpPr>
        <xdr:cNvPr id="9" name="Cuadro de texto 40">
          <a:extLst>
            <a:ext uri="{FF2B5EF4-FFF2-40B4-BE49-F238E27FC236}">
              <a16:creationId xmlns:a16="http://schemas.microsoft.com/office/drawing/2014/main" id="{00000000-0008-0000-1200-000009000000}"/>
            </a:ext>
          </a:extLst>
        </xdr:cNvPr>
        <xdr:cNvSpPr txBox="1"/>
      </xdr:nvSpPr>
      <xdr:spPr>
        <a:xfrm>
          <a:off x="5943600" y="3409950"/>
          <a:ext cx="460375" cy="295275"/>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Si</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400050</xdr:colOff>
      <xdr:row>19</xdr:row>
      <xdr:rowOff>66675</xdr:rowOff>
    </xdr:from>
    <xdr:to>
      <xdr:col>8</xdr:col>
      <xdr:colOff>413385</xdr:colOff>
      <xdr:row>19</xdr:row>
      <xdr:rowOff>73660</xdr:rowOff>
    </xdr:to>
    <xdr:cxnSp macro="">
      <xdr:nvCxnSpPr>
        <xdr:cNvPr id="10" name="Conector recto de flecha 9">
          <a:extLst>
            <a:ext uri="{FF2B5EF4-FFF2-40B4-BE49-F238E27FC236}">
              <a16:creationId xmlns:a16="http://schemas.microsoft.com/office/drawing/2014/main" id="{00000000-0008-0000-1200-00000A000000}"/>
            </a:ext>
          </a:extLst>
        </xdr:cNvPr>
        <xdr:cNvCxnSpPr/>
      </xdr:nvCxnSpPr>
      <xdr:spPr>
        <a:xfrm>
          <a:off x="5686425" y="3752850"/>
          <a:ext cx="775335" cy="698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8</xdr:col>
      <xdr:colOff>504825</xdr:colOff>
      <xdr:row>18</xdr:row>
      <xdr:rowOff>19050</xdr:rowOff>
    </xdr:from>
    <xdr:to>
      <xdr:col>10</xdr:col>
      <xdr:colOff>582295</xdr:colOff>
      <xdr:row>20</xdr:row>
      <xdr:rowOff>80645</xdr:rowOff>
    </xdr:to>
    <xdr:sp macro="" textlink="">
      <xdr:nvSpPr>
        <xdr:cNvPr id="11" name="Cuadro de texto 17">
          <a:extLst>
            <a:ext uri="{FF2B5EF4-FFF2-40B4-BE49-F238E27FC236}">
              <a16:creationId xmlns:a16="http://schemas.microsoft.com/office/drawing/2014/main" id="{00000000-0008-0000-1200-00000B000000}"/>
            </a:ext>
          </a:extLst>
        </xdr:cNvPr>
        <xdr:cNvSpPr txBox="1"/>
      </xdr:nvSpPr>
      <xdr:spPr>
        <a:xfrm>
          <a:off x="6553200" y="3524250"/>
          <a:ext cx="1601470" cy="423545"/>
        </a:xfrm>
        <a:prstGeom prst="rect">
          <a:avLst/>
        </a:prstGeom>
        <a:solidFill>
          <a:sysClr val="window" lastClr="FFFFFF"/>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ln>
                <a:noFill/>
              </a:ln>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ACTIVE PON EMERGENCIA MÉDICA</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752476</xdr:colOff>
      <xdr:row>23</xdr:row>
      <xdr:rowOff>19050</xdr:rowOff>
    </xdr:from>
    <xdr:to>
      <xdr:col>5</xdr:col>
      <xdr:colOff>759461</xdr:colOff>
      <xdr:row>25</xdr:row>
      <xdr:rowOff>113665</xdr:rowOff>
    </xdr:to>
    <xdr:cxnSp macro="">
      <xdr:nvCxnSpPr>
        <xdr:cNvPr id="12" name="Conector recto de flecha 11">
          <a:extLst>
            <a:ext uri="{FF2B5EF4-FFF2-40B4-BE49-F238E27FC236}">
              <a16:creationId xmlns:a16="http://schemas.microsoft.com/office/drawing/2014/main" id="{00000000-0008-0000-1200-00000C000000}"/>
            </a:ext>
          </a:extLst>
        </xdr:cNvPr>
        <xdr:cNvCxnSpPr/>
      </xdr:nvCxnSpPr>
      <xdr:spPr>
        <a:xfrm flipH="1">
          <a:off x="4514851" y="4429125"/>
          <a:ext cx="6985" cy="45656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4</xdr:col>
      <xdr:colOff>314325</xdr:colOff>
      <xdr:row>25</xdr:row>
      <xdr:rowOff>171450</xdr:rowOff>
    </xdr:from>
    <xdr:to>
      <xdr:col>7</xdr:col>
      <xdr:colOff>436880</xdr:colOff>
      <xdr:row>29</xdr:row>
      <xdr:rowOff>186690</xdr:rowOff>
    </xdr:to>
    <xdr:sp macro="" textlink="">
      <xdr:nvSpPr>
        <xdr:cNvPr id="13" name="Rombo 12">
          <a:extLst>
            <a:ext uri="{FF2B5EF4-FFF2-40B4-BE49-F238E27FC236}">
              <a16:creationId xmlns:a16="http://schemas.microsoft.com/office/drawing/2014/main" id="{00000000-0008-0000-1200-00000D000000}"/>
            </a:ext>
          </a:extLst>
        </xdr:cNvPr>
        <xdr:cNvSpPr/>
      </xdr:nvSpPr>
      <xdr:spPr>
        <a:xfrm>
          <a:off x="3314700" y="4943475"/>
          <a:ext cx="2408555" cy="729615"/>
        </a:xfrm>
        <a:prstGeom prst="diamond">
          <a:avLst/>
        </a:prstGeom>
        <a:solidFill>
          <a:schemeClr val="bg1"/>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¿Hay fuego</a:t>
          </a:r>
          <a:r>
            <a:rPr lang="es-CO" sz="900" baseline="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 incipiente</a:t>
          </a: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6</xdr:col>
      <xdr:colOff>209550</xdr:colOff>
      <xdr:row>24</xdr:row>
      <xdr:rowOff>85725</xdr:rowOff>
    </xdr:from>
    <xdr:to>
      <xdr:col>6</xdr:col>
      <xdr:colOff>686435</xdr:colOff>
      <xdr:row>26</xdr:row>
      <xdr:rowOff>33655</xdr:rowOff>
    </xdr:to>
    <xdr:sp macro="" textlink="">
      <xdr:nvSpPr>
        <xdr:cNvPr id="14" name="Cuadro de texto 31">
          <a:extLst>
            <a:ext uri="{FF2B5EF4-FFF2-40B4-BE49-F238E27FC236}">
              <a16:creationId xmlns:a16="http://schemas.microsoft.com/office/drawing/2014/main" id="{00000000-0008-0000-1200-00000E000000}"/>
            </a:ext>
          </a:extLst>
        </xdr:cNvPr>
        <xdr:cNvSpPr txBox="1"/>
      </xdr:nvSpPr>
      <xdr:spPr>
        <a:xfrm>
          <a:off x="4733925" y="4676775"/>
          <a:ext cx="476885" cy="30988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No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514350</xdr:colOff>
      <xdr:row>26</xdr:row>
      <xdr:rowOff>114300</xdr:rowOff>
    </xdr:from>
    <xdr:to>
      <xdr:col>10</xdr:col>
      <xdr:colOff>591820</xdr:colOff>
      <xdr:row>29</xdr:row>
      <xdr:rowOff>40005</xdr:rowOff>
    </xdr:to>
    <xdr:sp macro="" textlink="">
      <xdr:nvSpPr>
        <xdr:cNvPr id="15" name="Cuadro de texto 19">
          <a:extLst>
            <a:ext uri="{FF2B5EF4-FFF2-40B4-BE49-F238E27FC236}">
              <a16:creationId xmlns:a16="http://schemas.microsoft.com/office/drawing/2014/main" id="{00000000-0008-0000-1200-00000F000000}"/>
            </a:ext>
          </a:extLst>
        </xdr:cNvPr>
        <xdr:cNvSpPr txBox="1"/>
      </xdr:nvSpPr>
      <xdr:spPr>
        <a:xfrm>
          <a:off x="6562725" y="5067300"/>
          <a:ext cx="1601470" cy="468630"/>
        </a:xfrm>
        <a:prstGeom prst="rect">
          <a:avLst/>
        </a:prstGeom>
        <a:solidFill>
          <a:schemeClr val="bg1"/>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ACTIVAR PON INCENDIO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457200</xdr:colOff>
      <xdr:row>27</xdr:row>
      <xdr:rowOff>180975</xdr:rowOff>
    </xdr:from>
    <xdr:to>
      <xdr:col>8</xdr:col>
      <xdr:colOff>470535</xdr:colOff>
      <xdr:row>27</xdr:row>
      <xdr:rowOff>187960</xdr:rowOff>
    </xdr:to>
    <xdr:cxnSp macro="">
      <xdr:nvCxnSpPr>
        <xdr:cNvPr id="16" name="Conector recto de flecha 15">
          <a:extLst>
            <a:ext uri="{FF2B5EF4-FFF2-40B4-BE49-F238E27FC236}">
              <a16:creationId xmlns:a16="http://schemas.microsoft.com/office/drawing/2014/main" id="{00000000-0008-0000-1200-000010000000}"/>
            </a:ext>
          </a:extLst>
        </xdr:cNvPr>
        <xdr:cNvCxnSpPr/>
      </xdr:nvCxnSpPr>
      <xdr:spPr>
        <a:xfrm>
          <a:off x="5743575" y="5314950"/>
          <a:ext cx="775335" cy="0"/>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4</xdr:col>
      <xdr:colOff>552450</xdr:colOff>
      <xdr:row>32</xdr:row>
      <xdr:rowOff>0</xdr:rowOff>
    </xdr:from>
    <xdr:to>
      <xdr:col>7</xdr:col>
      <xdr:colOff>250825</xdr:colOff>
      <xdr:row>34</xdr:row>
      <xdr:rowOff>66040</xdr:rowOff>
    </xdr:to>
    <xdr:sp macro="" textlink="">
      <xdr:nvSpPr>
        <xdr:cNvPr id="17" name="Cuadro de texto 26">
          <a:extLst>
            <a:ext uri="{FF2B5EF4-FFF2-40B4-BE49-F238E27FC236}">
              <a16:creationId xmlns:a16="http://schemas.microsoft.com/office/drawing/2014/main" id="{00000000-0008-0000-1200-000011000000}"/>
            </a:ext>
          </a:extLst>
        </xdr:cNvPr>
        <xdr:cNvSpPr txBox="1"/>
      </xdr:nvSpPr>
      <xdr:spPr>
        <a:xfrm>
          <a:off x="3552825" y="6038850"/>
          <a:ext cx="1984375" cy="427990"/>
        </a:xfrm>
        <a:prstGeom prst="rect">
          <a:avLst/>
        </a:prstGeom>
        <a:no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ln>
                <a:noFill/>
              </a:ln>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Control y revisión por personal especializado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552450</xdr:colOff>
      <xdr:row>36</xdr:row>
      <xdr:rowOff>40005</xdr:rowOff>
    </xdr:from>
    <xdr:to>
      <xdr:col>7</xdr:col>
      <xdr:colOff>233680</xdr:colOff>
      <xdr:row>38</xdr:row>
      <xdr:rowOff>167005</xdr:rowOff>
    </xdr:to>
    <xdr:sp macro="" textlink="">
      <xdr:nvSpPr>
        <xdr:cNvPr id="18" name="Cuadro de texto 27">
          <a:extLst>
            <a:ext uri="{FF2B5EF4-FFF2-40B4-BE49-F238E27FC236}">
              <a16:creationId xmlns:a16="http://schemas.microsoft.com/office/drawing/2014/main" id="{00000000-0008-0000-1200-000012000000}"/>
            </a:ext>
          </a:extLst>
        </xdr:cNvPr>
        <xdr:cNvSpPr txBox="1"/>
      </xdr:nvSpPr>
      <xdr:spPr>
        <a:xfrm>
          <a:off x="3552825" y="6802755"/>
          <a:ext cx="1967230" cy="488950"/>
        </a:xfrm>
        <a:prstGeom prst="rect">
          <a:avLst/>
        </a:prstGeom>
        <a:solidFill>
          <a:sysClr val="window" lastClr="FFFFFF"/>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ln>
                <a:noFill/>
              </a:ln>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Entrega de reporte al puesto de información y seguidamente al PMU</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1000"/>
            </a:spcAft>
          </a:pPr>
          <a:r>
            <a:rPr lang="es-CO" sz="900">
              <a:ln>
                <a:noFill/>
              </a:ln>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 </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742950</xdr:colOff>
      <xdr:row>30</xdr:row>
      <xdr:rowOff>27305</xdr:rowOff>
    </xdr:from>
    <xdr:to>
      <xdr:col>5</xdr:col>
      <xdr:colOff>742950</xdr:colOff>
      <xdr:row>31</xdr:row>
      <xdr:rowOff>187960</xdr:rowOff>
    </xdr:to>
    <xdr:cxnSp macro="">
      <xdr:nvCxnSpPr>
        <xdr:cNvPr id="20" name="Conector recto de flecha 19">
          <a:extLst>
            <a:ext uri="{FF2B5EF4-FFF2-40B4-BE49-F238E27FC236}">
              <a16:creationId xmlns:a16="http://schemas.microsoft.com/office/drawing/2014/main" id="{00000000-0008-0000-1200-000014000000}"/>
            </a:ext>
          </a:extLst>
        </xdr:cNvPr>
        <xdr:cNvCxnSpPr/>
      </xdr:nvCxnSpPr>
      <xdr:spPr>
        <a:xfrm>
          <a:off x="4505325" y="5704205"/>
          <a:ext cx="0" cy="33210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5</xdr:col>
      <xdr:colOff>742950</xdr:colOff>
      <xdr:row>34</xdr:row>
      <xdr:rowOff>68580</xdr:rowOff>
    </xdr:from>
    <xdr:to>
      <xdr:col>5</xdr:col>
      <xdr:colOff>742950</xdr:colOff>
      <xdr:row>36</xdr:row>
      <xdr:rowOff>38735</xdr:rowOff>
    </xdr:to>
    <xdr:cxnSp macro="">
      <xdr:nvCxnSpPr>
        <xdr:cNvPr id="21" name="Conector recto de flecha 20">
          <a:extLst>
            <a:ext uri="{FF2B5EF4-FFF2-40B4-BE49-F238E27FC236}">
              <a16:creationId xmlns:a16="http://schemas.microsoft.com/office/drawing/2014/main" id="{00000000-0008-0000-1200-000015000000}"/>
            </a:ext>
          </a:extLst>
        </xdr:cNvPr>
        <xdr:cNvCxnSpPr/>
      </xdr:nvCxnSpPr>
      <xdr:spPr>
        <a:xfrm>
          <a:off x="4505325" y="6469380"/>
          <a:ext cx="0" cy="33210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5</xdr:col>
      <xdr:colOff>742950</xdr:colOff>
      <xdr:row>38</xdr:row>
      <xdr:rowOff>104775</xdr:rowOff>
    </xdr:from>
    <xdr:to>
      <xdr:col>5</xdr:col>
      <xdr:colOff>742950</xdr:colOff>
      <xdr:row>40</xdr:row>
      <xdr:rowOff>74930</xdr:rowOff>
    </xdr:to>
    <xdr:cxnSp macro="">
      <xdr:nvCxnSpPr>
        <xdr:cNvPr id="22" name="Conector recto de flecha 21">
          <a:extLst>
            <a:ext uri="{FF2B5EF4-FFF2-40B4-BE49-F238E27FC236}">
              <a16:creationId xmlns:a16="http://schemas.microsoft.com/office/drawing/2014/main" id="{00000000-0008-0000-1200-000016000000}"/>
            </a:ext>
          </a:extLst>
        </xdr:cNvPr>
        <xdr:cNvCxnSpPr/>
      </xdr:nvCxnSpPr>
      <xdr:spPr>
        <a:xfrm>
          <a:off x="4505325" y="7229475"/>
          <a:ext cx="0" cy="33210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4</xdr:col>
      <xdr:colOff>552450</xdr:colOff>
      <xdr:row>43</xdr:row>
      <xdr:rowOff>104775</xdr:rowOff>
    </xdr:from>
    <xdr:to>
      <xdr:col>7</xdr:col>
      <xdr:colOff>196850</xdr:colOff>
      <xdr:row>44</xdr:row>
      <xdr:rowOff>184785</xdr:rowOff>
    </xdr:to>
    <xdr:sp macro="" textlink="">
      <xdr:nvSpPr>
        <xdr:cNvPr id="23" name="Cuadro de texto 29">
          <a:extLst>
            <a:ext uri="{FF2B5EF4-FFF2-40B4-BE49-F238E27FC236}">
              <a16:creationId xmlns:a16="http://schemas.microsoft.com/office/drawing/2014/main" id="{00000000-0008-0000-1200-000017000000}"/>
            </a:ext>
          </a:extLst>
        </xdr:cNvPr>
        <xdr:cNvSpPr txBox="1"/>
      </xdr:nvSpPr>
      <xdr:spPr>
        <a:xfrm>
          <a:off x="3552825" y="8134350"/>
          <a:ext cx="1930400" cy="260985"/>
        </a:xfrm>
        <a:prstGeom prst="rect">
          <a:avLst/>
        </a:prstGeom>
        <a:no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ln>
                <a:noFill/>
              </a:ln>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Evaluación de la emergencia</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542925</xdr:colOff>
      <xdr:row>46</xdr:row>
      <xdr:rowOff>66675</xdr:rowOff>
    </xdr:from>
    <xdr:to>
      <xdr:col>7</xdr:col>
      <xdr:colOff>187325</xdr:colOff>
      <xdr:row>48</xdr:row>
      <xdr:rowOff>136525</xdr:rowOff>
    </xdr:to>
    <xdr:sp macro="" textlink="">
      <xdr:nvSpPr>
        <xdr:cNvPr id="24" name="Cuadro de texto 16">
          <a:extLst>
            <a:ext uri="{FF2B5EF4-FFF2-40B4-BE49-F238E27FC236}">
              <a16:creationId xmlns:a16="http://schemas.microsoft.com/office/drawing/2014/main" id="{00000000-0008-0000-1200-000018000000}"/>
            </a:ext>
          </a:extLst>
        </xdr:cNvPr>
        <xdr:cNvSpPr txBox="1"/>
      </xdr:nvSpPr>
      <xdr:spPr>
        <a:xfrm>
          <a:off x="3543300" y="8639175"/>
          <a:ext cx="1930400" cy="431800"/>
        </a:xfrm>
        <a:prstGeom prst="rect">
          <a:avLst/>
        </a:prstGeom>
        <a:no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Retorno a la normalidad según los riesgos asociados analizados</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733425</xdr:colOff>
      <xdr:row>41</xdr:row>
      <xdr:rowOff>137160</xdr:rowOff>
    </xdr:from>
    <xdr:to>
      <xdr:col>5</xdr:col>
      <xdr:colOff>733425</xdr:colOff>
      <xdr:row>43</xdr:row>
      <xdr:rowOff>107315</xdr:rowOff>
    </xdr:to>
    <xdr:cxnSp macro="">
      <xdr:nvCxnSpPr>
        <xdr:cNvPr id="25" name="Conector recto de flecha 24">
          <a:extLst>
            <a:ext uri="{FF2B5EF4-FFF2-40B4-BE49-F238E27FC236}">
              <a16:creationId xmlns:a16="http://schemas.microsoft.com/office/drawing/2014/main" id="{00000000-0008-0000-1200-000019000000}"/>
            </a:ext>
          </a:extLst>
        </xdr:cNvPr>
        <xdr:cNvCxnSpPr/>
      </xdr:nvCxnSpPr>
      <xdr:spPr>
        <a:xfrm>
          <a:off x="4498975" y="7928610"/>
          <a:ext cx="0" cy="33845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5</xdr:col>
      <xdr:colOff>733425</xdr:colOff>
      <xdr:row>44</xdr:row>
      <xdr:rowOff>124460</xdr:rowOff>
    </xdr:from>
    <xdr:to>
      <xdr:col>5</xdr:col>
      <xdr:colOff>733425</xdr:colOff>
      <xdr:row>46</xdr:row>
      <xdr:rowOff>94615</xdr:rowOff>
    </xdr:to>
    <xdr:cxnSp macro="">
      <xdr:nvCxnSpPr>
        <xdr:cNvPr id="26" name="Conector recto de flecha 25">
          <a:extLst>
            <a:ext uri="{FF2B5EF4-FFF2-40B4-BE49-F238E27FC236}">
              <a16:creationId xmlns:a16="http://schemas.microsoft.com/office/drawing/2014/main" id="{00000000-0008-0000-1200-00001A000000}"/>
            </a:ext>
          </a:extLst>
        </xdr:cNvPr>
        <xdr:cNvCxnSpPr/>
      </xdr:nvCxnSpPr>
      <xdr:spPr>
        <a:xfrm>
          <a:off x="4495800" y="8335010"/>
          <a:ext cx="0" cy="33210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7</xdr:col>
      <xdr:colOff>485775</xdr:colOff>
      <xdr:row>45</xdr:row>
      <xdr:rowOff>9525</xdr:rowOff>
    </xdr:from>
    <xdr:to>
      <xdr:col>10</xdr:col>
      <xdr:colOff>24765</xdr:colOff>
      <xdr:row>50</xdr:row>
      <xdr:rowOff>48260</xdr:rowOff>
    </xdr:to>
    <xdr:sp macro="" textlink="">
      <xdr:nvSpPr>
        <xdr:cNvPr id="27" name="Cuadro de texto 46">
          <a:extLst>
            <a:ext uri="{FF2B5EF4-FFF2-40B4-BE49-F238E27FC236}">
              <a16:creationId xmlns:a16="http://schemas.microsoft.com/office/drawing/2014/main" id="{00000000-0008-0000-1200-00001B000000}"/>
            </a:ext>
          </a:extLst>
        </xdr:cNvPr>
        <xdr:cNvSpPr txBox="1">
          <a:spLocks noChangeArrowheads="1"/>
        </xdr:cNvSpPr>
      </xdr:nvSpPr>
      <xdr:spPr bwMode="auto">
        <a:xfrm>
          <a:off x="5772150" y="8401050"/>
          <a:ext cx="1824990" cy="9436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just">
            <a:lnSpc>
              <a:spcPct val="115000"/>
            </a:lnSpc>
            <a:spcAft>
              <a:spcPts val="1000"/>
            </a:spcAft>
          </a:pPr>
          <a:r>
            <a:rPr lang="es-CO" sz="800">
              <a:effectLst/>
              <a:latin typeface="Arial" panose="020B0604020202020204" pitchFamily="34" charset="0"/>
              <a:ea typeface="Calibri" panose="020F0502020204030204" pitchFamily="34" charset="0"/>
              <a:cs typeface="Times New Roman" panose="02020603050405020304" pitchFamily="18" charset="0"/>
            </a:rPr>
            <a:t>Recorridos por las zonas afectadas generando un informe (riesgos                               presentes, reporte de perdidas, reposición de equipos, mejoras locativas)</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1000"/>
            </a:spcAft>
          </a:pPr>
          <a:r>
            <a:rPr lang="es-CO" sz="800">
              <a:effectLst/>
              <a:latin typeface="Arial" panose="020B0604020202020204" pitchFamily="34" charset="0"/>
              <a:ea typeface="Calibri" panose="020F0502020204030204" pitchFamily="34" charset="0"/>
              <a:cs typeface="Times New Roman" panose="02020603050405020304" pitchFamily="18" charset="0"/>
            </a:rPr>
            <a:t>Reporte de personas lesionadas</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1000"/>
            </a:spcAft>
          </a:pPr>
          <a:r>
            <a:rPr lang="es-CO" sz="800">
              <a:effectLst/>
              <a:latin typeface="Arial" panose="020B0604020202020204" pitchFamily="34" charset="0"/>
              <a:ea typeface="Calibri" panose="020F0502020204030204" pitchFamily="34" charset="0"/>
              <a:cs typeface="Times New Roman" panose="02020603050405020304" pitchFamily="18" charset="0"/>
            </a:rPr>
            <a:t>Seguimiento médico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304800</xdr:colOff>
      <xdr:row>45</xdr:row>
      <xdr:rowOff>19051</xdr:rowOff>
    </xdr:from>
    <xdr:to>
      <xdr:col>7</xdr:col>
      <xdr:colOff>485775</xdr:colOff>
      <xdr:row>51</xdr:row>
      <xdr:rowOff>104775</xdr:rowOff>
    </xdr:to>
    <xdr:sp macro="" textlink="">
      <xdr:nvSpPr>
        <xdr:cNvPr id="28" name="Abrir llave 27">
          <a:extLst>
            <a:ext uri="{FF2B5EF4-FFF2-40B4-BE49-F238E27FC236}">
              <a16:creationId xmlns:a16="http://schemas.microsoft.com/office/drawing/2014/main" id="{00000000-0008-0000-1200-00001C000000}"/>
            </a:ext>
          </a:extLst>
        </xdr:cNvPr>
        <xdr:cNvSpPr>
          <a:spLocks/>
        </xdr:cNvSpPr>
      </xdr:nvSpPr>
      <xdr:spPr bwMode="auto">
        <a:xfrm>
          <a:off x="5591175" y="8410576"/>
          <a:ext cx="180975" cy="1171574"/>
        </a:xfrm>
        <a:prstGeom prst="leftBrace">
          <a:avLst>
            <a:gd name="adj1" fmla="val 779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CO"/>
        </a:p>
      </xdr:txBody>
    </xdr:sp>
    <xdr:clientData/>
  </xdr:twoCellAnchor>
  <xdr:twoCellAnchor>
    <xdr:from>
      <xdr:col>4</xdr:col>
      <xdr:colOff>565150</xdr:colOff>
      <xdr:row>40</xdr:row>
      <xdr:rowOff>69850</xdr:rowOff>
    </xdr:from>
    <xdr:to>
      <xdr:col>7</xdr:col>
      <xdr:colOff>209550</xdr:colOff>
      <xdr:row>42</xdr:row>
      <xdr:rowOff>53340</xdr:rowOff>
    </xdr:to>
    <xdr:sp macro="" textlink="">
      <xdr:nvSpPr>
        <xdr:cNvPr id="31" name="Cuadro de texto 28">
          <a:extLst>
            <a:ext uri="{FF2B5EF4-FFF2-40B4-BE49-F238E27FC236}">
              <a16:creationId xmlns:a16="http://schemas.microsoft.com/office/drawing/2014/main" id="{00000000-0008-0000-1200-00001F000000}"/>
            </a:ext>
          </a:extLst>
        </xdr:cNvPr>
        <xdr:cNvSpPr txBox="1"/>
      </xdr:nvSpPr>
      <xdr:spPr>
        <a:xfrm>
          <a:off x="3568700" y="7677150"/>
          <a:ext cx="1930400" cy="351790"/>
        </a:xfrm>
        <a:prstGeom prst="rect">
          <a:avLst/>
        </a:prstGeom>
        <a:solidFill>
          <a:sysClr val="window" lastClr="FFFFFF"/>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Fin de la emergencia</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255520</xdr:colOff>
      <xdr:row>2</xdr:row>
      <xdr:rowOff>188843</xdr:rowOff>
    </xdr:from>
    <xdr:to>
      <xdr:col>8</xdr:col>
      <xdr:colOff>1325217</xdr:colOff>
      <xdr:row>45</xdr:row>
      <xdr:rowOff>41412</xdr:rowOff>
    </xdr:to>
    <xdr:grpSp>
      <xdr:nvGrpSpPr>
        <xdr:cNvPr id="2" name="Grupo 1">
          <a:extLst>
            <a:ext uri="{FF2B5EF4-FFF2-40B4-BE49-F238E27FC236}">
              <a16:creationId xmlns:a16="http://schemas.microsoft.com/office/drawing/2014/main" id="{00000000-0008-0000-1300-000002000000}"/>
            </a:ext>
          </a:extLst>
        </xdr:cNvPr>
        <xdr:cNvGrpSpPr/>
      </xdr:nvGrpSpPr>
      <xdr:grpSpPr>
        <a:xfrm>
          <a:off x="1943873" y="1331843"/>
          <a:ext cx="6314050" cy="8525922"/>
          <a:chOff x="688019" y="1200150"/>
          <a:chExt cx="5165131" cy="8044069"/>
        </a:xfrm>
      </xdr:grpSpPr>
      <xdr:grpSp>
        <xdr:nvGrpSpPr>
          <xdr:cNvPr id="3" name="Grupo 2">
            <a:extLst>
              <a:ext uri="{FF2B5EF4-FFF2-40B4-BE49-F238E27FC236}">
                <a16:creationId xmlns:a16="http://schemas.microsoft.com/office/drawing/2014/main" id="{00000000-0008-0000-1300-000003000000}"/>
              </a:ext>
            </a:extLst>
          </xdr:cNvPr>
          <xdr:cNvGrpSpPr/>
        </xdr:nvGrpSpPr>
        <xdr:grpSpPr>
          <a:xfrm>
            <a:off x="688019" y="1200150"/>
            <a:ext cx="5165131" cy="8044069"/>
            <a:chOff x="688019" y="1200150"/>
            <a:chExt cx="5165131" cy="8044069"/>
          </a:xfrm>
        </xdr:grpSpPr>
        <xdr:grpSp>
          <xdr:nvGrpSpPr>
            <xdr:cNvPr id="5" name="Grupo 4">
              <a:extLst>
                <a:ext uri="{FF2B5EF4-FFF2-40B4-BE49-F238E27FC236}">
                  <a16:creationId xmlns:a16="http://schemas.microsoft.com/office/drawing/2014/main" id="{00000000-0008-0000-1300-000005000000}"/>
                </a:ext>
              </a:extLst>
            </xdr:cNvPr>
            <xdr:cNvGrpSpPr/>
          </xdr:nvGrpSpPr>
          <xdr:grpSpPr>
            <a:xfrm>
              <a:off x="688019" y="1200150"/>
              <a:ext cx="5165131" cy="8044069"/>
              <a:chOff x="413594" y="923925"/>
              <a:chExt cx="5716624" cy="9198117"/>
            </a:xfrm>
          </xdr:grpSpPr>
          <xdr:grpSp>
            <xdr:nvGrpSpPr>
              <xdr:cNvPr id="10" name="Grupo 9">
                <a:extLst>
                  <a:ext uri="{FF2B5EF4-FFF2-40B4-BE49-F238E27FC236}">
                    <a16:creationId xmlns:a16="http://schemas.microsoft.com/office/drawing/2014/main" id="{00000000-0008-0000-1300-00000A000000}"/>
                  </a:ext>
                </a:extLst>
              </xdr:cNvPr>
              <xdr:cNvGrpSpPr/>
            </xdr:nvGrpSpPr>
            <xdr:grpSpPr>
              <a:xfrm>
                <a:off x="413594" y="923925"/>
                <a:ext cx="5716624" cy="9198117"/>
                <a:chOff x="413623" y="0"/>
                <a:chExt cx="5716997" cy="9198727"/>
              </a:xfrm>
            </xdr:grpSpPr>
            <xdr:sp macro="" textlink="">
              <xdr:nvSpPr>
                <xdr:cNvPr id="13" name="Cuadro de texto 176">
                  <a:extLst>
                    <a:ext uri="{FF2B5EF4-FFF2-40B4-BE49-F238E27FC236}">
                      <a16:creationId xmlns:a16="http://schemas.microsoft.com/office/drawing/2014/main" id="{00000000-0008-0000-1300-00000D000000}"/>
                    </a:ext>
                  </a:extLst>
                </xdr:cNvPr>
                <xdr:cNvSpPr txBox="1">
                  <a:spLocks noChangeArrowheads="1"/>
                </xdr:cNvSpPr>
              </xdr:nvSpPr>
              <xdr:spPr bwMode="auto">
                <a:xfrm>
                  <a:off x="2509284" y="0"/>
                  <a:ext cx="1185056" cy="27059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Explosión</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4" name="Cuadro de texto 177">
                  <a:extLst>
                    <a:ext uri="{FF2B5EF4-FFF2-40B4-BE49-F238E27FC236}">
                      <a16:creationId xmlns:a16="http://schemas.microsoft.com/office/drawing/2014/main" id="{00000000-0008-0000-1300-00000E000000}"/>
                    </a:ext>
                  </a:extLst>
                </xdr:cNvPr>
                <xdr:cNvSpPr txBox="1">
                  <a:spLocks noChangeArrowheads="1"/>
                </xdr:cNvSpPr>
              </xdr:nvSpPr>
              <xdr:spPr bwMode="auto">
                <a:xfrm>
                  <a:off x="2043154" y="467833"/>
                  <a:ext cx="2064718" cy="793772"/>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En el momento de la explosión protéjase de la onda sonora, trate de ponerse en posición fetal y con las palmas de las manos abiertas proteja los oídos. </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 name="Rombo 14">
                  <a:extLst>
                    <a:ext uri="{FF2B5EF4-FFF2-40B4-BE49-F238E27FC236}">
                      <a16:creationId xmlns:a16="http://schemas.microsoft.com/office/drawing/2014/main" id="{00000000-0008-0000-1300-00000F000000}"/>
                    </a:ext>
                  </a:extLst>
                </xdr:cNvPr>
                <xdr:cNvSpPr>
                  <a:spLocks noChangeArrowheads="1"/>
                </xdr:cNvSpPr>
              </xdr:nvSpPr>
              <xdr:spPr bwMode="auto">
                <a:xfrm>
                  <a:off x="1935689" y="2625385"/>
                  <a:ext cx="2282408" cy="1133778"/>
                </a:xfrm>
                <a:prstGeom prst="diamond">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¿La</a:t>
                  </a:r>
                  <a:r>
                    <a:rPr lang="es-CO" sz="800" baseline="0">
                      <a:solidFill>
                        <a:srgbClr val="0D0D0D"/>
                      </a:solidFill>
                      <a:effectLst/>
                      <a:latin typeface="Tahoma" panose="020B0604030504040204" pitchFamily="34" charset="0"/>
                      <a:ea typeface="Tahoma" panose="020B0604030504040204" pitchFamily="34" charset="0"/>
                      <a:cs typeface="Tahoma" panose="020B0604030504040204" pitchFamily="34" charset="0"/>
                    </a:rPr>
                    <a:t> onda proviene dentro de las instalaciones</a:t>
                  </a: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6" name="Cuadro de texto 183">
                  <a:extLst>
                    <a:ext uri="{FF2B5EF4-FFF2-40B4-BE49-F238E27FC236}">
                      <a16:creationId xmlns:a16="http://schemas.microsoft.com/office/drawing/2014/main" id="{00000000-0008-0000-1300-000010000000}"/>
                    </a:ext>
                  </a:extLst>
                </xdr:cNvPr>
                <xdr:cNvSpPr txBox="1">
                  <a:spLocks noChangeArrowheads="1"/>
                </xdr:cNvSpPr>
              </xdr:nvSpPr>
              <xdr:spPr bwMode="auto">
                <a:xfrm>
                  <a:off x="413623" y="3615499"/>
                  <a:ext cx="1499671" cy="430730"/>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Busque refugio no intente evacuar</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7" name="Cuadro de texto 186">
                  <a:extLst>
                    <a:ext uri="{FF2B5EF4-FFF2-40B4-BE49-F238E27FC236}">
                      <a16:creationId xmlns:a16="http://schemas.microsoft.com/office/drawing/2014/main" id="{00000000-0008-0000-1300-000011000000}"/>
                    </a:ext>
                  </a:extLst>
                </xdr:cNvPr>
                <xdr:cNvSpPr txBox="1">
                  <a:spLocks noChangeArrowheads="1"/>
                </xdr:cNvSpPr>
              </xdr:nvSpPr>
              <xdr:spPr bwMode="auto">
                <a:xfrm>
                  <a:off x="497552" y="6269910"/>
                  <a:ext cx="1499671" cy="45675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Active</a:t>
                  </a:r>
                  <a:r>
                    <a:rPr lang="es-CO" sz="800" baseline="0">
                      <a:solidFill>
                        <a:srgbClr val="0D0D0D"/>
                      </a:solidFill>
                      <a:effectLst/>
                      <a:latin typeface="Tahoma" panose="020B0604030504040204" pitchFamily="34" charset="0"/>
                      <a:ea typeface="Tahoma" panose="020B0604030504040204" pitchFamily="34" charset="0"/>
                      <a:cs typeface="Tahoma" panose="020B0604030504040204" pitchFamily="34" charset="0"/>
                    </a:rPr>
                    <a:t> MEDEVAC</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8" name="Cuadro de texto 187">
                  <a:extLst>
                    <a:ext uri="{FF2B5EF4-FFF2-40B4-BE49-F238E27FC236}">
                      <a16:creationId xmlns:a16="http://schemas.microsoft.com/office/drawing/2014/main" id="{00000000-0008-0000-1300-000012000000}"/>
                    </a:ext>
                  </a:extLst>
                </xdr:cNvPr>
                <xdr:cNvSpPr txBox="1">
                  <a:spLocks noChangeArrowheads="1"/>
                </xdr:cNvSpPr>
              </xdr:nvSpPr>
              <xdr:spPr bwMode="auto">
                <a:xfrm>
                  <a:off x="489160" y="7020788"/>
                  <a:ext cx="1499670" cy="56778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Se registran los nombres de las personas lesionadas y evacuadas</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xnSp macro="">
              <xdr:nvCxnSpPr>
                <xdr:cNvPr id="19" name="Conector recto de flecha 18">
                  <a:extLst>
                    <a:ext uri="{FF2B5EF4-FFF2-40B4-BE49-F238E27FC236}">
                      <a16:creationId xmlns:a16="http://schemas.microsoft.com/office/drawing/2014/main" id="{00000000-0008-0000-1300-000013000000}"/>
                    </a:ext>
                  </a:extLst>
                </xdr:cNvPr>
                <xdr:cNvCxnSpPr>
                  <a:cxnSpLocks noChangeShapeType="1"/>
                </xdr:cNvCxnSpPr>
              </xdr:nvCxnSpPr>
              <xdr:spPr bwMode="auto">
                <a:xfrm flipH="1">
                  <a:off x="1412456" y="3200705"/>
                  <a:ext cx="519725" cy="7300"/>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xnSp macro="">
              <xdr:nvCxnSpPr>
                <xdr:cNvPr id="20" name="Conector recto de flecha 19">
                  <a:extLst>
                    <a:ext uri="{FF2B5EF4-FFF2-40B4-BE49-F238E27FC236}">
                      <a16:creationId xmlns:a16="http://schemas.microsoft.com/office/drawing/2014/main" id="{00000000-0008-0000-1300-000014000000}"/>
                    </a:ext>
                  </a:extLst>
                </xdr:cNvPr>
                <xdr:cNvCxnSpPr>
                  <a:cxnSpLocks noChangeShapeType="1"/>
                </xdr:cNvCxnSpPr>
              </xdr:nvCxnSpPr>
              <xdr:spPr bwMode="auto">
                <a:xfrm>
                  <a:off x="4185879" y="3181761"/>
                  <a:ext cx="775637" cy="6900"/>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sp macro="" textlink="">
              <xdr:nvSpPr>
                <xdr:cNvPr id="21" name="Cuadro de texto 205">
                  <a:extLst>
                    <a:ext uri="{FF2B5EF4-FFF2-40B4-BE49-F238E27FC236}">
                      <a16:creationId xmlns:a16="http://schemas.microsoft.com/office/drawing/2014/main" id="{00000000-0008-0000-1300-000015000000}"/>
                    </a:ext>
                  </a:extLst>
                </xdr:cNvPr>
                <xdr:cNvSpPr txBox="1">
                  <a:spLocks noChangeArrowheads="1"/>
                </xdr:cNvSpPr>
              </xdr:nvSpPr>
              <xdr:spPr bwMode="auto">
                <a:xfrm>
                  <a:off x="4057510" y="3596998"/>
                  <a:ext cx="2073110" cy="60077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La brigada de evacuación dará la orden de evacuar y los guiará hacia el punto de encuentro </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2" name="Cuadro de texto 206">
                  <a:extLst>
                    <a:ext uri="{FF2B5EF4-FFF2-40B4-BE49-F238E27FC236}">
                      <a16:creationId xmlns:a16="http://schemas.microsoft.com/office/drawing/2014/main" id="{00000000-0008-0000-1300-000016000000}"/>
                    </a:ext>
                  </a:extLst>
                </xdr:cNvPr>
                <xdr:cNvSpPr txBox="1">
                  <a:spLocks noChangeArrowheads="1"/>
                </xdr:cNvSpPr>
              </xdr:nvSpPr>
              <xdr:spPr bwMode="auto">
                <a:xfrm>
                  <a:off x="1913321" y="4763126"/>
                  <a:ext cx="2223906" cy="324968"/>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Realizar censo del personal</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3" name="Cuadro de texto 207">
                  <a:extLst>
                    <a:ext uri="{FF2B5EF4-FFF2-40B4-BE49-F238E27FC236}">
                      <a16:creationId xmlns:a16="http://schemas.microsoft.com/office/drawing/2014/main" id="{00000000-0008-0000-1300-000017000000}"/>
                    </a:ext>
                  </a:extLst>
                </xdr:cNvPr>
                <xdr:cNvSpPr txBox="1">
                  <a:spLocks noChangeArrowheads="1"/>
                </xdr:cNvSpPr>
              </xdr:nvSpPr>
              <xdr:spPr bwMode="auto">
                <a:xfrm>
                  <a:off x="3817832" y="7748289"/>
                  <a:ext cx="1755684" cy="721132"/>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Notifique al brigadista de  emergencia para que éste proceda a comunicarse con ayuda externa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4" name="Cuadro de texto 208">
                  <a:extLst>
                    <a:ext uri="{FF2B5EF4-FFF2-40B4-BE49-F238E27FC236}">
                      <a16:creationId xmlns:a16="http://schemas.microsoft.com/office/drawing/2014/main" id="{00000000-0008-0000-1300-000018000000}"/>
                    </a:ext>
                  </a:extLst>
                </xdr:cNvPr>
                <xdr:cNvSpPr txBox="1">
                  <a:spLocks noChangeArrowheads="1"/>
                </xdr:cNvSpPr>
              </xdr:nvSpPr>
              <xdr:spPr bwMode="auto">
                <a:xfrm>
                  <a:off x="3824935" y="8756441"/>
                  <a:ext cx="1760130" cy="442286"/>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Comuníquese con el centro de salud más cercano y Cruz Roja </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5" name="Cuadro de texto 215">
                  <a:extLst>
                    <a:ext uri="{FF2B5EF4-FFF2-40B4-BE49-F238E27FC236}">
                      <a16:creationId xmlns:a16="http://schemas.microsoft.com/office/drawing/2014/main" id="{00000000-0008-0000-1300-000019000000}"/>
                    </a:ext>
                  </a:extLst>
                </xdr:cNvPr>
                <xdr:cNvSpPr txBox="1">
                  <a:spLocks noChangeArrowheads="1"/>
                </xdr:cNvSpPr>
              </xdr:nvSpPr>
              <xdr:spPr bwMode="auto">
                <a:xfrm>
                  <a:off x="4955749" y="3028749"/>
                  <a:ext cx="319641" cy="31459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Si</a:t>
                  </a:r>
                </a:p>
              </xdr:txBody>
            </xdr:sp>
            <xdr:sp macro="" textlink="">
              <xdr:nvSpPr>
                <xdr:cNvPr id="26" name="Cuadro de texto 216">
                  <a:extLst>
                    <a:ext uri="{FF2B5EF4-FFF2-40B4-BE49-F238E27FC236}">
                      <a16:creationId xmlns:a16="http://schemas.microsoft.com/office/drawing/2014/main" id="{00000000-0008-0000-1300-00001A000000}"/>
                    </a:ext>
                  </a:extLst>
                </xdr:cNvPr>
                <xdr:cNvSpPr txBox="1">
                  <a:spLocks noChangeArrowheads="1"/>
                </xdr:cNvSpPr>
              </xdr:nvSpPr>
              <xdr:spPr bwMode="auto">
                <a:xfrm>
                  <a:off x="1014739" y="3087261"/>
                  <a:ext cx="352449" cy="262081"/>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No</a:t>
                  </a:r>
                </a:p>
              </xdr:txBody>
            </xdr:sp>
          </xdr:grpSp>
          <xdr:cxnSp macro="">
            <xdr:nvCxnSpPr>
              <xdr:cNvPr id="11" name="Conector recto de flecha 10">
                <a:extLst>
                  <a:ext uri="{FF2B5EF4-FFF2-40B4-BE49-F238E27FC236}">
                    <a16:creationId xmlns:a16="http://schemas.microsoft.com/office/drawing/2014/main" id="{00000000-0008-0000-1300-00000B000000}"/>
                  </a:ext>
                </a:extLst>
              </xdr:cNvPr>
              <xdr:cNvCxnSpPr>
                <a:cxnSpLocks/>
              </xdr:cNvCxnSpPr>
            </xdr:nvCxnSpPr>
            <xdr:spPr>
              <a:xfrm>
                <a:off x="3111500" y="1201420"/>
                <a:ext cx="0" cy="190500"/>
              </a:xfrm>
              <a:prstGeom prst="straightConnector1">
                <a:avLst/>
              </a:prstGeom>
              <a:noFill/>
              <a:ln w="12700" cap="flat" cmpd="sng" algn="ctr">
                <a:solidFill>
                  <a:schemeClr val="bg1">
                    <a:lumMod val="50000"/>
                  </a:schemeClr>
                </a:solidFill>
                <a:prstDash val="solid"/>
                <a:miter lim="800000"/>
                <a:tailEnd type="triangle"/>
              </a:ln>
              <a:effectLst/>
            </xdr:spPr>
          </xdr:cxnSp>
          <xdr:cxnSp macro="">
            <xdr:nvCxnSpPr>
              <xdr:cNvPr id="12" name="Conector recto de flecha 11">
                <a:extLst>
                  <a:ext uri="{FF2B5EF4-FFF2-40B4-BE49-F238E27FC236}">
                    <a16:creationId xmlns:a16="http://schemas.microsoft.com/office/drawing/2014/main" id="{00000000-0008-0000-1300-00000C000000}"/>
                  </a:ext>
                </a:extLst>
              </xdr:cNvPr>
              <xdr:cNvCxnSpPr>
                <a:cxnSpLocks/>
              </xdr:cNvCxnSpPr>
            </xdr:nvCxnSpPr>
            <xdr:spPr>
              <a:xfrm>
                <a:off x="3077929" y="2174758"/>
                <a:ext cx="0" cy="366395"/>
              </a:xfrm>
              <a:prstGeom prst="straightConnector1">
                <a:avLst/>
              </a:prstGeom>
              <a:noFill/>
              <a:ln w="12700" cap="flat" cmpd="sng" algn="ctr">
                <a:solidFill>
                  <a:schemeClr val="bg1">
                    <a:lumMod val="50000"/>
                  </a:schemeClr>
                </a:solidFill>
                <a:prstDash val="solid"/>
                <a:miter lim="800000"/>
                <a:tailEnd type="triangle"/>
              </a:ln>
              <a:effectLst/>
            </xdr:spPr>
          </xdr:cxnSp>
        </xdr:grpSp>
        <xdr:cxnSp macro="">
          <xdr:nvCxnSpPr>
            <xdr:cNvPr id="6" name="Conector recto de flecha 5">
              <a:extLst>
                <a:ext uri="{FF2B5EF4-FFF2-40B4-BE49-F238E27FC236}">
                  <a16:creationId xmlns:a16="http://schemas.microsoft.com/office/drawing/2014/main" id="{00000000-0008-0000-1300-000006000000}"/>
                </a:ext>
              </a:extLst>
            </xdr:cNvPr>
            <xdr:cNvCxnSpPr/>
          </xdr:nvCxnSpPr>
          <xdr:spPr>
            <a:xfrm>
              <a:off x="1367547" y="4123598"/>
              <a:ext cx="5505" cy="1885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Conector recto de flecha 6">
              <a:extLst>
                <a:ext uri="{FF2B5EF4-FFF2-40B4-BE49-F238E27FC236}">
                  <a16:creationId xmlns:a16="http://schemas.microsoft.com/office/drawing/2014/main" id="{00000000-0008-0000-1300-000007000000}"/>
                </a:ext>
              </a:extLst>
            </xdr:cNvPr>
            <xdr:cNvCxnSpPr/>
          </xdr:nvCxnSpPr>
          <xdr:spPr>
            <a:xfrm flipV="1">
              <a:off x="1348873" y="4738482"/>
              <a:ext cx="1434" cy="389282"/>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de flecha 7">
              <a:extLst>
                <a:ext uri="{FF2B5EF4-FFF2-40B4-BE49-F238E27FC236}">
                  <a16:creationId xmlns:a16="http://schemas.microsoft.com/office/drawing/2014/main" id="{00000000-0008-0000-1300-000008000000}"/>
                </a:ext>
              </a:extLst>
            </xdr:cNvPr>
            <xdr:cNvCxnSpPr/>
          </xdr:nvCxnSpPr>
          <xdr:spPr>
            <a:xfrm flipH="1">
              <a:off x="1712855" y="6262477"/>
              <a:ext cx="401901" cy="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de flecha 8">
              <a:extLst>
                <a:ext uri="{FF2B5EF4-FFF2-40B4-BE49-F238E27FC236}">
                  <a16:creationId xmlns:a16="http://schemas.microsoft.com/office/drawing/2014/main" id="{00000000-0008-0000-1300-000009000000}"/>
                </a:ext>
              </a:extLst>
            </xdr:cNvPr>
            <xdr:cNvCxnSpPr/>
          </xdr:nvCxnSpPr>
          <xdr:spPr>
            <a:xfrm>
              <a:off x="1471630" y="6438366"/>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4" name="Conector recto de flecha 3">
            <a:extLst>
              <a:ext uri="{FF2B5EF4-FFF2-40B4-BE49-F238E27FC236}">
                <a16:creationId xmlns:a16="http://schemas.microsoft.com/office/drawing/2014/main" id="{00000000-0008-0000-1300-000004000000}"/>
              </a:ext>
            </a:extLst>
          </xdr:cNvPr>
          <xdr:cNvCxnSpPr/>
        </xdr:nvCxnSpPr>
        <xdr:spPr>
          <a:xfrm>
            <a:off x="4903268" y="4109511"/>
            <a:ext cx="0" cy="194717"/>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338344</xdr:colOff>
      <xdr:row>10</xdr:row>
      <xdr:rowOff>81169</xdr:rowOff>
    </xdr:from>
    <xdr:to>
      <xdr:col>7</xdr:col>
      <xdr:colOff>89865</xdr:colOff>
      <xdr:row>13</xdr:row>
      <xdr:rowOff>33130</xdr:rowOff>
    </xdr:to>
    <xdr:sp macro="" textlink="">
      <xdr:nvSpPr>
        <xdr:cNvPr id="27" name="Cuadro de texto 177">
          <a:extLst>
            <a:ext uri="{FF2B5EF4-FFF2-40B4-BE49-F238E27FC236}">
              <a16:creationId xmlns:a16="http://schemas.microsoft.com/office/drawing/2014/main" id="{00000000-0008-0000-1300-00001B000000}"/>
            </a:ext>
          </a:extLst>
        </xdr:cNvPr>
        <xdr:cNvSpPr txBox="1">
          <a:spLocks noChangeArrowheads="1"/>
        </xdr:cNvSpPr>
      </xdr:nvSpPr>
      <xdr:spPr bwMode="auto">
        <a:xfrm>
          <a:off x="3338719" y="2748169"/>
          <a:ext cx="2037521" cy="523461"/>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Evite el contacto con equipos eléctricos, no utilice equipos de comunicación como radio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596348</xdr:colOff>
      <xdr:row>13</xdr:row>
      <xdr:rowOff>24851</xdr:rowOff>
    </xdr:from>
    <xdr:to>
      <xdr:col>5</xdr:col>
      <xdr:colOff>596348</xdr:colOff>
      <xdr:row>14</xdr:row>
      <xdr:rowOff>154776</xdr:rowOff>
    </xdr:to>
    <xdr:cxnSp macro="">
      <xdr:nvCxnSpPr>
        <xdr:cNvPr id="28" name="Conector recto de flecha 27">
          <a:extLst>
            <a:ext uri="{FF2B5EF4-FFF2-40B4-BE49-F238E27FC236}">
              <a16:creationId xmlns:a16="http://schemas.microsoft.com/office/drawing/2014/main" id="{00000000-0008-0000-1300-00001C000000}"/>
            </a:ext>
          </a:extLst>
        </xdr:cNvPr>
        <xdr:cNvCxnSpPr>
          <a:cxnSpLocks/>
        </xdr:cNvCxnSpPr>
      </xdr:nvCxnSpPr>
      <xdr:spPr>
        <a:xfrm>
          <a:off x="4358723" y="3263351"/>
          <a:ext cx="0" cy="320425"/>
        </a:xfrm>
        <a:prstGeom prst="straightConnector1">
          <a:avLst/>
        </a:prstGeom>
        <a:noFill/>
        <a:ln w="12700" cap="flat" cmpd="sng" algn="ctr">
          <a:solidFill>
            <a:schemeClr val="bg1">
              <a:lumMod val="50000"/>
            </a:schemeClr>
          </a:solidFill>
          <a:prstDash val="solid"/>
          <a:miter lim="800000"/>
          <a:tailEnd type="triangle"/>
        </a:ln>
        <a:effectLst/>
      </xdr:spPr>
    </xdr:cxnSp>
    <xdr:clientData/>
  </xdr:twoCellAnchor>
  <xdr:twoCellAnchor>
    <xdr:from>
      <xdr:col>3</xdr:col>
      <xdr:colOff>215348</xdr:colOff>
      <xdr:row>22</xdr:row>
      <xdr:rowOff>49696</xdr:rowOff>
    </xdr:from>
    <xdr:to>
      <xdr:col>8</xdr:col>
      <xdr:colOff>302315</xdr:colOff>
      <xdr:row>23</xdr:row>
      <xdr:rowOff>115957</xdr:rowOff>
    </xdr:to>
    <xdr:cxnSp macro="">
      <xdr:nvCxnSpPr>
        <xdr:cNvPr id="29" name="Conector angular 52">
          <a:extLst>
            <a:ext uri="{FF2B5EF4-FFF2-40B4-BE49-F238E27FC236}">
              <a16:creationId xmlns:a16="http://schemas.microsoft.com/office/drawing/2014/main" id="{00000000-0008-0000-1300-00001D000000}"/>
            </a:ext>
          </a:extLst>
        </xdr:cNvPr>
        <xdr:cNvCxnSpPr>
          <a:endCxn id="21" idx="2"/>
        </xdr:cNvCxnSpPr>
      </xdr:nvCxnSpPr>
      <xdr:spPr>
        <a:xfrm flipV="1">
          <a:off x="2453723" y="5002696"/>
          <a:ext cx="3896967" cy="256761"/>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546652</xdr:colOff>
      <xdr:row>23</xdr:row>
      <xdr:rowOff>115957</xdr:rowOff>
    </xdr:from>
    <xdr:to>
      <xdr:col>5</xdr:col>
      <xdr:colOff>552665</xdr:colOff>
      <xdr:row>24</xdr:row>
      <xdr:rowOff>113981</xdr:rowOff>
    </xdr:to>
    <xdr:cxnSp macro="">
      <xdr:nvCxnSpPr>
        <xdr:cNvPr id="30" name="Conector recto de flecha 29">
          <a:extLst>
            <a:ext uri="{FF2B5EF4-FFF2-40B4-BE49-F238E27FC236}">
              <a16:creationId xmlns:a16="http://schemas.microsoft.com/office/drawing/2014/main" id="{00000000-0008-0000-1300-00001E000000}"/>
            </a:ext>
          </a:extLst>
        </xdr:cNvPr>
        <xdr:cNvCxnSpPr/>
      </xdr:nvCxnSpPr>
      <xdr:spPr>
        <a:xfrm>
          <a:off x="4309027" y="5259457"/>
          <a:ext cx="6013" cy="1885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558248</xdr:colOff>
      <xdr:row>26</xdr:row>
      <xdr:rowOff>61291</xdr:rowOff>
    </xdr:from>
    <xdr:to>
      <xdr:col>5</xdr:col>
      <xdr:colOff>564261</xdr:colOff>
      <xdr:row>27</xdr:row>
      <xdr:rowOff>59315</xdr:rowOff>
    </xdr:to>
    <xdr:cxnSp macro="">
      <xdr:nvCxnSpPr>
        <xdr:cNvPr id="31" name="Conector recto de flecha 30">
          <a:extLst>
            <a:ext uri="{FF2B5EF4-FFF2-40B4-BE49-F238E27FC236}">
              <a16:creationId xmlns:a16="http://schemas.microsoft.com/office/drawing/2014/main" id="{00000000-0008-0000-1300-00001F000000}"/>
            </a:ext>
          </a:extLst>
        </xdr:cNvPr>
        <xdr:cNvCxnSpPr/>
      </xdr:nvCxnSpPr>
      <xdr:spPr>
        <a:xfrm>
          <a:off x="4320623" y="5776291"/>
          <a:ext cx="6013" cy="1885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289895</xdr:colOff>
      <xdr:row>27</xdr:row>
      <xdr:rowOff>74544</xdr:rowOff>
    </xdr:from>
    <xdr:to>
      <xdr:col>7</xdr:col>
      <xdr:colOff>57983</xdr:colOff>
      <xdr:row>31</xdr:row>
      <xdr:rowOff>140805</xdr:rowOff>
    </xdr:to>
    <xdr:sp macro="" textlink="">
      <xdr:nvSpPr>
        <xdr:cNvPr id="32" name="Rombo 31">
          <a:extLst>
            <a:ext uri="{FF2B5EF4-FFF2-40B4-BE49-F238E27FC236}">
              <a16:creationId xmlns:a16="http://schemas.microsoft.com/office/drawing/2014/main" id="{00000000-0008-0000-1300-000020000000}"/>
            </a:ext>
          </a:extLst>
        </xdr:cNvPr>
        <xdr:cNvSpPr>
          <a:spLocks noChangeArrowheads="1"/>
        </xdr:cNvSpPr>
      </xdr:nvSpPr>
      <xdr:spPr bwMode="auto">
        <a:xfrm>
          <a:off x="3290270" y="5980044"/>
          <a:ext cx="2054088" cy="828261"/>
        </a:xfrm>
        <a:prstGeom prst="diamond">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¿En</a:t>
          </a:r>
          <a:r>
            <a:rPr lang="es-CO" sz="800" baseline="0">
              <a:solidFill>
                <a:srgbClr val="0D0D0D"/>
              </a:solidFill>
              <a:effectLst/>
              <a:latin typeface="Tahoma" panose="020B0604030504040204" pitchFamily="34" charset="0"/>
              <a:ea typeface="Tahoma" panose="020B0604030504040204" pitchFamily="34" charset="0"/>
              <a:cs typeface="Tahoma" panose="020B0604030504040204" pitchFamily="34" charset="0"/>
            </a:rPr>
            <a:t> el área hay lesionados</a:t>
          </a: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215355</xdr:colOff>
      <xdr:row>29</xdr:row>
      <xdr:rowOff>16566</xdr:rowOff>
    </xdr:from>
    <xdr:to>
      <xdr:col>3</xdr:col>
      <xdr:colOff>530786</xdr:colOff>
      <xdr:row>30</xdr:row>
      <xdr:rowOff>101171</xdr:rowOff>
    </xdr:to>
    <xdr:sp macro="" textlink="">
      <xdr:nvSpPr>
        <xdr:cNvPr id="33" name="Cuadro de texto 215">
          <a:extLst>
            <a:ext uri="{FF2B5EF4-FFF2-40B4-BE49-F238E27FC236}">
              <a16:creationId xmlns:a16="http://schemas.microsoft.com/office/drawing/2014/main" id="{00000000-0008-0000-1300-000021000000}"/>
            </a:ext>
          </a:extLst>
        </xdr:cNvPr>
        <xdr:cNvSpPr txBox="1">
          <a:spLocks noChangeArrowheads="1"/>
        </xdr:cNvSpPr>
      </xdr:nvSpPr>
      <xdr:spPr bwMode="auto">
        <a:xfrm>
          <a:off x="2453730" y="6303066"/>
          <a:ext cx="315431" cy="27510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Si</a:t>
          </a:r>
        </a:p>
      </xdr:txBody>
    </xdr:sp>
    <xdr:clientData/>
  </xdr:twoCellAnchor>
  <xdr:twoCellAnchor>
    <xdr:from>
      <xdr:col>7</xdr:col>
      <xdr:colOff>33144</xdr:colOff>
      <xdr:row>29</xdr:row>
      <xdr:rowOff>99391</xdr:rowOff>
    </xdr:from>
    <xdr:to>
      <xdr:col>7</xdr:col>
      <xdr:colOff>414131</xdr:colOff>
      <xdr:row>29</xdr:row>
      <xdr:rowOff>107674</xdr:rowOff>
    </xdr:to>
    <xdr:cxnSp macro="">
      <xdr:nvCxnSpPr>
        <xdr:cNvPr id="34" name="Conector recto de flecha 33">
          <a:extLst>
            <a:ext uri="{FF2B5EF4-FFF2-40B4-BE49-F238E27FC236}">
              <a16:creationId xmlns:a16="http://schemas.microsoft.com/office/drawing/2014/main" id="{00000000-0008-0000-1300-000022000000}"/>
            </a:ext>
          </a:extLst>
        </xdr:cNvPr>
        <xdr:cNvCxnSpPr>
          <a:cxnSpLocks noChangeShapeType="1"/>
        </xdr:cNvCxnSpPr>
      </xdr:nvCxnSpPr>
      <xdr:spPr bwMode="auto">
        <a:xfrm flipV="1">
          <a:off x="5319519" y="6385891"/>
          <a:ext cx="380987" cy="8283"/>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lientData/>
  </xdr:twoCellAnchor>
  <xdr:twoCellAnchor>
    <xdr:from>
      <xdr:col>7</xdr:col>
      <xdr:colOff>463826</xdr:colOff>
      <xdr:row>29</xdr:row>
      <xdr:rowOff>24848</xdr:rowOff>
    </xdr:from>
    <xdr:to>
      <xdr:col>8</xdr:col>
      <xdr:colOff>49633</xdr:colOff>
      <xdr:row>30</xdr:row>
      <xdr:rowOff>63532</xdr:rowOff>
    </xdr:to>
    <xdr:sp macro="" textlink="">
      <xdr:nvSpPr>
        <xdr:cNvPr id="35" name="Cuadro de texto 216">
          <a:extLst>
            <a:ext uri="{FF2B5EF4-FFF2-40B4-BE49-F238E27FC236}">
              <a16:creationId xmlns:a16="http://schemas.microsoft.com/office/drawing/2014/main" id="{00000000-0008-0000-1300-000023000000}"/>
            </a:ext>
          </a:extLst>
        </xdr:cNvPr>
        <xdr:cNvSpPr txBox="1">
          <a:spLocks noChangeArrowheads="1"/>
        </xdr:cNvSpPr>
      </xdr:nvSpPr>
      <xdr:spPr bwMode="auto">
        <a:xfrm>
          <a:off x="5750201" y="6311348"/>
          <a:ext cx="347807" cy="22918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No</a:t>
          </a:r>
        </a:p>
      </xdr:txBody>
    </xdr:sp>
    <xdr:clientData/>
  </xdr:twoCellAnchor>
  <xdr:twoCellAnchor>
    <xdr:from>
      <xdr:col>3</xdr:col>
      <xdr:colOff>314739</xdr:colOff>
      <xdr:row>33</xdr:row>
      <xdr:rowOff>173934</xdr:rowOff>
    </xdr:from>
    <xdr:to>
      <xdr:col>3</xdr:col>
      <xdr:colOff>314739</xdr:colOff>
      <xdr:row>35</xdr:row>
      <xdr:rowOff>15058</xdr:rowOff>
    </xdr:to>
    <xdr:cxnSp macro="">
      <xdr:nvCxnSpPr>
        <xdr:cNvPr id="36" name="Conector recto de flecha 35">
          <a:extLst>
            <a:ext uri="{FF2B5EF4-FFF2-40B4-BE49-F238E27FC236}">
              <a16:creationId xmlns:a16="http://schemas.microsoft.com/office/drawing/2014/main" id="{00000000-0008-0000-1300-000024000000}"/>
            </a:ext>
          </a:extLst>
        </xdr:cNvPr>
        <xdr:cNvCxnSpPr/>
      </xdr:nvCxnSpPr>
      <xdr:spPr>
        <a:xfrm>
          <a:off x="2553114" y="7222434"/>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281609</xdr:colOff>
      <xdr:row>36</xdr:row>
      <xdr:rowOff>115957</xdr:rowOff>
    </xdr:from>
    <xdr:to>
      <xdr:col>4</xdr:col>
      <xdr:colOff>687457</xdr:colOff>
      <xdr:row>36</xdr:row>
      <xdr:rowOff>115958</xdr:rowOff>
    </xdr:to>
    <xdr:cxnSp macro="">
      <xdr:nvCxnSpPr>
        <xdr:cNvPr id="37" name="Conector recto de flecha 36">
          <a:extLst>
            <a:ext uri="{FF2B5EF4-FFF2-40B4-BE49-F238E27FC236}">
              <a16:creationId xmlns:a16="http://schemas.microsoft.com/office/drawing/2014/main" id="{00000000-0008-0000-1300-000025000000}"/>
            </a:ext>
          </a:extLst>
        </xdr:cNvPr>
        <xdr:cNvCxnSpPr>
          <a:cxnSpLocks noChangeShapeType="1"/>
        </xdr:cNvCxnSpPr>
      </xdr:nvCxnSpPr>
      <xdr:spPr bwMode="auto">
        <a:xfrm flipV="1">
          <a:off x="3281984" y="7735957"/>
          <a:ext cx="405848" cy="1"/>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lientData/>
  </xdr:twoCellAnchor>
  <xdr:twoCellAnchor>
    <xdr:from>
      <xdr:col>4</xdr:col>
      <xdr:colOff>687456</xdr:colOff>
      <xdr:row>34</xdr:row>
      <xdr:rowOff>160684</xdr:rowOff>
    </xdr:from>
    <xdr:to>
      <xdr:col>7</xdr:col>
      <xdr:colOff>86143</xdr:colOff>
      <xdr:row>38</xdr:row>
      <xdr:rowOff>66262</xdr:rowOff>
    </xdr:to>
    <xdr:sp macro="" textlink="">
      <xdr:nvSpPr>
        <xdr:cNvPr id="38" name="Rombo 37">
          <a:extLst>
            <a:ext uri="{FF2B5EF4-FFF2-40B4-BE49-F238E27FC236}">
              <a16:creationId xmlns:a16="http://schemas.microsoft.com/office/drawing/2014/main" id="{00000000-0008-0000-1300-000026000000}"/>
            </a:ext>
          </a:extLst>
        </xdr:cNvPr>
        <xdr:cNvSpPr>
          <a:spLocks noChangeArrowheads="1"/>
        </xdr:cNvSpPr>
      </xdr:nvSpPr>
      <xdr:spPr bwMode="auto">
        <a:xfrm>
          <a:off x="3687831" y="7399684"/>
          <a:ext cx="1684687" cy="667578"/>
        </a:xfrm>
        <a:prstGeom prst="diamond">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ctr"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¿Se requiere ayuda?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74543</xdr:colOff>
      <xdr:row>36</xdr:row>
      <xdr:rowOff>107674</xdr:rowOff>
    </xdr:from>
    <xdr:to>
      <xdr:col>7</xdr:col>
      <xdr:colOff>480391</xdr:colOff>
      <xdr:row>36</xdr:row>
      <xdr:rowOff>107675</xdr:rowOff>
    </xdr:to>
    <xdr:cxnSp macro="">
      <xdr:nvCxnSpPr>
        <xdr:cNvPr id="39" name="Conector recto de flecha 38">
          <a:extLst>
            <a:ext uri="{FF2B5EF4-FFF2-40B4-BE49-F238E27FC236}">
              <a16:creationId xmlns:a16="http://schemas.microsoft.com/office/drawing/2014/main" id="{00000000-0008-0000-1300-000027000000}"/>
            </a:ext>
          </a:extLst>
        </xdr:cNvPr>
        <xdr:cNvCxnSpPr>
          <a:cxnSpLocks noChangeShapeType="1"/>
        </xdr:cNvCxnSpPr>
      </xdr:nvCxnSpPr>
      <xdr:spPr bwMode="auto">
        <a:xfrm flipV="1">
          <a:off x="5360918" y="7727674"/>
          <a:ext cx="405848" cy="1"/>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lientData/>
  </xdr:twoCellAnchor>
  <xdr:twoCellAnchor>
    <xdr:from>
      <xdr:col>7</xdr:col>
      <xdr:colOff>496956</xdr:colOff>
      <xdr:row>35</xdr:row>
      <xdr:rowOff>173935</xdr:rowOff>
    </xdr:from>
    <xdr:to>
      <xdr:col>8</xdr:col>
      <xdr:colOff>50387</xdr:colOff>
      <xdr:row>37</xdr:row>
      <xdr:rowOff>68040</xdr:rowOff>
    </xdr:to>
    <xdr:sp macro="" textlink="">
      <xdr:nvSpPr>
        <xdr:cNvPr id="40" name="Cuadro de texto 215">
          <a:extLst>
            <a:ext uri="{FF2B5EF4-FFF2-40B4-BE49-F238E27FC236}">
              <a16:creationId xmlns:a16="http://schemas.microsoft.com/office/drawing/2014/main" id="{00000000-0008-0000-1300-000028000000}"/>
            </a:ext>
          </a:extLst>
        </xdr:cNvPr>
        <xdr:cNvSpPr txBox="1">
          <a:spLocks noChangeArrowheads="1"/>
        </xdr:cNvSpPr>
      </xdr:nvSpPr>
      <xdr:spPr bwMode="auto">
        <a:xfrm>
          <a:off x="5783331" y="7603435"/>
          <a:ext cx="315431" cy="27510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Si</a:t>
          </a:r>
        </a:p>
      </xdr:txBody>
    </xdr:sp>
    <xdr:clientData/>
  </xdr:twoCellAnchor>
  <xdr:twoCellAnchor>
    <xdr:from>
      <xdr:col>6</xdr:col>
      <xdr:colOff>11596</xdr:colOff>
      <xdr:row>38</xdr:row>
      <xdr:rowOff>61291</xdr:rowOff>
    </xdr:from>
    <xdr:to>
      <xdr:col>6</xdr:col>
      <xdr:colOff>11596</xdr:colOff>
      <xdr:row>39</xdr:row>
      <xdr:rowOff>92915</xdr:rowOff>
    </xdr:to>
    <xdr:cxnSp macro="">
      <xdr:nvCxnSpPr>
        <xdr:cNvPr id="41" name="Conector recto de flecha 40">
          <a:extLst>
            <a:ext uri="{FF2B5EF4-FFF2-40B4-BE49-F238E27FC236}">
              <a16:creationId xmlns:a16="http://schemas.microsoft.com/office/drawing/2014/main" id="{00000000-0008-0000-1300-000029000000}"/>
            </a:ext>
          </a:extLst>
        </xdr:cNvPr>
        <xdr:cNvCxnSpPr/>
      </xdr:nvCxnSpPr>
      <xdr:spPr>
        <a:xfrm>
          <a:off x="4535971" y="8062291"/>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579782</xdr:colOff>
      <xdr:row>39</xdr:row>
      <xdr:rowOff>82826</xdr:rowOff>
    </xdr:from>
    <xdr:to>
      <xdr:col>6</xdr:col>
      <xdr:colOff>165589</xdr:colOff>
      <xdr:row>40</xdr:row>
      <xdr:rowOff>121510</xdr:rowOff>
    </xdr:to>
    <xdr:sp macro="" textlink="">
      <xdr:nvSpPr>
        <xdr:cNvPr id="42" name="Cuadro de texto 216">
          <a:extLst>
            <a:ext uri="{FF2B5EF4-FFF2-40B4-BE49-F238E27FC236}">
              <a16:creationId xmlns:a16="http://schemas.microsoft.com/office/drawing/2014/main" id="{00000000-0008-0000-1300-00002A000000}"/>
            </a:ext>
          </a:extLst>
        </xdr:cNvPr>
        <xdr:cNvSpPr txBox="1">
          <a:spLocks noChangeArrowheads="1"/>
        </xdr:cNvSpPr>
      </xdr:nvSpPr>
      <xdr:spPr bwMode="auto">
        <a:xfrm>
          <a:off x="4342157" y="8274326"/>
          <a:ext cx="347807" cy="22918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No</a:t>
          </a:r>
        </a:p>
      </xdr:txBody>
    </xdr:sp>
    <xdr:clientData/>
  </xdr:twoCellAnchor>
  <xdr:twoCellAnchor>
    <xdr:from>
      <xdr:col>4</xdr:col>
      <xdr:colOff>422413</xdr:colOff>
      <xdr:row>40</xdr:row>
      <xdr:rowOff>0</xdr:rowOff>
    </xdr:from>
    <xdr:to>
      <xdr:col>5</xdr:col>
      <xdr:colOff>579788</xdr:colOff>
      <xdr:row>40</xdr:row>
      <xdr:rowOff>0</xdr:rowOff>
    </xdr:to>
    <xdr:cxnSp macro="">
      <xdr:nvCxnSpPr>
        <xdr:cNvPr id="43" name="Conector recto de flecha 42">
          <a:extLst>
            <a:ext uri="{FF2B5EF4-FFF2-40B4-BE49-F238E27FC236}">
              <a16:creationId xmlns:a16="http://schemas.microsoft.com/office/drawing/2014/main" id="{00000000-0008-0000-1300-00002B000000}"/>
            </a:ext>
          </a:extLst>
        </xdr:cNvPr>
        <xdr:cNvCxnSpPr/>
      </xdr:nvCxnSpPr>
      <xdr:spPr>
        <a:xfrm flipH="1">
          <a:off x="3422788" y="8382000"/>
          <a:ext cx="919375" cy="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314739</xdr:colOff>
      <xdr:row>38</xdr:row>
      <xdr:rowOff>132522</xdr:rowOff>
    </xdr:from>
    <xdr:to>
      <xdr:col>4</xdr:col>
      <xdr:colOff>270657</xdr:colOff>
      <xdr:row>41</xdr:row>
      <xdr:rowOff>57536</xdr:rowOff>
    </xdr:to>
    <xdr:sp macro="" textlink="">
      <xdr:nvSpPr>
        <xdr:cNvPr id="44" name="Cuadro de texto 187">
          <a:extLst>
            <a:ext uri="{FF2B5EF4-FFF2-40B4-BE49-F238E27FC236}">
              <a16:creationId xmlns:a16="http://schemas.microsoft.com/office/drawing/2014/main" id="{00000000-0008-0000-1300-00002C000000}"/>
            </a:ext>
          </a:extLst>
        </xdr:cNvPr>
        <xdr:cNvSpPr txBox="1">
          <a:spLocks noChangeArrowheads="1"/>
        </xdr:cNvSpPr>
      </xdr:nvSpPr>
      <xdr:spPr bwMode="auto">
        <a:xfrm>
          <a:off x="1791114" y="8133522"/>
          <a:ext cx="1479918" cy="49651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Se evacuan los lesionados o se terminan los procedimientos legales</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298174</xdr:colOff>
      <xdr:row>37</xdr:row>
      <xdr:rowOff>91109</xdr:rowOff>
    </xdr:from>
    <xdr:to>
      <xdr:col>3</xdr:col>
      <xdr:colOff>298174</xdr:colOff>
      <xdr:row>38</xdr:row>
      <xdr:rowOff>122733</xdr:rowOff>
    </xdr:to>
    <xdr:cxnSp macro="">
      <xdr:nvCxnSpPr>
        <xdr:cNvPr id="45" name="Conector recto de flecha 44">
          <a:extLst>
            <a:ext uri="{FF2B5EF4-FFF2-40B4-BE49-F238E27FC236}">
              <a16:creationId xmlns:a16="http://schemas.microsoft.com/office/drawing/2014/main" id="{00000000-0008-0000-1300-00002D000000}"/>
            </a:ext>
          </a:extLst>
        </xdr:cNvPr>
        <xdr:cNvCxnSpPr/>
      </xdr:nvCxnSpPr>
      <xdr:spPr>
        <a:xfrm>
          <a:off x="2536549" y="7901609"/>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654327</xdr:colOff>
      <xdr:row>37</xdr:row>
      <xdr:rowOff>66260</xdr:rowOff>
    </xdr:from>
    <xdr:to>
      <xdr:col>7</xdr:col>
      <xdr:colOff>654327</xdr:colOff>
      <xdr:row>38</xdr:row>
      <xdr:rowOff>97884</xdr:rowOff>
    </xdr:to>
    <xdr:cxnSp macro="">
      <xdr:nvCxnSpPr>
        <xdr:cNvPr id="46" name="Conector recto de flecha 45">
          <a:extLst>
            <a:ext uri="{FF2B5EF4-FFF2-40B4-BE49-F238E27FC236}">
              <a16:creationId xmlns:a16="http://schemas.microsoft.com/office/drawing/2014/main" id="{00000000-0008-0000-1300-00002E000000}"/>
            </a:ext>
          </a:extLst>
        </xdr:cNvPr>
        <xdr:cNvCxnSpPr/>
      </xdr:nvCxnSpPr>
      <xdr:spPr>
        <a:xfrm>
          <a:off x="5940702" y="7876760"/>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637760</xdr:colOff>
      <xdr:row>41</xdr:row>
      <xdr:rowOff>165652</xdr:rowOff>
    </xdr:from>
    <xdr:to>
      <xdr:col>7</xdr:col>
      <xdr:colOff>637760</xdr:colOff>
      <xdr:row>43</xdr:row>
      <xdr:rowOff>6776</xdr:rowOff>
    </xdr:to>
    <xdr:cxnSp macro="">
      <xdr:nvCxnSpPr>
        <xdr:cNvPr id="47" name="Conector recto de flecha 46">
          <a:extLst>
            <a:ext uri="{FF2B5EF4-FFF2-40B4-BE49-F238E27FC236}">
              <a16:creationId xmlns:a16="http://schemas.microsoft.com/office/drawing/2014/main" id="{00000000-0008-0000-1300-00002F000000}"/>
            </a:ext>
          </a:extLst>
        </xdr:cNvPr>
        <xdr:cNvCxnSpPr/>
      </xdr:nvCxnSpPr>
      <xdr:spPr>
        <a:xfrm>
          <a:off x="5924135" y="8738152"/>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414130</xdr:colOff>
      <xdr:row>44</xdr:row>
      <xdr:rowOff>16565</xdr:rowOff>
    </xdr:from>
    <xdr:to>
      <xdr:col>6</xdr:col>
      <xdr:colOff>554942</xdr:colOff>
      <xdr:row>44</xdr:row>
      <xdr:rowOff>16565</xdr:rowOff>
    </xdr:to>
    <xdr:cxnSp macro="">
      <xdr:nvCxnSpPr>
        <xdr:cNvPr id="48" name="Conector recto de flecha 47">
          <a:extLst>
            <a:ext uri="{FF2B5EF4-FFF2-40B4-BE49-F238E27FC236}">
              <a16:creationId xmlns:a16="http://schemas.microsoft.com/office/drawing/2014/main" id="{00000000-0008-0000-1300-000030000000}"/>
            </a:ext>
          </a:extLst>
        </xdr:cNvPr>
        <xdr:cNvCxnSpPr/>
      </xdr:nvCxnSpPr>
      <xdr:spPr>
        <a:xfrm flipH="1">
          <a:off x="3414505" y="9160565"/>
          <a:ext cx="1664812" cy="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306456</xdr:colOff>
      <xdr:row>42</xdr:row>
      <xdr:rowOff>124240</xdr:rowOff>
    </xdr:from>
    <xdr:to>
      <xdr:col>4</xdr:col>
      <xdr:colOff>262374</xdr:colOff>
      <xdr:row>45</xdr:row>
      <xdr:rowOff>49254</xdr:rowOff>
    </xdr:to>
    <xdr:sp macro="" textlink="">
      <xdr:nvSpPr>
        <xdr:cNvPr id="49" name="Cuadro de texto 187">
          <a:extLst>
            <a:ext uri="{FF2B5EF4-FFF2-40B4-BE49-F238E27FC236}">
              <a16:creationId xmlns:a16="http://schemas.microsoft.com/office/drawing/2014/main" id="{00000000-0008-0000-1300-000031000000}"/>
            </a:ext>
          </a:extLst>
        </xdr:cNvPr>
        <xdr:cNvSpPr txBox="1">
          <a:spLocks noChangeArrowheads="1"/>
        </xdr:cNvSpPr>
      </xdr:nvSpPr>
      <xdr:spPr bwMode="auto">
        <a:xfrm>
          <a:off x="1782831" y="8887240"/>
          <a:ext cx="1479918" cy="49651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Inicie la investigación y preparare  informe a la aseguradora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298174</xdr:colOff>
      <xdr:row>41</xdr:row>
      <xdr:rowOff>66261</xdr:rowOff>
    </xdr:from>
    <xdr:to>
      <xdr:col>3</xdr:col>
      <xdr:colOff>298174</xdr:colOff>
      <xdr:row>42</xdr:row>
      <xdr:rowOff>97885</xdr:rowOff>
    </xdr:to>
    <xdr:cxnSp macro="">
      <xdr:nvCxnSpPr>
        <xdr:cNvPr id="50" name="Conector recto de flecha 49">
          <a:extLst>
            <a:ext uri="{FF2B5EF4-FFF2-40B4-BE49-F238E27FC236}">
              <a16:creationId xmlns:a16="http://schemas.microsoft.com/office/drawing/2014/main" id="{00000000-0008-0000-1300-000032000000}"/>
            </a:ext>
          </a:extLst>
        </xdr:cNvPr>
        <xdr:cNvCxnSpPr/>
      </xdr:nvCxnSpPr>
      <xdr:spPr>
        <a:xfrm>
          <a:off x="2536549" y="8638761"/>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49633</xdr:colOff>
      <xdr:row>29</xdr:row>
      <xdr:rowOff>132522</xdr:rowOff>
    </xdr:from>
    <xdr:to>
      <xdr:col>8</xdr:col>
      <xdr:colOff>1391478</xdr:colOff>
      <xdr:row>29</xdr:row>
      <xdr:rowOff>139440</xdr:rowOff>
    </xdr:to>
    <xdr:cxnSp macro="">
      <xdr:nvCxnSpPr>
        <xdr:cNvPr id="51" name="Conector recto 50">
          <a:extLst>
            <a:ext uri="{FF2B5EF4-FFF2-40B4-BE49-F238E27FC236}">
              <a16:creationId xmlns:a16="http://schemas.microsoft.com/office/drawing/2014/main" id="{00000000-0008-0000-1300-000033000000}"/>
            </a:ext>
          </a:extLst>
        </xdr:cNvPr>
        <xdr:cNvCxnSpPr>
          <a:stCxn id="35" idx="3"/>
        </xdr:cNvCxnSpPr>
      </xdr:nvCxnSpPr>
      <xdr:spPr>
        <a:xfrm flipV="1">
          <a:off x="6098008" y="6419022"/>
          <a:ext cx="1341845" cy="691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190503</xdr:colOff>
      <xdr:row>29</xdr:row>
      <xdr:rowOff>140803</xdr:rowOff>
    </xdr:from>
    <xdr:to>
      <xdr:col>8</xdr:col>
      <xdr:colOff>1341784</xdr:colOff>
      <xdr:row>47</xdr:row>
      <xdr:rowOff>182216</xdr:rowOff>
    </xdr:to>
    <xdr:cxnSp macro="">
      <xdr:nvCxnSpPr>
        <xdr:cNvPr id="52" name="Conector angular 108">
          <a:extLst>
            <a:ext uri="{FF2B5EF4-FFF2-40B4-BE49-F238E27FC236}">
              <a16:creationId xmlns:a16="http://schemas.microsoft.com/office/drawing/2014/main" id="{00000000-0008-0000-1300-000034000000}"/>
            </a:ext>
          </a:extLst>
        </xdr:cNvPr>
        <xdr:cNvCxnSpPr/>
      </xdr:nvCxnSpPr>
      <xdr:spPr>
        <a:xfrm rot="10800000" flipV="1">
          <a:off x="3190878" y="6427303"/>
          <a:ext cx="4199281" cy="3470413"/>
        </a:xfrm>
        <a:prstGeom prst="bentConnector3">
          <a:avLst>
            <a:gd name="adj1" fmla="val -3057"/>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281609</xdr:colOff>
      <xdr:row>45</xdr:row>
      <xdr:rowOff>33130</xdr:rowOff>
    </xdr:from>
    <xdr:to>
      <xdr:col>3</xdr:col>
      <xdr:colOff>281609</xdr:colOff>
      <xdr:row>46</xdr:row>
      <xdr:rowOff>64754</xdr:rowOff>
    </xdr:to>
    <xdr:cxnSp macro="">
      <xdr:nvCxnSpPr>
        <xdr:cNvPr id="53" name="Conector recto de flecha 52">
          <a:extLst>
            <a:ext uri="{FF2B5EF4-FFF2-40B4-BE49-F238E27FC236}">
              <a16:creationId xmlns:a16="http://schemas.microsoft.com/office/drawing/2014/main" id="{00000000-0008-0000-1300-000035000000}"/>
            </a:ext>
          </a:extLst>
        </xdr:cNvPr>
        <xdr:cNvCxnSpPr/>
      </xdr:nvCxnSpPr>
      <xdr:spPr>
        <a:xfrm>
          <a:off x="2519984" y="9367630"/>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289891</xdr:colOff>
      <xdr:row>46</xdr:row>
      <xdr:rowOff>107674</xdr:rowOff>
    </xdr:from>
    <xdr:to>
      <xdr:col>4</xdr:col>
      <xdr:colOff>198783</xdr:colOff>
      <xdr:row>48</xdr:row>
      <xdr:rowOff>107674</xdr:rowOff>
    </xdr:to>
    <xdr:sp macro="" textlink="">
      <xdr:nvSpPr>
        <xdr:cNvPr id="54" name="Cuadro de texto 187">
          <a:extLst>
            <a:ext uri="{FF2B5EF4-FFF2-40B4-BE49-F238E27FC236}">
              <a16:creationId xmlns:a16="http://schemas.microsoft.com/office/drawing/2014/main" id="{00000000-0008-0000-1300-000036000000}"/>
            </a:ext>
          </a:extLst>
        </xdr:cNvPr>
        <xdr:cNvSpPr txBox="1">
          <a:spLocks noChangeArrowheads="1"/>
        </xdr:cNvSpPr>
      </xdr:nvSpPr>
      <xdr:spPr bwMode="auto">
        <a:xfrm>
          <a:off x="1766266" y="9632674"/>
          <a:ext cx="1432892" cy="381000"/>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Finalización de la emergencia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273326</xdr:colOff>
      <xdr:row>48</xdr:row>
      <xdr:rowOff>107673</xdr:rowOff>
    </xdr:from>
    <xdr:to>
      <xdr:col>3</xdr:col>
      <xdr:colOff>273326</xdr:colOff>
      <xdr:row>49</xdr:row>
      <xdr:rowOff>139297</xdr:rowOff>
    </xdr:to>
    <xdr:cxnSp macro="">
      <xdr:nvCxnSpPr>
        <xdr:cNvPr id="55" name="Conector recto de flecha 54">
          <a:extLst>
            <a:ext uri="{FF2B5EF4-FFF2-40B4-BE49-F238E27FC236}">
              <a16:creationId xmlns:a16="http://schemas.microsoft.com/office/drawing/2014/main" id="{00000000-0008-0000-1300-000037000000}"/>
            </a:ext>
          </a:extLst>
        </xdr:cNvPr>
        <xdr:cNvCxnSpPr/>
      </xdr:nvCxnSpPr>
      <xdr:spPr>
        <a:xfrm>
          <a:off x="2511701" y="10013673"/>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265044</xdr:colOff>
      <xdr:row>49</xdr:row>
      <xdr:rowOff>157369</xdr:rowOff>
    </xdr:from>
    <xdr:to>
      <xdr:col>4</xdr:col>
      <xdr:colOff>215348</xdr:colOff>
      <xdr:row>51</xdr:row>
      <xdr:rowOff>66261</xdr:rowOff>
    </xdr:to>
    <xdr:sp macro="" textlink="">
      <xdr:nvSpPr>
        <xdr:cNvPr id="56" name="Cuadro de texto 187">
          <a:extLst>
            <a:ext uri="{FF2B5EF4-FFF2-40B4-BE49-F238E27FC236}">
              <a16:creationId xmlns:a16="http://schemas.microsoft.com/office/drawing/2014/main" id="{00000000-0008-0000-1300-000038000000}"/>
            </a:ext>
          </a:extLst>
        </xdr:cNvPr>
        <xdr:cNvSpPr txBox="1">
          <a:spLocks noChangeArrowheads="1"/>
        </xdr:cNvSpPr>
      </xdr:nvSpPr>
      <xdr:spPr bwMode="auto">
        <a:xfrm>
          <a:off x="1741419" y="10253869"/>
          <a:ext cx="1474304" cy="289892"/>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Reporte recursos utilizados</a:t>
          </a:r>
        </a:p>
      </xdr:txBody>
    </xdr:sp>
    <xdr:clientData/>
  </xdr:twoCellAnchor>
  <xdr:twoCellAnchor>
    <xdr:from>
      <xdr:col>3</xdr:col>
      <xdr:colOff>268356</xdr:colOff>
      <xdr:row>51</xdr:row>
      <xdr:rowOff>61290</xdr:rowOff>
    </xdr:from>
    <xdr:to>
      <xdr:col>3</xdr:col>
      <xdr:colOff>268356</xdr:colOff>
      <xdr:row>52</xdr:row>
      <xdr:rowOff>92914</xdr:rowOff>
    </xdr:to>
    <xdr:cxnSp macro="">
      <xdr:nvCxnSpPr>
        <xdr:cNvPr id="57" name="Conector recto de flecha 56">
          <a:extLst>
            <a:ext uri="{FF2B5EF4-FFF2-40B4-BE49-F238E27FC236}">
              <a16:creationId xmlns:a16="http://schemas.microsoft.com/office/drawing/2014/main" id="{00000000-0008-0000-1300-000039000000}"/>
            </a:ext>
          </a:extLst>
        </xdr:cNvPr>
        <xdr:cNvCxnSpPr/>
      </xdr:nvCxnSpPr>
      <xdr:spPr>
        <a:xfrm>
          <a:off x="2506731" y="10538790"/>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110986</xdr:rowOff>
    </xdr:from>
    <xdr:to>
      <xdr:col>4</xdr:col>
      <xdr:colOff>405848</xdr:colOff>
      <xdr:row>55</xdr:row>
      <xdr:rowOff>149087</xdr:rowOff>
    </xdr:to>
    <xdr:sp macro="" textlink="">
      <xdr:nvSpPr>
        <xdr:cNvPr id="58" name="Cuadro de texto 187">
          <a:extLst>
            <a:ext uri="{FF2B5EF4-FFF2-40B4-BE49-F238E27FC236}">
              <a16:creationId xmlns:a16="http://schemas.microsoft.com/office/drawing/2014/main" id="{00000000-0008-0000-1300-00003A000000}"/>
            </a:ext>
          </a:extLst>
        </xdr:cNvPr>
        <xdr:cNvSpPr txBox="1">
          <a:spLocks noChangeArrowheads="1"/>
        </xdr:cNvSpPr>
      </xdr:nvSpPr>
      <xdr:spPr bwMode="auto">
        <a:xfrm>
          <a:off x="1476375" y="10778986"/>
          <a:ext cx="1929848" cy="609601"/>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De inicio a la investigación del incidente y  proceda a elaborar informe. </a:t>
          </a:r>
        </a:p>
      </xdr:txBody>
    </xdr:sp>
    <xdr:clientData/>
  </xdr:twoCellAnchor>
  <xdr:twoCellAnchor>
    <xdr:from>
      <xdr:col>2</xdr:col>
      <xdr:colOff>472115</xdr:colOff>
      <xdr:row>57</xdr:row>
      <xdr:rowOff>8286</xdr:rowOff>
    </xdr:from>
    <xdr:to>
      <xdr:col>4</xdr:col>
      <xdr:colOff>91115</xdr:colOff>
      <xdr:row>59</xdr:row>
      <xdr:rowOff>16566</xdr:rowOff>
    </xdr:to>
    <xdr:sp macro="" textlink="">
      <xdr:nvSpPr>
        <xdr:cNvPr id="59" name="Oval 1">
          <a:extLst>
            <a:ext uri="{FF2B5EF4-FFF2-40B4-BE49-F238E27FC236}">
              <a16:creationId xmlns:a16="http://schemas.microsoft.com/office/drawing/2014/main" id="{00000000-0008-0000-1300-00003B000000}"/>
            </a:ext>
          </a:extLst>
        </xdr:cNvPr>
        <xdr:cNvSpPr>
          <a:spLocks noChangeArrowheads="1"/>
        </xdr:cNvSpPr>
      </xdr:nvSpPr>
      <xdr:spPr bwMode="auto">
        <a:xfrm>
          <a:off x="1948490" y="11628786"/>
          <a:ext cx="1143000" cy="38928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ctr" rtl="0">
            <a:defRPr sz="1000"/>
          </a:pPr>
          <a:r>
            <a:rPr lang="es-CO" sz="1100" b="0" i="0" u="none" strike="noStrike" baseline="0">
              <a:solidFill>
                <a:srgbClr val="000000"/>
              </a:solidFill>
              <a:latin typeface="Calibri"/>
            </a:rPr>
            <a:t>FIN</a:t>
          </a:r>
        </a:p>
        <a:p>
          <a:pPr algn="l" rtl="0">
            <a:defRPr sz="1000"/>
          </a:pPr>
          <a:endParaRPr lang="es-CO" sz="1100" b="0" i="0" u="none" strike="noStrike" baseline="0">
            <a:solidFill>
              <a:srgbClr val="000000"/>
            </a:solidFill>
            <a:latin typeface="Calibri"/>
          </a:endParaRPr>
        </a:p>
      </xdr:txBody>
    </xdr:sp>
    <xdr:clientData/>
  </xdr:twoCellAnchor>
  <xdr:twoCellAnchor>
    <xdr:from>
      <xdr:col>3</xdr:col>
      <xdr:colOff>289891</xdr:colOff>
      <xdr:row>55</xdr:row>
      <xdr:rowOff>140805</xdr:rowOff>
    </xdr:from>
    <xdr:to>
      <xdr:col>3</xdr:col>
      <xdr:colOff>289891</xdr:colOff>
      <xdr:row>56</xdr:row>
      <xdr:rowOff>172429</xdr:rowOff>
    </xdr:to>
    <xdr:cxnSp macro="">
      <xdr:nvCxnSpPr>
        <xdr:cNvPr id="60" name="Conector recto de flecha 59">
          <a:extLst>
            <a:ext uri="{FF2B5EF4-FFF2-40B4-BE49-F238E27FC236}">
              <a16:creationId xmlns:a16="http://schemas.microsoft.com/office/drawing/2014/main" id="{00000000-0008-0000-1300-00003C000000}"/>
            </a:ext>
          </a:extLst>
        </xdr:cNvPr>
        <xdr:cNvCxnSpPr/>
      </xdr:nvCxnSpPr>
      <xdr:spPr>
        <a:xfrm>
          <a:off x="2528266" y="11380305"/>
          <a:ext cx="0" cy="22212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53972</xdr:colOff>
      <xdr:row>2</xdr:row>
      <xdr:rowOff>114308</xdr:rowOff>
    </xdr:from>
    <xdr:to>
      <xdr:col>8</xdr:col>
      <xdr:colOff>3619500</xdr:colOff>
      <xdr:row>39</xdr:row>
      <xdr:rowOff>115997</xdr:rowOff>
    </xdr:to>
    <xdr:grpSp>
      <xdr:nvGrpSpPr>
        <xdr:cNvPr id="2" name="Grupo 1">
          <a:extLst>
            <a:ext uri="{FF2B5EF4-FFF2-40B4-BE49-F238E27FC236}">
              <a16:creationId xmlns:a16="http://schemas.microsoft.com/office/drawing/2014/main" id="{00000000-0008-0000-1400-000002000000}"/>
            </a:ext>
          </a:extLst>
        </xdr:cNvPr>
        <xdr:cNvGrpSpPr/>
      </xdr:nvGrpSpPr>
      <xdr:grpSpPr>
        <a:xfrm>
          <a:off x="2609847" y="1114433"/>
          <a:ext cx="7931153" cy="7637564"/>
          <a:chOff x="1418084" y="1009657"/>
          <a:chExt cx="6752497" cy="7050189"/>
        </a:xfrm>
      </xdr:grpSpPr>
      <xdr:grpSp>
        <xdr:nvGrpSpPr>
          <xdr:cNvPr id="3" name="Grupo 2">
            <a:extLst>
              <a:ext uri="{FF2B5EF4-FFF2-40B4-BE49-F238E27FC236}">
                <a16:creationId xmlns:a16="http://schemas.microsoft.com/office/drawing/2014/main" id="{00000000-0008-0000-1400-000003000000}"/>
              </a:ext>
            </a:extLst>
          </xdr:cNvPr>
          <xdr:cNvGrpSpPr/>
        </xdr:nvGrpSpPr>
        <xdr:grpSpPr>
          <a:xfrm>
            <a:off x="1418084" y="1009657"/>
            <a:ext cx="6752497" cy="7050189"/>
            <a:chOff x="1221610" y="706108"/>
            <a:chExt cx="7473480" cy="8061643"/>
          </a:xfrm>
        </xdr:grpSpPr>
        <xdr:grpSp>
          <xdr:nvGrpSpPr>
            <xdr:cNvPr id="5" name="Grupo 4">
              <a:extLst>
                <a:ext uri="{FF2B5EF4-FFF2-40B4-BE49-F238E27FC236}">
                  <a16:creationId xmlns:a16="http://schemas.microsoft.com/office/drawing/2014/main" id="{00000000-0008-0000-1400-000005000000}"/>
                </a:ext>
              </a:extLst>
            </xdr:cNvPr>
            <xdr:cNvGrpSpPr/>
          </xdr:nvGrpSpPr>
          <xdr:grpSpPr>
            <a:xfrm>
              <a:off x="1221610" y="706108"/>
              <a:ext cx="7473480" cy="8061643"/>
              <a:chOff x="1221692" y="-217835"/>
              <a:chExt cx="7473973" cy="8062181"/>
            </a:xfrm>
          </xdr:grpSpPr>
          <xdr:sp macro="" textlink="">
            <xdr:nvSpPr>
              <xdr:cNvPr id="7" name="Cuadro de texto 176">
                <a:extLst>
                  <a:ext uri="{FF2B5EF4-FFF2-40B4-BE49-F238E27FC236}">
                    <a16:creationId xmlns:a16="http://schemas.microsoft.com/office/drawing/2014/main" id="{00000000-0008-0000-1400-000007000000}"/>
                  </a:ext>
                </a:extLst>
              </xdr:cNvPr>
              <xdr:cNvSpPr txBox="1">
                <a:spLocks noChangeArrowheads="1"/>
              </xdr:cNvSpPr>
            </xdr:nvSpPr>
            <xdr:spPr bwMode="auto">
              <a:xfrm>
                <a:off x="2196563" y="-217835"/>
                <a:ext cx="1833907" cy="631749"/>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CO" sz="800" b="1">
                    <a:solidFill>
                      <a:schemeClr val="dk1"/>
                    </a:solidFill>
                    <a:effectLst/>
                    <a:latin typeface="+mn-lt"/>
                    <a:ea typeface="+mn-ea"/>
                    <a:cs typeface="+mn-cs"/>
                  </a:rPr>
                  <a:t>FUGA DE GAS</a:t>
                </a:r>
                <a:endParaRPr lang="es-CO" sz="800">
                  <a:solidFill>
                    <a:schemeClr val="dk1"/>
                  </a:solidFill>
                  <a:effectLst/>
                  <a:latin typeface="+mn-lt"/>
                  <a:ea typeface="+mn-ea"/>
                  <a:cs typeface="+mn-cs"/>
                </a:endParaRPr>
              </a:p>
              <a:p>
                <a:pPr algn="ctr"/>
                <a:r>
                  <a:rPr lang="es-CO" sz="800" b="1">
                    <a:solidFill>
                      <a:schemeClr val="dk1"/>
                    </a:solidFill>
                    <a:effectLst/>
                    <a:latin typeface="+mn-lt"/>
                    <a:ea typeface="+mn-ea"/>
                    <a:cs typeface="+mn-cs"/>
                  </a:rPr>
                  <a:t>“Se percibe fuerte olor a gas”</a:t>
                </a:r>
                <a:endParaRPr lang="es-CO" sz="800">
                  <a:solidFill>
                    <a:schemeClr val="dk1"/>
                  </a:solidFill>
                  <a:effectLst/>
                  <a:latin typeface="+mn-lt"/>
                  <a:ea typeface="+mn-ea"/>
                  <a:cs typeface="+mn-cs"/>
                </a:endParaRPr>
              </a:p>
            </xdr:txBody>
          </xdr:sp>
          <xdr:sp macro="" textlink="">
            <xdr:nvSpPr>
              <xdr:cNvPr id="8" name="Cuadro de texto 179">
                <a:extLst>
                  <a:ext uri="{FF2B5EF4-FFF2-40B4-BE49-F238E27FC236}">
                    <a16:creationId xmlns:a16="http://schemas.microsoft.com/office/drawing/2014/main" id="{00000000-0008-0000-1400-000008000000}"/>
                  </a:ext>
                </a:extLst>
              </xdr:cNvPr>
              <xdr:cNvSpPr txBox="1">
                <a:spLocks noChangeArrowheads="1"/>
              </xdr:cNvSpPr>
            </xdr:nvSpPr>
            <xdr:spPr bwMode="auto">
              <a:xfrm>
                <a:off x="2057143" y="630175"/>
                <a:ext cx="2166369" cy="655108"/>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CO" sz="800"/>
                  <a:t>Una vez activada la emergencia se evacuará a 800 m en todas las direcciones, distancia sugerida para grandes escapes.</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9" name="Cuadro de texto 182">
                <a:extLst>
                  <a:ext uri="{FF2B5EF4-FFF2-40B4-BE49-F238E27FC236}">
                    <a16:creationId xmlns:a16="http://schemas.microsoft.com/office/drawing/2014/main" id="{00000000-0008-0000-1400-000009000000}"/>
                  </a:ext>
                </a:extLst>
              </xdr:cNvPr>
              <xdr:cNvSpPr txBox="1">
                <a:spLocks noChangeArrowheads="1"/>
              </xdr:cNvSpPr>
            </xdr:nvSpPr>
            <xdr:spPr bwMode="auto">
              <a:xfrm>
                <a:off x="2031404" y="2506760"/>
                <a:ext cx="2134195" cy="705242"/>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t>Si la fuga ocurre en un lugar cerrado, es necesario ventilar el área exhaustivamente y con equipos anti chispa.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0" name="Cuadro de texto 185">
                <a:extLst>
                  <a:ext uri="{FF2B5EF4-FFF2-40B4-BE49-F238E27FC236}">
                    <a16:creationId xmlns:a16="http://schemas.microsoft.com/office/drawing/2014/main" id="{00000000-0008-0000-1400-00000A000000}"/>
                  </a:ext>
                </a:extLst>
              </xdr:cNvPr>
              <xdr:cNvSpPr txBox="1">
                <a:spLocks noChangeArrowheads="1"/>
              </xdr:cNvSpPr>
            </xdr:nvSpPr>
            <xdr:spPr bwMode="auto">
              <a:xfrm>
                <a:off x="1221692" y="5633637"/>
                <a:ext cx="1499671" cy="940430"/>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ES" sz="800">
                    <a:solidFill>
                      <a:sysClr val="windowText" lastClr="000000"/>
                    </a:solidFill>
                    <a:effectLst/>
                    <a:latin typeface="+mn-lt"/>
                    <a:ea typeface="+mn-ea"/>
                    <a:cs typeface="+mn-cs"/>
                  </a:rPr>
                  <a:t>Permanezca en el punto de encuentro y espere instrucciones de los brigadistas y cuerpos de socorro.</a:t>
                </a:r>
                <a:endParaRPr lang="es-CO" sz="800">
                  <a:solidFill>
                    <a:sysClr val="windowText" lastClr="000000"/>
                  </a:solidFill>
                  <a:effectLst/>
                  <a:latin typeface="+mn-lt"/>
                  <a:ea typeface="+mn-ea"/>
                  <a:cs typeface="+mn-cs"/>
                </a:endParaRPr>
              </a:p>
            </xdr:txBody>
          </xdr:sp>
          <xdr:sp macro="" textlink="">
            <xdr:nvSpPr>
              <xdr:cNvPr id="11" name="Cuadro de texto 188">
                <a:extLst>
                  <a:ext uri="{FF2B5EF4-FFF2-40B4-BE49-F238E27FC236}">
                    <a16:creationId xmlns:a16="http://schemas.microsoft.com/office/drawing/2014/main" id="{00000000-0008-0000-1400-00000B000000}"/>
                  </a:ext>
                </a:extLst>
              </xdr:cNvPr>
              <xdr:cNvSpPr txBox="1">
                <a:spLocks noChangeArrowheads="1"/>
              </xdr:cNvSpPr>
            </xdr:nvSpPr>
            <xdr:spPr bwMode="auto">
              <a:xfrm>
                <a:off x="5010875" y="1646474"/>
                <a:ext cx="1696450" cy="54286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CO" sz="800" b="0">
                    <a:solidFill>
                      <a:schemeClr val="dk1"/>
                    </a:solidFill>
                    <a:effectLst/>
                    <a:latin typeface="+mn-lt"/>
                    <a:ea typeface="+mn-ea"/>
                    <a:cs typeface="+mn-cs"/>
                  </a:rPr>
                  <a:t>Demarcar</a:t>
                </a:r>
                <a:r>
                  <a:rPr lang="es-CO" sz="800" b="0" baseline="0">
                    <a:solidFill>
                      <a:schemeClr val="dk1"/>
                    </a:solidFill>
                    <a:effectLst/>
                    <a:latin typeface="+mn-lt"/>
                    <a:ea typeface="+mn-ea"/>
                    <a:cs typeface="+mn-cs"/>
                  </a:rPr>
                  <a:t> el área y restringir el paso. No podrán ingresar o pasar personas, vehículos, etc.</a:t>
                </a:r>
                <a:endParaRPr lang="es-CO" sz="800" b="0">
                  <a:solidFill>
                    <a:schemeClr val="dk1"/>
                  </a:solidFill>
                  <a:effectLst/>
                  <a:latin typeface="+mn-lt"/>
                  <a:ea typeface="+mn-ea"/>
                  <a:cs typeface="+mn-cs"/>
                </a:endParaRPr>
              </a:p>
            </xdr:txBody>
          </xdr:sp>
          <xdr:sp macro="" textlink="">
            <xdr:nvSpPr>
              <xdr:cNvPr id="12" name="Cuadro de texto 187">
                <a:extLst>
                  <a:ext uri="{FF2B5EF4-FFF2-40B4-BE49-F238E27FC236}">
                    <a16:creationId xmlns:a16="http://schemas.microsoft.com/office/drawing/2014/main" id="{00000000-0008-0000-1400-00000C000000}"/>
                  </a:ext>
                </a:extLst>
              </xdr:cNvPr>
              <xdr:cNvSpPr txBox="1">
                <a:spLocks noChangeArrowheads="1"/>
              </xdr:cNvSpPr>
            </xdr:nvSpPr>
            <xdr:spPr bwMode="auto">
              <a:xfrm>
                <a:off x="1317144" y="7124765"/>
                <a:ext cx="342114" cy="298896"/>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NO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xnSp macro="">
            <xdr:nvCxnSpPr>
              <xdr:cNvPr id="13" name="Conector recto de flecha 12">
                <a:extLst>
                  <a:ext uri="{FF2B5EF4-FFF2-40B4-BE49-F238E27FC236}">
                    <a16:creationId xmlns:a16="http://schemas.microsoft.com/office/drawing/2014/main" id="{00000000-0008-0000-1400-00000D000000}"/>
                  </a:ext>
                </a:extLst>
              </xdr:cNvPr>
              <xdr:cNvCxnSpPr>
                <a:cxnSpLocks noChangeShapeType="1"/>
              </xdr:cNvCxnSpPr>
            </xdr:nvCxnSpPr>
            <xdr:spPr bwMode="auto">
              <a:xfrm>
                <a:off x="4224067" y="973480"/>
                <a:ext cx="775637" cy="6900"/>
              </a:xfrm>
              <a:prstGeom prst="straightConnector1">
                <a:avLst/>
              </a:prstGeom>
              <a:ln>
                <a:solidFill>
                  <a:schemeClr val="tx1">
                    <a:lumMod val="65000"/>
                    <a:lumOff val="35000"/>
                  </a:schemeClr>
                </a:solidFill>
                <a:headEnd/>
                <a:tailEnd type="triangle" w="med" len="med"/>
              </a:ln>
            </xdr:spPr>
            <xdr:style>
              <a:lnRef idx="1">
                <a:schemeClr val="dk1"/>
              </a:lnRef>
              <a:fillRef idx="0">
                <a:schemeClr val="dk1"/>
              </a:fillRef>
              <a:effectRef idx="0">
                <a:schemeClr val="dk1"/>
              </a:effectRef>
              <a:fontRef idx="minor">
                <a:schemeClr val="tx1"/>
              </a:fontRef>
            </xdr:style>
          </xdr:cxnSp>
          <xdr:sp macro="" textlink="">
            <xdr:nvSpPr>
              <xdr:cNvPr id="14" name="Cuadro de texto 205">
                <a:extLst>
                  <a:ext uri="{FF2B5EF4-FFF2-40B4-BE49-F238E27FC236}">
                    <a16:creationId xmlns:a16="http://schemas.microsoft.com/office/drawing/2014/main" id="{00000000-0008-0000-1400-00000E000000}"/>
                  </a:ext>
                </a:extLst>
              </xdr:cNvPr>
              <xdr:cNvSpPr txBox="1">
                <a:spLocks noChangeArrowheads="1"/>
              </xdr:cNvSpPr>
            </xdr:nvSpPr>
            <xdr:spPr bwMode="auto">
              <a:xfrm>
                <a:off x="7168587" y="609054"/>
                <a:ext cx="1527078" cy="904966"/>
              </a:xfrm>
              <a:prstGeom prst="rect">
                <a:avLst/>
              </a:prstGeom>
              <a:ln w="12700">
                <a:solidFill>
                  <a:schemeClr val="tx1">
                    <a:lumMod val="65000"/>
                    <a:lumOff val="35000"/>
                  </a:schemeClr>
                </a:solidFill>
                <a:prstDash val="dash"/>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ES" sz="800" b="0">
                    <a:solidFill>
                      <a:schemeClr val="dk1"/>
                    </a:solidFill>
                    <a:effectLst/>
                    <a:latin typeface="+mn-lt"/>
                    <a:ea typeface="+mn-ea"/>
                    <a:cs typeface="+mn-cs"/>
                  </a:rPr>
                  <a:t>Durante el procedimiento de evacuación se prohíbe el uso de celulares, encender o apagar lámparas, bombillos, equipos eléctricos o electrónicos y fumar.</a:t>
                </a:r>
                <a:endParaRPr lang="es-CO" sz="800" b="0">
                  <a:solidFill>
                    <a:schemeClr val="dk1"/>
                  </a:solidFill>
                  <a:effectLst/>
                  <a:latin typeface="+mn-lt"/>
                  <a:ea typeface="+mn-ea"/>
                  <a:cs typeface="+mn-cs"/>
                </a:endParaRPr>
              </a:p>
            </xdr:txBody>
          </xdr:sp>
          <xdr:sp macro="" textlink="">
            <xdr:nvSpPr>
              <xdr:cNvPr id="15" name="Cuadro de texto 206">
                <a:extLst>
                  <a:ext uri="{FF2B5EF4-FFF2-40B4-BE49-F238E27FC236}">
                    <a16:creationId xmlns:a16="http://schemas.microsoft.com/office/drawing/2014/main" id="{00000000-0008-0000-1400-00000F000000}"/>
                  </a:ext>
                </a:extLst>
              </xdr:cNvPr>
              <xdr:cNvSpPr txBox="1">
                <a:spLocks noChangeArrowheads="1"/>
              </xdr:cNvSpPr>
            </xdr:nvSpPr>
            <xdr:spPr bwMode="auto">
              <a:xfrm>
                <a:off x="5984935" y="4490032"/>
                <a:ext cx="2223906" cy="60753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ES" sz="800">
                    <a:solidFill>
                      <a:schemeClr val="dk1"/>
                    </a:solidFill>
                    <a:effectLst/>
                    <a:latin typeface="+mn-lt"/>
                    <a:ea typeface="+mn-ea"/>
                    <a:cs typeface="+mn-cs"/>
                  </a:rPr>
                  <a:t>Regrese pausadamente a su sitio de trabajo, abra puertas y ventanas y ventile el lugar.</a:t>
                </a:r>
                <a:endParaRPr lang="es-CO" sz="800">
                  <a:solidFill>
                    <a:schemeClr val="dk1"/>
                  </a:solidFill>
                  <a:effectLst/>
                  <a:latin typeface="+mn-lt"/>
                  <a:ea typeface="+mn-ea"/>
                  <a:cs typeface="+mn-cs"/>
                </a:endParaRPr>
              </a:p>
            </xdr:txBody>
          </xdr:sp>
          <xdr:sp macro="" textlink="">
            <xdr:nvSpPr>
              <xdr:cNvPr id="16" name="Cuadro de texto 207">
                <a:extLst>
                  <a:ext uri="{FF2B5EF4-FFF2-40B4-BE49-F238E27FC236}">
                    <a16:creationId xmlns:a16="http://schemas.microsoft.com/office/drawing/2014/main" id="{00000000-0008-0000-1400-000010000000}"/>
                  </a:ext>
                </a:extLst>
              </xdr:cNvPr>
              <xdr:cNvSpPr txBox="1">
                <a:spLocks noChangeArrowheads="1"/>
              </xdr:cNvSpPr>
            </xdr:nvSpPr>
            <xdr:spPr bwMode="auto">
              <a:xfrm>
                <a:off x="6208485" y="5367258"/>
                <a:ext cx="1755683" cy="323328"/>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Evalúe</a:t>
                </a:r>
                <a:r>
                  <a:rPr lang="es-CO" sz="800" baseline="0">
                    <a:solidFill>
                      <a:srgbClr val="0D0D0D"/>
                    </a:solidFill>
                    <a:effectLst/>
                    <a:latin typeface="Tahoma" panose="020B0604030504040204" pitchFamily="34" charset="0"/>
                    <a:ea typeface="Tahoma" panose="020B0604030504040204" pitchFamily="34" charset="0"/>
                    <a:cs typeface="Tahoma" panose="020B0604030504040204" pitchFamily="34" charset="0"/>
                  </a:rPr>
                  <a:t> daños</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7" name="Cuadro de texto 208">
                <a:extLst>
                  <a:ext uri="{FF2B5EF4-FFF2-40B4-BE49-F238E27FC236}">
                    <a16:creationId xmlns:a16="http://schemas.microsoft.com/office/drawing/2014/main" id="{00000000-0008-0000-1400-000011000000}"/>
                  </a:ext>
                </a:extLst>
              </xdr:cNvPr>
              <xdr:cNvSpPr txBox="1">
                <a:spLocks noChangeArrowheads="1"/>
              </xdr:cNvSpPr>
            </xdr:nvSpPr>
            <xdr:spPr bwMode="auto">
              <a:xfrm>
                <a:off x="6229110" y="5990764"/>
                <a:ext cx="1737285" cy="377563"/>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D0D0D"/>
                    </a:solidFill>
                    <a:effectLst/>
                    <a:latin typeface="Tahoma" panose="020B0604030504040204" pitchFamily="34" charset="0"/>
                    <a:ea typeface="Tahoma" panose="020B0604030504040204" pitchFamily="34" charset="0"/>
                    <a:cs typeface="Tahoma" panose="020B0604030504040204" pitchFamily="34" charset="0"/>
                  </a:rPr>
                  <a:t>Reporte a su jefe inmediato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8" name="Cuadro de texto 209">
                <a:extLst>
                  <a:ext uri="{FF2B5EF4-FFF2-40B4-BE49-F238E27FC236}">
                    <a16:creationId xmlns:a16="http://schemas.microsoft.com/office/drawing/2014/main" id="{00000000-0008-0000-1400-000012000000}"/>
                  </a:ext>
                </a:extLst>
              </xdr:cNvPr>
              <xdr:cNvSpPr txBox="1">
                <a:spLocks noChangeArrowheads="1"/>
              </xdr:cNvSpPr>
            </xdr:nvSpPr>
            <xdr:spPr bwMode="auto">
              <a:xfrm>
                <a:off x="6442121" y="7573652"/>
                <a:ext cx="1185056" cy="27069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Diríjase a su vivienda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grpSp>
        <xdr:cxnSp macro="">
          <xdr:nvCxnSpPr>
            <xdr:cNvPr id="6" name="Conector recto de flecha 5">
              <a:extLst>
                <a:ext uri="{FF2B5EF4-FFF2-40B4-BE49-F238E27FC236}">
                  <a16:creationId xmlns:a16="http://schemas.microsoft.com/office/drawing/2014/main" id="{00000000-0008-0000-1400-000006000000}"/>
                </a:ext>
              </a:extLst>
            </xdr:cNvPr>
            <xdr:cNvCxnSpPr>
              <a:cxnSpLocks/>
            </xdr:cNvCxnSpPr>
          </xdr:nvCxnSpPr>
          <xdr:spPr>
            <a:xfrm>
              <a:off x="3129629" y="1323595"/>
              <a:ext cx="0" cy="219710"/>
            </a:xfrm>
            <a:prstGeom prst="straightConnector1">
              <a:avLst/>
            </a:prstGeom>
            <a:noFill/>
            <a:ln w="12700" cap="flat" cmpd="sng" algn="ctr">
              <a:solidFill>
                <a:schemeClr val="bg1">
                  <a:lumMod val="50000"/>
                </a:schemeClr>
              </a:solidFill>
              <a:prstDash val="solid"/>
              <a:miter lim="800000"/>
              <a:tailEnd type="triangle"/>
            </a:ln>
            <a:effectLst/>
          </xdr:spPr>
        </xdr:cxnSp>
      </xdr:grpSp>
      <xdr:cxnSp macro="">
        <xdr:nvCxnSpPr>
          <xdr:cNvPr id="4" name="Conector recto de flecha 3">
            <a:extLst>
              <a:ext uri="{FF2B5EF4-FFF2-40B4-BE49-F238E27FC236}">
                <a16:creationId xmlns:a16="http://schemas.microsoft.com/office/drawing/2014/main" id="{00000000-0008-0000-1400-000004000000}"/>
              </a:ext>
            </a:extLst>
          </xdr:cNvPr>
          <xdr:cNvCxnSpPr/>
        </xdr:nvCxnSpPr>
        <xdr:spPr>
          <a:xfrm>
            <a:off x="3107906" y="3152774"/>
            <a:ext cx="169" cy="23595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369357</xdr:colOff>
      <xdr:row>9</xdr:row>
      <xdr:rowOff>102665</xdr:rowOff>
    </xdr:from>
    <xdr:to>
      <xdr:col>5</xdr:col>
      <xdr:colOff>369357</xdr:colOff>
      <xdr:row>10</xdr:row>
      <xdr:rowOff>128671</xdr:rowOff>
    </xdr:to>
    <xdr:cxnSp macro="">
      <xdr:nvCxnSpPr>
        <xdr:cNvPr id="19" name="Conector recto de flecha 18">
          <a:extLst>
            <a:ext uri="{FF2B5EF4-FFF2-40B4-BE49-F238E27FC236}">
              <a16:creationId xmlns:a16="http://schemas.microsoft.com/office/drawing/2014/main" id="{00000000-0008-0000-1400-000013000000}"/>
            </a:ext>
          </a:extLst>
        </xdr:cNvPr>
        <xdr:cNvCxnSpPr/>
      </xdr:nvCxnSpPr>
      <xdr:spPr>
        <a:xfrm>
          <a:off x="4131732" y="2426765"/>
          <a:ext cx="0" cy="216506"/>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102657</xdr:colOff>
      <xdr:row>10</xdr:row>
      <xdr:rowOff>161933</xdr:rowOff>
    </xdr:from>
    <xdr:to>
      <xdr:col>6</xdr:col>
      <xdr:colOff>716490</xdr:colOff>
      <xdr:row>13</xdr:row>
      <xdr:rowOff>152401</xdr:rowOff>
    </xdr:to>
    <xdr:sp macro="" textlink="">
      <xdr:nvSpPr>
        <xdr:cNvPr id="20" name="Cuadro de texto 179">
          <a:extLst>
            <a:ext uri="{FF2B5EF4-FFF2-40B4-BE49-F238E27FC236}">
              <a16:creationId xmlns:a16="http://schemas.microsoft.com/office/drawing/2014/main" id="{00000000-0008-0000-1400-000014000000}"/>
            </a:ext>
          </a:extLst>
        </xdr:cNvPr>
        <xdr:cNvSpPr txBox="1">
          <a:spLocks noChangeArrowheads="1"/>
        </xdr:cNvSpPr>
      </xdr:nvSpPr>
      <xdr:spPr bwMode="auto">
        <a:xfrm>
          <a:off x="3103032" y="2676533"/>
          <a:ext cx="2137833" cy="561968"/>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CO" sz="800" b="1">
              <a:solidFill>
                <a:schemeClr val="dk1"/>
              </a:solidFill>
              <a:effectLst/>
              <a:latin typeface="+mn-lt"/>
              <a:ea typeface="+mn-ea"/>
              <a:cs typeface="+mn-cs"/>
            </a:rPr>
            <a:t>Brigada</a:t>
          </a:r>
          <a:r>
            <a:rPr lang="es-CO" sz="800" b="1" baseline="0">
              <a:solidFill>
                <a:schemeClr val="dk1"/>
              </a:solidFill>
              <a:effectLst/>
              <a:latin typeface="+mn-lt"/>
              <a:ea typeface="+mn-ea"/>
              <a:cs typeface="+mn-cs"/>
            </a:rPr>
            <a:t> procede a eliminar todas las fuentes de ignición. Es necesario cortar todo flujo de energía y evitar así fuentes de calor o chispa.</a:t>
          </a:r>
          <a:endParaRPr lang="es-CO" sz="800">
            <a:solidFill>
              <a:schemeClr val="dk1"/>
            </a:solidFill>
            <a:effectLst/>
            <a:latin typeface="+mn-lt"/>
            <a:ea typeface="+mn-ea"/>
            <a:cs typeface="+mn-cs"/>
          </a:endParaRPr>
        </a:p>
      </xdr:txBody>
    </xdr:sp>
    <xdr:clientData/>
  </xdr:twoCellAnchor>
  <xdr:twoCellAnchor>
    <xdr:from>
      <xdr:col>7</xdr:col>
      <xdr:colOff>35983</xdr:colOff>
      <xdr:row>12</xdr:row>
      <xdr:rowOff>95250</xdr:rowOff>
    </xdr:from>
    <xdr:to>
      <xdr:col>7</xdr:col>
      <xdr:colOff>590550</xdr:colOff>
      <xdr:row>12</xdr:row>
      <xdr:rowOff>96309</xdr:rowOff>
    </xdr:to>
    <xdr:cxnSp macro="">
      <xdr:nvCxnSpPr>
        <xdr:cNvPr id="21" name="Conector recto de flecha 20">
          <a:extLst>
            <a:ext uri="{FF2B5EF4-FFF2-40B4-BE49-F238E27FC236}">
              <a16:creationId xmlns:a16="http://schemas.microsoft.com/office/drawing/2014/main" id="{00000000-0008-0000-1400-000015000000}"/>
            </a:ext>
          </a:extLst>
        </xdr:cNvPr>
        <xdr:cNvCxnSpPr>
          <a:cxnSpLocks noChangeShapeType="1"/>
        </xdr:cNvCxnSpPr>
      </xdr:nvCxnSpPr>
      <xdr:spPr bwMode="auto">
        <a:xfrm flipV="1">
          <a:off x="5322358" y="2990850"/>
          <a:ext cx="554567" cy="1059"/>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lientData/>
  </xdr:twoCellAnchor>
  <xdr:twoCellAnchor>
    <xdr:from>
      <xdr:col>4</xdr:col>
      <xdr:colOff>64555</xdr:colOff>
      <xdr:row>23</xdr:row>
      <xdr:rowOff>6349</xdr:rowOff>
    </xdr:from>
    <xdr:to>
      <xdr:col>6</xdr:col>
      <xdr:colOff>583138</xdr:colOff>
      <xdr:row>27</xdr:row>
      <xdr:rowOff>91016</xdr:rowOff>
    </xdr:to>
    <xdr:sp macro="" textlink="">
      <xdr:nvSpPr>
        <xdr:cNvPr id="22" name="Rombo 21">
          <a:extLst>
            <a:ext uri="{FF2B5EF4-FFF2-40B4-BE49-F238E27FC236}">
              <a16:creationId xmlns:a16="http://schemas.microsoft.com/office/drawing/2014/main" id="{00000000-0008-0000-1400-000016000000}"/>
            </a:ext>
          </a:extLst>
        </xdr:cNvPr>
        <xdr:cNvSpPr>
          <a:spLocks noChangeArrowheads="1"/>
        </xdr:cNvSpPr>
      </xdr:nvSpPr>
      <xdr:spPr bwMode="auto">
        <a:xfrm>
          <a:off x="3064930" y="4997449"/>
          <a:ext cx="2042583" cy="846667"/>
        </a:xfrm>
        <a:prstGeom prst="diamond">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ES" sz="800">
              <a:solidFill>
                <a:schemeClr val="dk1"/>
              </a:solidFill>
              <a:effectLst/>
              <a:latin typeface="+mn-lt"/>
              <a:ea typeface="+mn-ea"/>
              <a:cs typeface="+mn-cs"/>
            </a:rPr>
            <a:t>Hay orden de reingreso</a:t>
          </a:r>
          <a:endParaRPr lang="es-CO" sz="800">
            <a:solidFill>
              <a:schemeClr val="dk1"/>
            </a:solidFill>
            <a:effectLst/>
            <a:latin typeface="+mn-lt"/>
            <a:ea typeface="+mn-ea"/>
            <a:cs typeface="+mn-cs"/>
          </a:endParaRPr>
        </a:p>
      </xdr:txBody>
    </xdr:sp>
    <xdr:clientData/>
  </xdr:twoCellAnchor>
  <xdr:twoCellAnchor>
    <xdr:from>
      <xdr:col>5</xdr:col>
      <xdr:colOff>337609</xdr:colOff>
      <xdr:row>21</xdr:row>
      <xdr:rowOff>189439</xdr:rowOff>
    </xdr:from>
    <xdr:to>
      <xdr:col>5</xdr:col>
      <xdr:colOff>337609</xdr:colOff>
      <xdr:row>23</xdr:row>
      <xdr:rowOff>26574</xdr:rowOff>
    </xdr:to>
    <xdr:cxnSp macro="">
      <xdr:nvCxnSpPr>
        <xdr:cNvPr id="23" name="Conector recto de flecha 22">
          <a:extLst>
            <a:ext uri="{FF2B5EF4-FFF2-40B4-BE49-F238E27FC236}">
              <a16:creationId xmlns:a16="http://schemas.microsoft.com/office/drawing/2014/main" id="{00000000-0008-0000-1400-000017000000}"/>
            </a:ext>
          </a:extLst>
        </xdr:cNvPr>
        <xdr:cNvCxnSpPr/>
      </xdr:nvCxnSpPr>
      <xdr:spPr>
        <a:xfrm>
          <a:off x="4099984" y="4799539"/>
          <a:ext cx="0" cy="21813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587375</xdr:colOff>
      <xdr:row>24</xdr:row>
      <xdr:rowOff>96308</xdr:rowOff>
    </xdr:from>
    <xdr:to>
      <xdr:col>8</xdr:col>
      <xdr:colOff>140806</xdr:colOff>
      <xdr:row>25</xdr:row>
      <xdr:rowOff>180913</xdr:rowOff>
    </xdr:to>
    <xdr:sp macro="" textlink="">
      <xdr:nvSpPr>
        <xdr:cNvPr id="24" name="Cuadro de texto 215">
          <a:extLst>
            <a:ext uri="{FF2B5EF4-FFF2-40B4-BE49-F238E27FC236}">
              <a16:creationId xmlns:a16="http://schemas.microsoft.com/office/drawing/2014/main" id="{00000000-0008-0000-1400-000018000000}"/>
            </a:ext>
          </a:extLst>
        </xdr:cNvPr>
        <xdr:cNvSpPr txBox="1">
          <a:spLocks noChangeArrowheads="1"/>
        </xdr:cNvSpPr>
      </xdr:nvSpPr>
      <xdr:spPr bwMode="auto">
        <a:xfrm>
          <a:off x="5873750" y="5277908"/>
          <a:ext cx="315431" cy="27510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Si</a:t>
          </a:r>
        </a:p>
      </xdr:txBody>
    </xdr:sp>
    <xdr:clientData/>
  </xdr:twoCellAnchor>
  <xdr:twoCellAnchor>
    <xdr:from>
      <xdr:col>3</xdr:col>
      <xdr:colOff>649583</xdr:colOff>
      <xdr:row>26</xdr:row>
      <xdr:rowOff>184700</xdr:rowOff>
    </xdr:from>
    <xdr:to>
      <xdr:col>4</xdr:col>
      <xdr:colOff>235389</xdr:colOff>
      <xdr:row>28</xdr:row>
      <xdr:rowOff>32884</xdr:rowOff>
    </xdr:to>
    <xdr:sp macro="" textlink="">
      <xdr:nvSpPr>
        <xdr:cNvPr id="25" name="Cuadro de texto 216">
          <a:extLst>
            <a:ext uri="{FF2B5EF4-FFF2-40B4-BE49-F238E27FC236}">
              <a16:creationId xmlns:a16="http://schemas.microsoft.com/office/drawing/2014/main" id="{00000000-0008-0000-1400-000019000000}"/>
            </a:ext>
          </a:extLst>
        </xdr:cNvPr>
        <xdr:cNvSpPr txBox="1">
          <a:spLocks noChangeArrowheads="1"/>
        </xdr:cNvSpPr>
      </xdr:nvSpPr>
      <xdr:spPr bwMode="auto">
        <a:xfrm>
          <a:off x="2887958" y="5747300"/>
          <a:ext cx="347806" cy="229184"/>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No</a:t>
          </a:r>
        </a:p>
      </xdr:txBody>
    </xdr:sp>
    <xdr:clientData/>
  </xdr:twoCellAnchor>
  <xdr:twoCellAnchor>
    <xdr:from>
      <xdr:col>6</xdr:col>
      <xdr:colOff>545042</xdr:colOff>
      <xdr:row>25</xdr:row>
      <xdr:rowOff>49742</xdr:rowOff>
    </xdr:from>
    <xdr:to>
      <xdr:col>7</xdr:col>
      <xdr:colOff>548462</xdr:colOff>
      <xdr:row>25</xdr:row>
      <xdr:rowOff>55776</xdr:rowOff>
    </xdr:to>
    <xdr:cxnSp macro="">
      <xdr:nvCxnSpPr>
        <xdr:cNvPr id="26" name="Conector recto de flecha 25">
          <a:extLst>
            <a:ext uri="{FF2B5EF4-FFF2-40B4-BE49-F238E27FC236}">
              <a16:creationId xmlns:a16="http://schemas.microsoft.com/office/drawing/2014/main" id="{00000000-0008-0000-1400-00001A000000}"/>
            </a:ext>
          </a:extLst>
        </xdr:cNvPr>
        <xdr:cNvCxnSpPr>
          <a:cxnSpLocks noChangeShapeType="1"/>
        </xdr:cNvCxnSpPr>
      </xdr:nvCxnSpPr>
      <xdr:spPr bwMode="auto">
        <a:xfrm>
          <a:off x="5069417" y="5421842"/>
          <a:ext cx="765420" cy="6034"/>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lientData/>
  </xdr:twoCellAnchor>
  <xdr:twoCellAnchor>
    <xdr:from>
      <xdr:col>8</xdr:col>
      <xdr:colOff>148167</xdr:colOff>
      <xdr:row>25</xdr:row>
      <xdr:rowOff>46567</xdr:rowOff>
    </xdr:from>
    <xdr:to>
      <xdr:col>8</xdr:col>
      <xdr:colOff>913587</xdr:colOff>
      <xdr:row>25</xdr:row>
      <xdr:rowOff>52601</xdr:rowOff>
    </xdr:to>
    <xdr:cxnSp macro="">
      <xdr:nvCxnSpPr>
        <xdr:cNvPr id="27" name="Conector recto de flecha 26">
          <a:extLst>
            <a:ext uri="{FF2B5EF4-FFF2-40B4-BE49-F238E27FC236}">
              <a16:creationId xmlns:a16="http://schemas.microsoft.com/office/drawing/2014/main" id="{00000000-0008-0000-1400-00001B000000}"/>
            </a:ext>
          </a:extLst>
        </xdr:cNvPr>
        <xdr:cNvCxnSpPr>
          <a:cxnSpLocks noChangeShapeType="1"/>
        </xdr:cNvCxnSpPr>
      </xdr:nvCxnSpPr>
      <xdr:spPr bwMode="auto">
        <a:xfrm>
          <a:off x="6196542" y="5418667"/>
          <a:ext cx="765420" cy="6034"/>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lientData/>
  </xdr:twoCellAnchor>
  <xdr:twoCellAnchor>
    <xdr:from>
      <xdr:col>4</xdr:col>
      <xdr:colOff>33867</xdr:colOff>
      <xdr:row>28</xdr:row>
      <xdr:rowOff>46566</xdr:rowOff>
    </xdr:from>
    <xdr:to>
      <xdr:col>4</xdr:col>
      <xdr:colOff>33867</xdr:colOff>
      <xdr:row>29</xdr:row>
      <xdr:rowOff>74201</xdr:rowOff>
    </xdr:to>
    <xdr:cxnSp macro="">
      <xdr:nvCxnSpPr>
        <xdr:cNvPr id="28" name="Conector recto de flecha 27">
          <a:extLst>
            <a:ext uri="{FF2B5EF4-FFF2-40B4-BE49-F238E27FC236}">
              <a16:creationId xmlns:a16="http://schemas.microsoft.com/office/drawing/2014/main" id="{00000000-0008-0000-1400-00001C000000}"/>
            </a:ext>
          </a:extLst>
        </xdr:cNvPr>
        <xdr:cNvCxnSpPr/>
      </xdr:nvCxnSpPr>
      <xdr:spPr>
        <a:xfrm>
          <a:off x="3034242" y="5990166"/>
          <a:ext cx="0" cy="21813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2015067</xdr:colOff>
      <xdr:row>26</xdr:row>
      <xdr:rowOff>173563</xdr:rowOff>
    </xdr:from>
    <xdr:to>
      <xdr:col>8</xdr:col>
      <xdr:colOff>2015067</xdr:colOff>
      <xdr:row>28</xdr:row>
      <xdr:rowOff>10698</xdr:rowOff>
    </xdr:to>
    <xdr:cxnSp macro="">
      <xdr:nvCxnSpPr>
        <xdr:cNvPr id="29" name="Conector recto de flecha 28">
          <a:extLst>
            <a:ext uri="{FF2B5EF4-FFF2-40B4-BE49-F238E27FC236}">
              <a16:creationId xmlns:a16="http://schemas.microsoft.com/office/drawing/2014/main" id="{00000000-0008-0000-1400-00001D000000}"/>
            </a:ext>
          </a:extLst>
        </xdr:cNvPr>
        <xdr:cNvCxnSpPr/>
      </xdr:nvCxnSpPr>
      <xdr:spPr>
        <a:xfrm>
          <a:off x="8063442" y="5736163"/>
          <a:ext cx="0" cy="21813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316970</xdr:colOff>
      <xdr:row>33</xdr:row>
      <xdr:rowOff>139703</xdr:rowOff>
    </xdr:from>
    <xdr:to>
      <xdr:col>3</xdr:col>
      <xdr:colOff>681569</xdr:colOff>
      <xdr:row>36</xdr:row>
      <xdr:rowOff>58241</xdr:rowOff>
    </xdr:to>
    <xdr:cxnSp macro="">
      <xdr:nvCxnSpPr>
        <xdr:cNvPr id="30" name="Conector angular 88">
          <a:extLst>
            <a:ext uri="{FF2B5EF4-FFF2-40B4-BE49-F238E27FC236}">
              <a16:creationId xmlns:a16="http://schemas.microsoft.com/office/drawing/2014/main" id="{00000000-0008-0000-1400-00001E000000}"/>
            </a:ext>
          </a:extLst>
        </xdr:cNvPr>
        <xdr:cNvCxnSpPr>
          <a:stCxn id="12" idx="0"/>
        </xdr:cNvCxnSpPr>
      </xdr:nvCxnSpPr>
      <xdr:spPr>
        <a:xfrm rot="5400000" flipH="1" flipV="1">
          <a:off x="2492626" y="7098522"/>
          <a:ext cx="490038" cy="364599"/>
        </a:xfrm>
        <a:prstGeom prst="bentConnector3">
          <a:avLst>
            <a:gd name="adj1" fmla="val 50000"/>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2037293</xdr:colOff>
      <xdr:row>29</xdr:row>
      <xdr:rowOff>183084</xdr:rowOff>
    </xdr:from>
    <xdr:to>
      <xdr:col>8</xdr:col>
      <xdr:colOff>2037293</xdr:colOff>
      <xdr:row>31</xdr:row>
      <xdr:rowOff>20219</xdr:rowOff>
    </xdr:to>
    <xdr:cxnSp macro="">
      <xdr:nvCxnSpPr>
        <xdr:cNvPr id="31" name="Conector recto de flecha 30">
          <a:extLst>
            <a:ext uri="{FF2B5EF4-FFF2-40B4-BE49-F238E27FC236}">
              <a16:creationId xmlns:a16="http://schemas.microsoft.com/office/drawing/2014/main" id="{00000000-0008-0000-1400-00001F000000}"/>
            </a:ext>
          </a:extLst>
        </xdr:cNvPr>
        <xdr:cNvCxnSpPr/>
      </xdr:nvCxnSpPr>
      <xdr:spPr>
        <a:xfrm>
          <a:off x="8085668" y="6317184"/>
          <a:ext cx="0" cy="21813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1308100</xdr:colOff>
      <xdr:row>33</xdr:row>
      <xdr:rowOff>187325</xdr:rowOff>
    </xdr:from>
    <xdr:to>
      <xdr:col>8</xdr:col>
      <xdr:colOff>2727325</xdr:colOff>
      <xdr:row>36</xdr:row>
      <xdr:rowOff>158750</xdr:rowOff>
    </xdr:to>
    <xdr:sp macro="" textlink="">
      <xdr:nvSpPr>
        <xdr:cNvPr id="32" name="Oval 1">
          <a:extLst>
            <a:ext uri="{FF2B5EF4-FFF2-40B4-BE49-F238E27FC236}">
              <a16:creationId xmlns:a16="http://schemas.microsoft.com/office/drawing/2014/main" id="{00000000-0008-0000-1400-000020000000}"/>
            </a:ext>
          </a:extLst>
        </xdr:cNvPr>
        <xdr:cNvSpPr>
          <a:spLocks noChangeArrowheads="1"/>
        </xdr:cNvSpPr>
      </xdr:nvSpPr>
      <xdr:spPr bwMode="auto">
        <a:xfrm>
          <a:off x="7356475" y="7083425"/>
          <a:ext cx="1419225" cy="542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ctr" rtl="0">
            <a:defRPr sz="1000"/>
          </a:pPr>
          <a:r>
            <a:rPr lang="es-CO" sz="1100" b="0" i="0" u="none" strike="noStrike" baseline="0">
              <a:solidFill>
                <a:srgbClr val="000000"/>
              </a:solidFill>
              <a:latin typeface="Calibri"/>
            </a:rPr>
            <a:t>FIN</a:t>
          </a:r>
        </a:p>
        <a:p>
          <a:pPr algn="l" rtl="0">
            <a:defRPr sz="1000"/>
          </a:pPr>
          <a:endParaRPr lang="es-CO" sz="1100" b="0" i="0" u="none" strike="noStrike" baseline="0">
            <a:solidFill>
              <a:srgbClr val="000000"/>
            </a:solidFill>
            <a:latin typeface="Calibri"/>
          </a:endParaRPr>
        </a:p>
      </xdr:txBody>
    </xdr:sp>
    <xdr:clientData/>
  </xdr:twoCellAnchor>
  <xdr:twoCellAnchor>
    <xdr:from>
      <xdr:col>8</xdr:col>
      <xdr:colOff>2022477</xdr:colOff>
      <xdr:row>32</xdr:row>
      <xdr:rowOff>174622</xdr:rowOff>
    </xdr:from>
    <xdr:to>
      <xdr:col>8</xdr:col>
      <xdr:colOff>2022477</xdr:colOff>
      <xdr:row>34</xdr:row>
      <xdr:rowOff>11757</xdr:rowOff>
    </xdr:to>
    <xdr:cxnSp macro="">
      <xdr:nvCxnSpPr>
        <xdr:cNvPr id="33" name="Conector recto de flecha 32">
          <a:extLst>
            <a:ext uri="{FF2B5EF4-FFF2-40B4-BE49-F238E27FC236}">
              <a16:creationId xmlns:a16="http://schemas.microsoft.com/office/drawing/2014/main" id="{00000000-0008-0000-1400-000021000000}"/>
            </a:ext>
          </a:extLst>
        </xdr:cNvPr>
        <xdr:cNvCxnSpPr/>
      </xdr:nvCxnSpPr>
      <xdr:spPr>
        <a:xfrm>
          <a:off x="8070852" y="6880222"/>
          <a:ext cx="0" cy="21813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536574</xdr:colOff>
      <xdr:row>37</xdr:row>
      <xdr:rowOff>15362</xdr:rowOff>
    </xdr:from>
    <xdr:to>
      <xdr:col>4</xdr:col>
      <xdr:colOff>112182</xdr:colOff>
      <xdr:row>37</xdr:row>
      <xdr:rowOff>15362</xdr:rowOff>
    </xdr:to>
    <xdr:cxnSp macro="">
      <xdr:nvCxnSpPr>
        <xdr:cNvPr id="34" name="Conector recto de flecha 33">
          <a:extLst>
            <a:ext uri="{FF2B5EF4-FFF2-40B4-BE49-F238E27FC236}">
              <a16:creationId xmlns:a16="http://schemas.microsoft.com/office/drawing/2014/main" id="{00000000-0008-0000-1400-000022000000}"/>
            </a:ext>
          </a:extLst>
        </xdr:cNvPr>
        <xdr:cNvCxnSpPr/>
      </xdr:nvCxnSpPr>
      <xdr:spPr>
        <a:xfrm flipH="1">
          <a:off x="2774949" y="7673462"/>
          <a:ext cx="337608" cy="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95250</xdr:colOff>
      <xdr:row>34</xdr:row>
      <xdr:rowOff>158750</xdr:rowOff>
    </xdr:from>
    <xdr:to>
      <xdr:col>6</xdr:col>
      <xdr:colOff>613833</xdr:colOff>
      <xdr:row>39</xdr:row>
      <xdr:rowOff>52917</xdr:rowOff>
    </xdr:to>
    <xdr:sp macro="" textlink="">
      <xdr:nvSpPr>
        <xdr:cNvPr id="35" name="Rombo 34">
          <a:extLst>
            <a:ext uri="{FF2B5EF4-FFF2-40B4-BE49-F238E27FC236}">
              <a16:creationId xmlns:a16="http://schemas.microsoft.com/office/drawing/2014/main" id="{00000000-0008-0000-1400-000023000000}"/>
            </a:ext>
          </a:extLst>
        </xdr:cNvPr>
        <xdr:cNvSpPr>
          <a:spLocks noChangeArrowheads="1"/>
        </xdr:cNvSpPr>
      </xdr:nvSpPr>
      <xdr:spPr bwMode="auto">
        <a:xfrm>
          <a:off x="3095625" y="7245350"/>
          <a:ext cx="2042583" cy="846667"/>
        </a:xfrm>
        <a:prstGeom prst="diamond">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ES" sz="800">
              <a:solidFill>
                <a:schemeClr val="dk1"/>
              </a:solidFill>
              <a:effectLst/>
              <a:latin typeface="+mn-lt"/>
              <a:ea typeface="+mn-ea"/>
              <a:cs typeface="+mn-cs"/>
            </a:rPr>
            <a:t>Orden</a:t>
          </a:r>
          <a:r>
            <a:rPr lang="es-ES" sz="800" baseline="0">
              <a:solidFill>
                <a:schemeClr val="dk1"/>
              </a:solidFill>
              <a:effectLst/>
              <a:latin typeface="+mn-lt"/>
              <a:ea typeface="+mn-ea"/>
              <a:cs typeface="+mn-cs"/>
            </a:rPr>
            <a:t> de </a:t>
          </a:r>
        </a:p>
        <a:p>
          <a:pPr algn="ctr"/>
          <a:r>
            <a:rPr lang="es-ES" sz="800" baseline="0">
              <a:solidFill>
                <a:schemeClr val="dk1"/>
              </a:solidFill>
              <a:effectLst/>
              <a:latin typeface="+mn-lt"/>
              <a:ea typeface="+mn-ea"/>
              <a:cs typeface="+mn-cs"/>
            </a:rPr>
            <a:t>salida</a:t>
          </a:r>
          <a:endParaRPr lang="es-CO" sz="800">
            <a:solidFill>
              <a:schemeClr val="dk1"/>
            </a:solidFill>
            <a:effectLst/>
            <a:latin typeface="+mn-lt"/>
            <a:ea typeface="+mn-ea"/>
            <a:cs typeface="+mn-cs"/>
          </a:endParaRPr>
        </a:p>
      </xdr:txBody>
    </xdr:sp>
    <xdr:clientData/>
  </xdr:twoCellAnchor>
  <xdr:twoCellAnchor>
    <xdr:from>
      <xdr:col>7</xdr:col>
      <xdr:colOff>215900</xdr:colOff>
      <xdr:row>36</xdr:row>
      <xdr:rowOff>57150</xdr:rowOff>
    </xdr:from>
    <xdr:to>
      <xdr:col>7</xdr:col>
      <xdr:colOff>531331</xdr:colOff>
      <xdr:row>37</xdr:row>
      <xdr:rowOff>141755</xdr:rowOff>
    </xdr:to>
    <xdr:sp macro="" textlink="">
      <xdr:nvSpPr>
        <xdr:cNvPr id="36" name="Cuadro de texto 215">
          <a:extLst>
            <a:ext uri="{FF2B5EF4-FFF2-40B4-BE49-F238E27FC236}">
              <a16:creationId xmlns:a16="http://schemas.microsoft.com/office/drawing/2014/main" id="{00000000-0008-0000-1400-000024000000}"/>
            </a:ext>
          </a:extLst>
        </xdr:cNvPr>
        <xdr:cNvSpPr txBox="1">
          <a:spLocks noChangeArrowheads="1"/>
        </xdr:cNvSpPr>
      </xdr:nvSpPr>
      <xdr:spPr bwMode="auto">
        <a:xfrm>
          <a:off x="5502275" y="7524750"/>
          <a:ext cx="315431" cy="27510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l">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Si</a:t>
          </a:r>
        </a:p>
      </xdr:txBody>
    </xdr:sp>
    <xdr:clientData/>
  </xdr:twoCellAnchor>
  <xdr:twoCellAnchor>
    <xdr:from>
      <xdr:col>6</xdr:col>
      <xdr:colOff>607483</xdr:colOff>
      <xdr:row>37</xdr:row>
      <xdr:rowOff>4203</xdr:rowOff>
    </xdr:from>
    <xdr:to>
      <xdr:col>7</xdr:col>
      <xdr:colOff>215900</xdr:colOff>
      <xdr:row>37</xdr:row>
      <xdr:rowOff>4233</xdr:rowOff>
    </xdr:to>
    <xdr:cxnSp macro="">
      <xdr:nvCxnSpPr>
        <xdr:cNvPr id="37" name="Conector recto de flecha 36">
          <a:extLst>
            <a:ext uri="{FF2B5EF4-FFF2-40B4-BE49-F238E27FC236}">
              <a16:creationId xmlns:a16="http://schemas.microsoft.com/office/drawing/2014/main" id="{00000000-0008-0000-1400-000025000000}"/>
            </a:ext>
          </a:extLst>
        </xdr:cNvPr>
        <xdr:cNvCxnSpPr>
          <a:cxnSpLocks noChangeShapeType="1"/>
          <a:endCxn id="36" idx="1"/>
        </xdr:cNvCxnSpPr>
      </xdr:nvCxnSpPr>
      <xdr:spPr bwMode="auto">
        <a:xfrm flipV="1">
          <a:off x="5131858" y="7662303"/>
          <a:ext cx="370417" cy="30"/>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lientData/>
  </xdr:twoCellAnchor>
  <xdr:twoCellAnchor>
    <xdr:from>
      <xdr:col>7</xdr:col>
      <xdr:colOff>527050</xdr:colOff>
      <xdr:row>37</xdr:row>
      <xdr:rowOff>156635</xdr:rowOff>
    </xdr:from>
    <xdr:to>
      <xdr:col>8</xdr:col>
      <xdr:colOff>1395638</xdr:colOff>
      <xdr:row>38</xdr:row>
      <xdr:rowOff>188139</xdr:rowOff>
    </xdr:to>
    <xdr:cxnSp macro="">
      <xdr:nvCxnSpPr>
        <xdr:cNvPr id="38" name="Conector recto de flecha 37">
          <a:extLst>
            <a:ext uri="{FF2B5EF4-FFF2-40B4-BE49-F238E27FC236}">
              <a16:creationId xmlns:a16="http://schemas.microsoft.com/office/drawing/2014/main" id="{00000000-0008-0000-1400-000026000000}"/>
            </a:ext>
          </a:extLst>
        </xdr:cNvPr>
        <xdr:cNvCxnSpPr>
          <a:cxnSpLocks noChangeShapeType="1"/>
          <a:endCxn id="18" idx="1"/>
        </xdr:cNvCxnSpPr>
      </xdr:nvCxnSpPr>
      <xdr:spPr bwMode="auto">
        <a:xfrm>
          <a:off x="5813425" y="7814735"/>
          <a:ext cx="1630588" cy="222004"/>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lientData/>
  </xdr:twoCellAnchor>
  <xdr:twoCellAnchor>
    <xdr:from>
      <xdr:col>8</xdr:col>
      <xdr:colOff>2008717</xdr:colOff>
      <xdr:row>36</xdr:row>
      <xdr:rowOff>173564</xdr:rowOff>
    </xdr:from>
    <xdr:to>
      <xdr:col>8</xdr:col>
      <xdr:colOff>2012949</xdr:colOff>
      <xdr:row>38</xdr:row>
      <xdr:rowOff>47108</xdr:rowOff>
    </xdr:to>
    <xdr:cxnSp macro="">
      <xdr:nvCxnSpPr>
        <xdr:cNvPr id="39" name="Conector recto de flecha 38">
          <a:extLst>
            <a:ext uri="{FF2B5EF4-FFF2-40B4-BE49-F238E27FC236}">
              <a16:creationId xmlns:a16="http://schemas.microsoft.com/office/drawing/2014/main" id="{00000000-0008-0000-1400-000027000000}"/>
            </a:ext>
          </a:extLst>
        </xdr:cNvPr>
        <xdr:cNvCxnSpPr/>
      </xdr:nvCxnSpPr>
      <xdr:spPr>
        <a:xfrm flipH="1" flipV="1">
          <a:off x="8057092" y="7641164"/>
          <a:ext cx="4232" cy="254544"/>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649583</xdr:colOff>
      <xdr:row>25</xdr:row>
      <xdr:rowOff>48682</xdr:rowOff>
    </xdr:from>
    <xdr:to>
      <xdr:col>4</xdr:col>
      <xdr:colOff>64555</xdr:colOff>
      <xdr:row>27</xdr:row>
      <xdr:rowOff>108791</xdr:rowOff>
    </xdr:to>
    <xdr:cxnSp macro="">
      <xdr:nvCxnSpPr>
        <xdr:cNvPr id="40" name="Conector: angular 39">
          <a:extLst>
            <a:ext uri="{FF2B5EF4-FFF2-40B4-BE49-F238E27FC236}">
              <a16:creationId xmlns:a16="http://schemas.microsoft.com/office/drawing/2014/main" id="{00000000-0008-0000-1400-000028000000}"/>
            </a:ext>
          </a:extLst>
        </xdr:cNvPr>
        <xdr:cNvCxnSpPr>
          <a:stCxn id="22" idx="1"/>
          <a:endCxn id="25" idx="1"/>
        </xdr:cNvCxnSpPr>
      </xdr:nvCxnSpPr>
      <xdr:spPr>
        <a:xfrm rot="10800000" flipV="1">
          <a:off x="2887958" y="5420782"/>
          <a:ext cx="176972" cy="441109"/>
        </a:xfrm>
        <a:prstGeom prst="bentConnector3">
          <a:avLst>
            <a:gd name="adj1" fmla="val 229173"/>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757767</xdr:colOff>
      <xdr:row>6</xdr:row>
      <xdr:rowOff>76207</xdr:rowOff>
    </xdr:from>
    <xdr:to>
      <xdr:col>8</xdr:col>
      <xdr:colOff>1645532</xdr:colOff>
      <xdr:row>10</xdr:row>
      <xdr:rowOff>104774</xdr:rowOff>
    </xdr:to>
    <xdr:sp macro="" textlink="">
      <xdr:nvSpPr>
        <xdr:cNvPr id="41" name="Cuadro de texto 188">
          <a:extLst>
            <a:ext uri="{FF2B5EF4-FFF2-40B4-BE49-F238E27FC236}">
              <a16:creationId xmlns:a16="http://schemas.microsoft.com/office/drawing/2014/main" id="{00000000-0008-0000-1400-000029000000}"/>
            </a:ext>
          </a:extLst>
        </xdr:cNvPr>
        <xdr:cNvSpPr txBox="1">
          <a:spLocks noChangeArrowheads="1"/>
        </xdr:cNvSpPr>
      </xdr:nvSpPr>
      <xdr:spPr bwMode="auto">
        <a:xfrm>
          <a:off x="6044142" y="1828807"/>
          <a:ext cx="1649765" cy="790567"/>
        </a:xfrm>
        <a:prstGeom prst="rect">
          <a:avLst/>
        </a:prstGeom>
        <a:ln w="12700">
          <a:solidFill>
            <a:schemeClr val="tx1">
              <a:lumMod val="65000"/>
              <a:lumOff val="35000"/>
            </a:schemeClr>
          </a:solidFill>
          <a:prstDash val="dash"/>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CO" sz="800"/>
            <a:t>La evacuación se realiza de pie, ya que el gas es mas pesado que el aire y tiende a acumularse en las zonas bajas.</a:t>
          </a:r>
          <a:endParaRPr lang="es-CO" sz="800" b="0">
            <a:solidFill>
              <a:schemeClr val="dk1"/>
            </a:solidFill>
            <a:effectLst/>
            <a:latin typeface="+mn-lt"/>
            <a:ea typeface="+mn-ea"/>
            <a:cs typeface="+mn-cs"/>
          </a:endParaRPr>
        </a:p>
      </xdr:txBody>
    </xdr:sp>
    <xdr:clientData/>
  </xdr:twoCellAnchor>
  <xdr:twoCellAnchor>
    <xdr:from>
      <xdr:col>8</xdr:col>
      <xdr:colOff>1704975</xdr:colOff>
      <xdr:row>8</xdr:row>
      <xdr:rowOff>95250</xdr:rowOff>
    </xdr:from>
    <xdr:to>
      <xdr:col>8</xdr:col>
      <xdr:colOff>2085975</xdr:colOff>
      <xdr:row>8</xdr:row>
      <xdr:rowOff>95250</xdr:rowOff>
    </xdr:to>
    <xdr:cxnSp macro="">
      <xdr:nvCxnSpPr>
        <xdr:cNvPr id="42" name="Conector recto de flecha 41">
          <a:extLst>
            <a:ext uri="{FF2B5EF4-FFF2-40B4-BE49-F238E27FC236}">
              <a16:creationId xmlns:a16="http://schemas.microsoft.com/office/drawing/2014/main" id="{00000000-0008-0000-1400-00002A000000}"/>
            </a:ext>
          </a:extLst>
        </xdr:cNvPr>
        <xdr:cNvCxnSpPr/>
      </xdr:nvCxnSpPr>
      <xdr:spPr>
        <a:xfrm>
          <a:off x="7753350" y="2228850"/>
          <a:ext cx="381000" cy="0"/>
        </a:xfrm>
        <a:prstGeom prst="straightConnector1">
          <a:avLst/>
        </a:prstGeom>
        <a:ln>
          <a:solidFill>
            <a:schemeClr val="tx1">
              <a:lumMod val="65000"/>
              <a:lumOff val="35000"/>
            </a:schemeClr>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81492</xdr:colOff>
      <xdr:row>18</xdr:row>
      <xdr:rowOff>133358</xdr:rowOff>
    </xdr:from>
    <xdr:to>
      <xdr:col>6</xdr:col>
      <xdr:colOff>663576</xdr:colOff>
      <xdr:row>21</xdr:row>
      <xdr:rowOff>178576</xdr:rowOff>
    </xdr:to>
    <xdr:sp macro="" textlink="">
      <xdr:nvSpPr>
        <xdr:cNvPr id="43" name="Cuadro de texto 182">
          <a:extLst>
            <a:ext uri="{FF2B5EF4-FFF2-40B4-BE49-F238E27FC236}">
              <a16:creationId xmlns:a16="http://schemas.microsoft.com/office/drawing/2014/main" id="{00000000-0008-0000-1400-00002B000000}"/>
            </a:ext>
          </a:extLst>
        </xdr:cNvPr>
        <xdr:cNvSpPr txBox="1">
          <a:spLocks noChangeArrowheads="1"/>
        </xdr:cNvSpPr>
      </xdr:nvSpPr>
      <xdr:spPr bwMode="auto">
        <a:xfrm>
          <a:off x="3081867" y="4171958"/>
          <a:ext cx="2106084" cy="616718"/>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t>Se revisa la instalación del gas, bien sea tubería o válvula, y con agua jabonosa se intenta detectar el lugar de la fuga. </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6</xdr:col>
      <xdr:colOff>674158</xdr:colOff>
      <xdr:row>20</xdr:row>
      <xdr:rowOff>76200</xdr:rowOff>
    </xdr:from>
    <xdr:to>
      <xdr:col>7</xdr:col>
      <xdr:colOff>466725</xdr:colOff>
      <xdr:row>20</xdr:row>
      <xdr:rowOff>77259</xdr:rowOff>
    </xdr:to>
    <xdr:cxnSp macro="">
      <xdr:nvCxnSpPr>
        <xdr:cNvPr id="44" name="Conector recto de flecha 43">
          <a:extLst>
            <a:ext uri="{FF2B5EF4-FFF2-40B4-BE49-F238E27FC236}">
              <a16:creationId xmlns:a16="http://schemas.microsoft.com/office/drawing/2014/main" id="{00000000-0008-0000-1400-00002C000000}"/>
            </a:ext>
          </a:extLst>
        </xdr:cNvPr>
        <xdr:cNvCxnSpPr>
          <a:cxnSpLocks noChangeShapeType="1"/>
        </xdr:cNvCxnSpPr>
      </xdr:nvCxnSpPr>
      <xdr:spPr bwMode="auto">
        <a:xfrm flipV="1">
          <a:off x="5198533" y="4495800"/>
          <a:ext cx="554567" cy="1059"/>
        </a:xfrm>
        <a:prstGeom prst="straightConnector1">
          <a:avLst/>
        </a:prstGeom>
        <a:ln w="12700">
          <a:solidFill>
            <a:schemeClr val="bg1">
              <a:lumMod val="50000"/>
            </a:schemeClr>
          </a:solidFill>
          <a:headEnd/>
          <a:tailEnd type="triangle" w="med" len="med"/>
        </a:ln>
      </xdr:spPr>
      <xdr:style>
        <a:lnRef idx="2">
          <a:schemeClr val="accent1"/>
        </a:lnRef>
        <a:fillRef idx="1">
          <a:schemeClr val="lt1"/>
        </a:fillRef>
        <a:effectRef idx="0">
          <a:schemeClr val="accent1"/>
        </a:effectRef>
        <a:fontRef idx="minor">
          <a:schemeClr val="dk1"/>
        </a:fontRef>
      </xdr:style>
    </xdr:cxnSp>
    <xdr:clientData/>
  </xdr:twoCellAnchor>
  <xdr:twoCellAnchor>
    <xdr:from>
      <xdr:col>7</xdr:col>
      <xdr:colOff>500592</xdr:colOff>
      <xdr:row>18</xdr:row>
      <xdr:rowOff>123825</xdr:rowOff>
    </xdr:from>
    <xdr:to>
      <xdr:col>8</xdr:col>
      <xdr:colOff>1412697</xdr:colOff>
      <xdr:row>22</xdr:row>
      <xdr:rowOff>47625</xdr:rowOff>
    </xdr:to>
    <xdr:sp macro="" textlink="">
      <xdr:nvSpPr>
        <xdr:cNvPr id="45" name="Cuadro de texto 188">
          <a:extLst>
            <a:ext uri="{FF2B5EF4-FFF2-40B4-BE49-F238E27FC236}">
              <a16:creationId xmlns:a16="http://schemas.microsoft.com/office/drawing/2014/main" id="{00000000-0008-0000-1400-00002D000000}"/>
            </a:ext>
          </a:extLst>
        </xdr:cNvPr>
        <xdr:cNvSpPr txBox="1">
          <a:spLocks noChangeArrowheads="1"/>
        </xdr:cNvSpPr>
      </xdr:nvSpPr>
      <xdr:spPr bwMode="auto">
        <a:xfrm>
          <a:off x="5786967" y="4162425"/>
          <a:ext cx="1674105" cy="685800"/>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r>
            <a:rPr lang="es-CO" sz="800"/>
            <a:t>Si existen personas afectadas (asfixiadas), se designa personal y un lugar para su atención y estabilización. Este lugar debe estar ubicado fuera del área demarcada.</a:t>
          </a:r>
          <a:endParaRPr lang="es-CO" sz="800" b="0">
            <a:solidFill>
              <a:schemeClr val="dk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1593208</xdr:colOff>
      <xdr:row>16</xdr:row>
      <xdr:rowOff>37888</xdr:rowOff>
    </xdr:from>
    <xdr:to>
      <xdr:col>7</xdr:col>
      <xdr:colOff>1593208</xdr:colOff>
      <xdr:row>17</xdr:row>
      <xdr:rowOff>54398</xdr:rowOff>
    </xdr:to>
    <xdr:cxnSp macro="">
      <xdr:nvCxnSpPr>
        <xdr:cNvPr id="2" name="Conector recto de flecha 1">
          <a:extLst>
            <a:ext uri="{FF2B5EF4-FFF2-40B4-BE49-F238E27FC236}">
              <a16:creationId xmlns:a16="http://schemas.microsoft.com/office/drawing/2014/main" id="{00000000-0008-0000-1500-000002000000}"/>
            </a:ext>
          </a:extLst>
        </xdr:cNvPr>
        <xdr:cNvCxnSpPr>
          <a:cxnSpLocks/>
        </xdr:cNvCxnSpPr>
      </xdr:nvCxnSpPr>
      <xdr:spPr>
        <a:xfrm>
          <a:off x="6879583" y="3724063"/>
          <a:ext cx="0" cy="19748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7</xdr:col>
      <xdr:colOff>1587500</xdr:colOff>
      <xdr:row>22</xdr:row>
      <xdr:rowOff>153881</xdr:rowOff>
    </xdr:from>
    <xdr:to>
      <xdr:col>7</xdr:col>
      <xdr:colOff>1590463</xdr:colOff>
      <xdr:row>27</xdr:row>
      <xdr:rowOff>169333</xdr:rowOff>
    </xdr:to>
    <xdr:cxnSp macro="">
      <xdr:nvCxnSpPr>
        <xdr:cNvPr id="3" name="Conector recto de flecha 2">
          <a:extLst>
            <a:ext uri="{FF2B5EF4-FFF2-40B4-BE49-F238E27FC236}">
              <a16:creationId xmlns:a16="http://schemas.microsoft.com/office/drawing/2014/main" id="{00000000-0008-0000-1500-000003000000}"/>
            </a:ext>
          </a:extLst>
        </xdr:cNvPr>
        <xdr:cNvCxnSpPr>
          <a:cxnSpLocks/>
        </xdr:cNvCxnSpPr>
      </xdr:nvCxnSpPr>
      <xdr:spPr>
        <a:xfrm flipH="1">
          <a:off x="6873875" y="4925906"/>
          <a:ext cx="2963" cy="920327"/>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3</xdr:col>
      <xdr:colOff>261506</xdr:colOff>
      <xdr:row>25</xdr:row>
      <xdr:rowOff>69001</xdr:rowOff>
    </xdr:from>
    <xdr:to>
      <xdr:col>3</xdr:col>
      <xdr:colOff>261506</xdr:colOff>
      <xdr:row>27</xdr:row>
      <xdr:rowOff>84876</xdr:rowOff>
    </xdr:to>
    <xdr:cxnSp macro="">
      <xdr:nvCxnSpPr>
        <xdr:cNvPr id="4" name="Conector recto de flecha 3">
          <a:extLst>
            <a:ext uri="{FF2B5EF4-FFF2-40B4-BE49-F238E27FC236}">
              <a16:creationId xmlns:a16="http://schemas.microsoft.com/office/drawing/2014/main" id="{00000000-0008-0000-1500-000004000000}"/>
            </a:ext>
          </a:extLst>
        </xdr:cNvPr>
        <xdr:cNvCxnSpPr>
          <a:cxnSpLocks/>
        </xdr:cNvCxnSpPr>
      </xdr:nvCxnSpPr>
      <xdr:spPr>
        <a:xfrm>
          <a:off x="2503544" y="5432309"/>
          <a:ext cx="0" cy="382221"/>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7</xdr:col>
      <xdr:colOff>1580938</xdr:colOff>
      <xdr:row>29</xdr:row>
      <xdr:rowOff>141605</xdr:rowOff>
    </xdr:from>
    <xdr:to>
      <xdr:col>7</xdr:col>
      <xdr:colOff>1580938</xdr:colOff>
      <xdr:row>31</xdr:row>
      <xdr:rowOff>72390</xdr:rowOff>
    </xdr:to>
    <xdr:cxnSp macro="">
      <xdr:nvCxnSpPr>
        <xdr:cNvPr id="5" name="Conector recto de flecha 4">
          <a:extLst>
            <a:ext uri="{FF2B5EF4-FFF2-40B4-BE49-F238E27FC236}">
              <a16:creationId xmlns:a16="http://schemas.microsoft.com/office/drawing/2014/main" id="{00000000-0008-0000-1500-000005000000}"/>
            </a:ext>
          </a:extLst>
        </xdr:cNvPr>
        <xdr:cNvCxnSpPr>
          <a:cxnSpLocks/>
        </xdr:cNvCxnSpPr>
      </xdr:nvCxnSpPr>
      <xdr:spPr>
        <a:xfrm>
          <a:off x="6867313" y="6180455"/>
          <a:ext cx="0" cy="29273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4</xdr:col>
      <xdr:colOff>672042</xdr:colOff>
      <xdr:row>4</xdr:row>
      <xdr:rowOff>140759</xdr:rowOff>
    </xdr:from>
    <xdr:to>
      <xdr:col>7</xdr:col>
      <xdr:colOff>144357</xdr:colOff>
      <xdr:row>7</xdr:row>
      <xdr:rowOff>59479</xdr:rowOff>
    </xdr:to>
    <xdr:sp macro="" textlink="">
      <xdr:nvSpPr>
        <xdr:cNvPr id="6" name="Cuadro de texto 28">
          <a:extLst>
            <a:ext uri="{FF2B5EF4-FFF2-40B4-BE49-F238E27FC236}">
              <a16:creationId xmlns:a16="http://schemas.microsoft.com/office/drawing/2014/main" id="{00000000-0008-0000-1500-000006000000}"/>
            </a:ext>
          </a:extLst>
        </xdr:cNvPr>
        <xdr:cNvSpPr txBox="1">
          <a:spLocks noChangeArrowheads="1"/>
        </xdr:cNvSpPr>
      </xdr:nvSpPr>
      <xdr:spPr bwMode="auto">
        <a:xfrm>
          <a:off x="3672417" y="1655234"/>
          <a:ext cx="1758315" cy="461645"/>
        </a:xfrm>
        <a:prstGeom prst="rect">
          <a:avLst/>
        </a:prstGeom>
        <a:solidFill>
          <a:sysClr val="window" lastClr="FFFFFF"/>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gn="ctr">
            <a:lnSpc>
              <a:spcPct val="115000"/>
            </a:lnSpc>
            <a:spcAft>
              <a:spcPts val="1000"/>
            </a:spcAft>
          </a:pPr>
          <a:r>
            <a:rPr lang="es-CO" sz="9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Accidente de Trabajo o Emergencia Médica</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639233</xdr:colOff>
      <xdr:row>8</xdr:row>
      <xdr:rowOff>81492</xdr:rowOff>
    </xdr:from>
    <xdr:to>
      <xdr:col>7</xdr:col>
      <xdr:colOff>112183</xdr:colOff>
      <xdr:row>10</xdr:row>
      <xdr:rowOff>165947</xdr:rowOff>
    </xdr:to>
    <xdr:sp macro="" textlink="">
      <xdr:nvSpPr>
        <xdr:cNvPr id="7" name="Cuadro de texto 1">
          <a:extLst>
            <a:ext uri="{FF2B5EF4-FFF2-40B4-BE49-F238E27FC236}">
              <a16:creationId xmlns:a16="http://schemas.microsoft.com/office/drawing/2014/main" id="{00000000-0008-0000-1500-000007000000}"/>
            </a:ext>
          </a:extLst>
        </xdr:cNvPr>
        <xdr:cNvSpPr txBox="1">
          <a:spLocks noChangeArrowheads="1"/>
        </xdr:cNvSpPr>
      </xdr:nvSpPr>
      <xdr:spPr bwMode="auto">
        <a:xfrm>
          <a:off x="3639608" y="2319867"/>
          <a:ext cx="1758950" cy="446405"/>
        </a:xfrm>
        <a:prstGeom prst="rect">
          <a:avLst/>
        </a:prstGeom>
        <a:solidFill>
          <a:schemeClr val="bg1"/>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gn="ct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Brigadista de primeros auxilios valora la victima</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6</xdr:col>
      <xdr:colOff>566195</xdr:colOff>
      <xdr:row>23</xdr:row>
      <xdr:rowOff>156633</xdr:rowOff>
    </xdr:from>
    <xdr:to>
      <xdr:col>7</xdr:col>
      <xdr:colOff>1330735</xdr:colOff>
      <xdr:row>26</xdr:row>
      <xdr:rowOff>33443</xdr:rowOff>
    </xdr:to>
    <xdr:sp macro="" textlink="">
      <xdr:nvSpPr>
        <xdr:cNvPr id="9" name="Cuadro de texto 4">
          <a:extLst>
            <a:ext uri="{FF2B5EF4-FFF2-40B4-BE49-F238E27FC236}">
              <a16:creationId xmlns:a16="http://schemas.microsoft.com/office/drawing/2014/main" id="{00000000-0008-0000-1500-000009000000}"/>
            </a:ext>
          </a:extLst>
        </xdr:cNvPr>
        <xdr:cNvSpPr txBox="1">
          <a:spLocks noChangeArrowheads="1"/>
        </xdr:cNvSpPr>
      </xdr:nvSpPr>
      <xdr:spPr bwMode="auto">
        <a:xfrm>
          <a:off x="5090570" y="5109633"/>
          <a:ext cx="1526540" cy="419735"/>
        </a:xfrm>
        <a:prstGeom prst="rect">
          <a:avLst/>
        </a:prstGeom>
        <a:noFill/>
        <a:ln w="19050">
          <a:solidFill>
            <a:srgbClr val="767171"/>
          </a:solidFill>
          <a:prstDash val="solid"/>
          <a:miter lim="800000"/>
          <a:headEnd/>
          <a:tailEnd/>
        </a:ln>
      </xdr:spPr>
      <xdr:txBody>
        <a:bodyPr rot="0" vert="horz" wrap="square" lIns="91440" tIns="45720" rIns="91440" bIns="45720" anchor="t" anchorCtr="0" upright="1">
          <a:noAutofit/>
        </a:bodyPr>
        <a:lstStyle/>
        <a:p>
          <a:pPr algn="ct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Llamar al 123 </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646637</xdr:colOff>
      <xdr:row>20</xdr:row>
      <xdr:rowOff>188378</xdr:rowOff>
    </xdr:from>
    <xdr:to>
      <xdr:col>6</xdr:col>
      <xdr:colOff>442167</xdr:colOff>
      <xdr:row>24</xdr:row>
      <xdr:rowOff>72808</xdr:rowOff>
    </xdr:to>
    <xdr:sp macro="" textlink="">
      <xdr:nvSpPr>
        <xdr:cNvPr id="10" name="Cuadro de texto 6">
          <a:extLst>
            <a:ext uri="{FF2B5EF4-FFF2-40B4-BE49-F238E27FC236}">
              <a16:creationId xmlns:a16="http://schemas.microsoft.com/office/drawing/2014/main" id="{00000000-0008-0000-1500-00000A000000}"/>
            </a:ext>
          </a:extLst>
        </xdr:cNvPr>
        <xdr:cNvSpPr txBox="1">
          <a:spLocks noChangeArrowheads="1"/>
        </xdr:cNvSpPr>
      </xdr:nvSpPr>
      <xdr:spPr bwMode="auto">
        <a:xfrm>
          <a:off x="3647012" y="4588928"/>
          <a:ext cx="1319530" cy="617855"/>
        </a:xfrm>
        <a:prstGeom prst="rect">
          <a:avLst/>
        </a:prstGeom>
        <a:solidFill>
          <a:schemeClr val="bg1"/>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gn="just">
            <a:lnSpc>
              <a:spcPct val="115000"/>
            </a:lnSpc>
            <a:spcAft>
              <a:spcPts val="0"/>
            </a:spcAft>
          </a:pPr>
          <a:r>
            <a:rPr lang="es-CO" sz="8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Realizar el respectivo traslado hacia IPS.</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s-CO" sz="8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Taxi, particular o ambulancia</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84663</xdr:colOff>
      <xdr:row>31</xdr:row>
      <xdr:rowOff>73011</xdr:rowOff>
    </xdr:from>
    <xdr:to>
      <xdr:col>4</xdr:col>
      <xdr:colOff>560916</xdr:colOff>
      <xdr:row>32</xdr:row>
      <xdr:rowOff>175246</xdr:rowOff>
    </xdr:to>
    <xdr:sp macro="" textlink="">
      <xdr:nvSpPr>
        <xdr:cNvPr id="11" name="Cuadro de texto 7">
          <a:extLst>
            <a:ext uri="{FF2B5EF4-FFF2-40B4-BE49-F238E27FC236}">
              <a16:creationId xmlns:a16="http://schemas.microsoft.com/office/drawing/2014/main" id="{00000000-0008-0000-1500-00000B000000}"/>
            </a:ext>
          </a:extLst>
        </xdr:cNvPr>
        <xdr:cNvSpPr txBox="1">
          <a:spLocks noChangeArrowheads="1"/>
        </xdr:cNvSpPr>
      </xdr:nvSpPr>
      <xdr:spPr bwMode="auto">
        <a:xfrm>
          <a:off x="1561038" y="6473811"/>
          <a:ext cx="2000253" cy="283210"/>
        </a:xfrm>
        <a:prstGeom prst="rect">
          <a:avLst/>
        </a:prstGeom>
        <a:noFill/>
        <a:ln w="19050">
          <a:solidFill>
            <a:srgbClr val="767171"/>
          </a:solidFill>
          <a:prstDash val="solid"/>
          <a:miter lim="800000"/>
          <a:headEnd/>
          <a:tailEnd/>
        </a:ln>
      </xdr:spPr>
      <xdr:txBody>
        <a:bodyPr rot="0" vert="horz" wrap="square" lIns="91440" tIns="45720" rIns="91440" bIns="45720" anchor="t" anchorCtr="0" upright="1">
          <a:noAutofit/>
        </a:bodyPr>
        <a:lstStyle/>
        <a:p>
          <a:pP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Se retoma actividades</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294205</xdr:colOff>
      <xdr:row>12</xdr:row>
      <xdr:rowOff>9525</xdr:rowOff>
    </xdr:from>
    <xdr:to>
      <xdr:col>6</xdr:col>
      <xdr:colOff>235785</xdr:colOff>
      <xdr:row>12</xdr:row>
      <xdr:rowOff>181610</xdr:rowOff>
    </xdr:to>
    <xdr:cxnSp macro="">
      <xdr:nvCxnSpPr>
        <xdr:cNvPr id="13" name="Conector angular 12">
          <a:extLst>
            <a:ext uri="{FF2B5EF4-FFF2-40B4-BE49-F238E27FC236}">
              <a16:creationId xmlns:a16="http://schemas.microsoft.com/office/drawing/2014/main" id="{00000000-0008-0000-1500-00000D000000}"/>
            </a:ext>
          </a:extLst>
        </xdr:cNvPr>
        <xdr:cNvCxnSpPr>
          <a:cxnSpLocks noChangeShapeType="1"/>
        </xdr:cNvCxnSpPr>
      </xdr:nvCxnSpPr>
      <xdr:spPr bwMode="auto">
        <a:xfrm flipH="1">
          <a:off x="2532580" y="2971800"/>
          <a:ext cx="2227580" cy="172085"/>
        </a:xfrm>
        <a:prstGeom prst="bentConnector3">
          <a:avLst>
            <a:gd name="adj1" fmla="val 100097"/>
          </a:avLst>
        </a:prstGeom>
        <a:noFill/>
        <a:ln w="6350">
          <a:solidFill>
            <a:srgbClr val="767171"/>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176741</xdr:colOff>
      <xdr:row>10</xdr:row>
      <xdr:rowOff>142875</xdr:rowOff>
    </xdr:from>
    <xdr:to>
      <xdr:col>3</xdr:col>
      <xdr:colOff>584411</xdr:colOff>
      <xdr:row>12</xdr:row>
      <xdr:rowOff>64135</xdr:rowOff>
    </xdr:to>
    <xdr:sp macro="" textlink="">
      <xdr:nvSpPr>
        <xdr:cNvPr id="14" name="Cuadro de texto 11">
          <a:extLst>
            <a:ext uri="{FF2B5EF4-FFF2-40B4-BE49-F238E27FC236}">
              <a16:creationId xmlns:a16="http://schemas.microsoft.com/office/drawing/2014/main" id="{00000000-0008-0000-1500-00000E000000}"/>
            </a:ext>
          </a:extLst>
        </xdr:cNvPr>
        <xdr:cNvSpPr txBox="1">
          <a:spLocks noChangeArrowheads="1"/>
        </xdr:cNvSpPr>
      </xdr:nvSpPr>
      <xdr:spPr bwMode="auto">
        <a:xfrm>
          <a:off x="1653116" y="2743200"/>
          <a:ext cx="1169670" cy="283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Accidente de Trabajo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275817</xdr:colOff>
      <xdr:row>22</xdr:row>
      <xdr:rowOff>176576</xdr:rowOff>
    </xdr:from>
    <xdr:to>
      <xdr:col>4</xdr:col>
      <xdr:colOff>611732</xdr:colOff>
      <xdr:row>22</xdr:row>
      <xdr:rowOff>182926</xdr:rowOff>
    </xdr:to>
    <xdr:cxnSp macro="">
      <xdr:nvCxnSpPr>
        <xdr:cNvPr id="15" name="Conector recto de flecha 14">
          <a:extLst>
            <a:ext uri="{FF2B5EF4-FFF2-40B4-BE49-F238E27FC236}">
              <a16:creationId xmlns:a16="http://schemas.microsoft.com/office/drawing/2014/main" id="{00000000-0008-0000-1500-00000F000000}"/>
            </a:ext>
          </a:extLst>
        </xdr:cNvPr>
        <xdr:cNvCxnSpPr>
          <a:cxnSpLocks noChangeShapeType="1"/>
        </xdr:cNvCxnSpPr>
      </xdr:nvCxnSpPr>
      <xdr:spPr bwMode="auto">
        <a:xfrm>
          <a:off x="3279855" y="4990364"/>
          <a:ext cx="335915" cy="6350"/>
        </a:xfrm>
        <a:prstGeom prst="straightConnector1">
          <a:avLst/>
        </a:prstGeom>
        <a:noFill/>
        <a:ln w="6350">
          <a:solidFill>
            <a:srgbClr val="767171"/>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339727</xdr:colOff>
      <xdr:row>20</xdr:row>
      <xdr:rowOff>135460</xdr:rowOff>
    </xdr:from>
    <xdr:to>
      <xdr:col>4</xdr:col>
      <xdr:colOff>666752</xdr:colOff>
      <xdr:row>22</xdr:row>
      <xdr:rowOff>57355</xdr:rowOff>
    </xdr:to>
    <xdr:sp macro="" textlink="">
      <xdr:nvSpPr>
        <xdr:cNvPr id="16" name="Cuadro de texto 13">
          <a:extLst>
            <a:ext uri="{FF2B5EF4-FFF2-40B4-BE49-F238E27FC236}">
              <a16:creationId xmlns:a16="http://schemas.microsoft.com/office/drawing/2014/main" id="{00000000-0008-0000-1500-000010000000}"/>
            </a:ext>
          </a:extLst>
        </xdr:cNvPr>
        <xdr:cNvSpPr txBox="1">
          <a:spLocks noChangeArrowheads="1"/>
        </xdr:cNvSpPr>
      </xdr:nvSpPr>
      <xdr:spPr bwMode="auto">
        <a:xfrm>
          <a:off x="3340102" y="4545535"/>
          <a:ext cx="327025" cy="283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Si</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158747</xdr:colOff>
      <xdr:row>25</xdr:row>
      <xdr:rowOff>2120</xdr:rowOff>
    </xdr:from>
    <xdr:to>
      <xdr:col>2</xdr:col>
      <xdr:colOff>485772</xdr:colOff>
      <xdr:row>26</xdr:row>
      <xdr:rowOff>114515</xdr:rowOff>
    </xdr:to>
    <xdr:sp macro="" textlink="">
      <xdr:nvSpPr>
        <xdr:cNvPr id="17" name="Cuadro de texto 14">
          <a:extLst>
            <a:ext uri="{FF2B5EF4-FFF2-40B4-BE49-F238E27FC236}">
              <a16:creationId xmlns:a16="http://schemas.microsoft.com/office/drawing/2014/main" id="{00000000-0008-0000-1500-000011000000}"/>
            </a:ext>
          </a:extLst>
        </xdr:cNvPr>
        <xdr:cNvSpPr txBox="1">
          <a:spLocks noChangeArrowheads="1"/>
        </xdr:cNvSpPr>
      </xdr:nvSpPr>
      <xdr:spPr bwMode="auto">
        <a:xfrm>
          <a:off x="1635122" y="5317070"/>
          <a:ext cx="327025"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No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731301</xdr:colOff>
      <xdr:row>13</xdr:row>
      <xdr:rowOff>131234</xdr:rowOff>
    </xdr:from>
    <xdr:to>
      <xdr:col>7</xdr:col>
      <xdr:colOff>2490251</xdr:colOff>
      <xdr:row>16</xdr:row>
      <xdr:rowOff>8044</xdr:rowOff>
    </xdr:to>
    <xdr:sp macro="" textlink="">
      <xdr:nvSpPr>
        <xdr:cNvPr id="18" name="Cuadro de texto 15">
          <a:extLst>
            <a:ext uri="{FF2B5EF4-FFF2-40B4-BE49-F238E27FC236}">
              <a16:creationId xmlns:a16="http://schemas.microsoft.com/office/drawing/2014/main" id="{00000000-0008-0000-1500-000012000000}"/>
            </a:ext>
          </a:extLst>
        </xdr:cNvPr>
        <xdr:cNvSpPr txBox="1">
          <a:spLocks noChangeArrowheads="1"/>
        </xdr:cNvSpPr>
      </xdr:nvSpPr>
      <xdr:spPr bwMode="auto">
        <a:xfrm>
          <a:off x="6017676" y="3274484"/>
          <a:ext cx="1758950" cy="419735"/>
        </a:xfrm>
        <a:prstGeom prst="rect">
          <a:avLst/>
        </a:prstGeom>
        <a:solidFill>
          <a:schemeClr val="bg1"/>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Reporte a jefe inmediato y equipo de SST.</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734477</xdr:colOff>
      <xdr:row>12</xdr:row>
      <xdr:rowOff>5292</xdr:rowOff>
    </xdr:from>
    <xdr:to>
      <xdr:col>7</xdr:col>
      <xdr:colOff>1602522</xdr:colOff>
      <xdr:row>13</xdr:row>
      <xdr:rowOff>107527</xdr:rowOff>
    </xdr:to>
    <xdr:cxnSp macro="">
      <xdr:nvCxnSpPr>
        <xdr:cNvPr id="19" name="Conector angular 18">
          <a:extLst>
            <a:ext uri="{FF2B5EF4-FFF2-40B4-BE49-F238E27FC236}">
              <a16:creationId xmlns:a16="http://schemas.microsoft.com/office/drawing/2014/main" id="{00000000-0008-0000-1500-000013000000}"/>
            </a:ext>
          </a:extLst>
        </xdr:cNvPr>
        <xdr:cNvCxnSpPr>
          <a:cxnSpLocks noChangeShapeType="1"/>
        </xdr:cNvCxnSpPr>
      </xdr:nvCxnSpPr>
      <xdr:spPr bwMode="auto">
        <a:xfrm>
          <a:off x="4496852" y="2967567"/>
          <a:ext cx="2392045" cy="283210"/>
        </a:xfrm>
        <a:prstGeom prst="bentConnector3">
          <a:avLst>
            <a:gd name="adj1" fmla="val 99745"/>
          </a:avLst>
        </a:prstGeom>
        <a:noFill/>
        <a:ln w="6350">
          <a:solidFill>
            <a:srgbClr val="767171"/>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7</xdr:col>
      <xdr:colOff>535503</xdr:colOff>
      <xdr:row>20</xdr:row>
      <xdr:rowOff>6350</xdr:rowOff>
    </xdr:from>
    <xdr:to>
      <xdr:col>7</xdr:col>
      <xdr:colOff>832683</xdr:colOff>
      <xdr:row>23</xdr:row>
      <xdr:rowOff>147320</xdr:rowOff>
    </xdr:to>
    <xdr:cxnSp macro="">
      <xdr:nvCxnSpPr>
        <xdr:cNvPr id="20" name="Conector angular 19">
          <a:extLst>
            <a:ext uri="{FF2B5EF4-FFF2-40B4-BE49-F238E27FC236}">
              <a16:creationId xmlns:a16="http://schemas.microsoft.com/office/drawing/2014/main" id="{00000000-0008-0000-1500-000014000000}"/>
            </a:ext>
          </a:extLst>
        </xdr:cNvPr>
        <xdr:cNvCxnSpPr>
          <a:cxnSpLocks noChangeShapeType="1"/>
        </xdr:cNvCxnSpPr>
      </xdr:nvCxnSpPr>
      <xdr:spPr bwMode="auto">
        <a:xfrm flipH="1">
          <a:off x="5821878" y="4416425"/>
          <a:ext cx="297180" cy="683895"/>
        </a:xfrm>
        <a:prstGeom prst="bentConnector3">
          <a:avLst>
            <a:gd name="adj1" fmla="val 101944"/>
          </a:avLst>
        </a:prstGeom>
        <a:noFill/>
        <a:ln w="6350">
          <a:solidFill>
            <a:srgbClr val="767171"/>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7</xdr:col>
      <xdr:colOff>739773</xdr:colOff>
      <xdr:row>10</xdr:row>
      <xdr:rowOff>121713</xdr:rowOff>
    </xdr:from>
    <xdr:to>
      <xdr:col>7</xdr:col>
      <xdr:colOff>1909443</xdr:colOff>
      <xdr:row>12</xdr:row>
      <xdr:rowOff>42973</xdr:rowOff>
    </xdr:to>
    <xdr:sp macro="" textlink="">
      <xdr:nvSpPr>
        <xdr:cNvPr id="21" name="Cuadro de texto 18">
          <a:extLst>
            <a:ext uri="{FF2B5EF4-FFF2-40B4-BE49-F238E27FC236}">
              <a16:creationId xmlns:a16="http://schemas.microsoft.com/office/drawing/2014/main" id="{00000000-0008-0000-1500-000015000000}"/>
            </a:ext>
          </a:extLst>
        </xdr:cNvPr>
        <xdr:cNvSpPr txBox="1">
          <a:spLocks noChangeArrowheads="1"/>
        </xdr:cNvSpPr>
      </xdr:nvSpPr>
      <xdr:spPr bwMode="auto">
        <a:xfrm>
          <a:off x="6026148" y="2722038"/>
          <a:ext cx="1169670" cy="283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Emergencia Médica</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359825</xdr:colOff>
      <xdr:row>18</xdr:row>
      <xdr:rowOff>135469</xdr:rowOff>
    </xdr:from>
    <xdr:to>
      <xdr:col>7</xdr:col>
      <xdr:colOff>686850</xdr:colOff>
      <xdr:row>20</xdr:row>
      <xdr:rowOff>56729</xdr:rowOff>
    </xdr:to>
    <xdr:sp macro="" textlink="">
      <xdr:nvSpPr>
        <xdr:cNvPr id="22" name="Cuadro de texto 19">
          <a:extLst>
            <a:ext uri="{FF2B5EF4-FFF2-40B4-BE49-F238E27FC236}">
              <a16:creationId xmlns:a16="http://schemas.microsoft.com/office/drawing/2014/main" id="{00000000-0008-0000-1500-000016000000}"/>
            </a:ext>
          </a:extLst>
        </xdr:cNvPr>
        <xdr:cNvSpPr txBox="1">
          <a:spLocks noChangeArrowheads="1"/>
        </xdr:cNvSpPr>
      </xdr:nvSpPr>
      <xdr:spPr bwMode="auto">
        <a:xfrm>
          <a:off x="5646200" y="4183594"/>
          <a:ext cx="327025" cy="283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Si</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591604</xdr:colOff>
      <xdr:row>28</xdr:row>
      <xdr:rowOff>11641</xdr:rowOff>
    </xdr:from>
    <xdr:to>
      <xdr:col>7</xdr:col>
      <xdr:colOff>2566454</xdr:colOff>
      <xdr:row>30</xdr:row>
      <xdr:rowOff>78951</xdr:rowOff>
    </xdr:to>
    <xdr:sp macro="" textlink="">
      <xdr:nvSpPr>
        <xdr:cNvPr id="23" name="Cuadro de texto 20">
          <a:extLst>
            <a:ext uri="{FF2B5EF4-FFF2-40B4-BE49-F238E27FC236}">
              <a16:creationId xmlns:a16="http://schemas.microsoft.com/office/drawing/2014/main" id="{00000000-0008-0000-1500-000017000000}"/>
            </a:ext>
          </a:extLst>
        </xdr:cNvPr>
        <xdr:cNvSpPr txBox="1">
          <a:spLocks noChangeArrowheads="1"/>
        </xdr:cNvSpPr>
      </xdr:nvSpPr>
      <xdr:spPr bwMode="auto">
        <a:xfrm>
          <a:off x="5877979" y="5869516"/>
          <a:ext cx="1974850" cy="429260"/>
        </a:xfrm>
        <a:prstGeom prst="rect">
          <a:avLst/>
        </a:prstGeom>
        <a:solidFill>
          <a:schemeClr val="bg1"/>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Realizar la respectiva atención</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553506</xdr:colOff>
      <xdr:row>31</xdr:row>
      <xdr:rowOff>85725</xdr:rowOff>
    </xdr:from>
    <xdr:to>
      <xdr:col>7</xdr:col>
      <xdr:colOff>2560106</xdr:colOff>
      <xdr:row>32</xdr:row>
      <xdr:rowOff>530225</xdr:rowOff>
    </xdr:to>
    <xdr:sp macro="" textlink="">
      <xdr:nvSpPr>
        <xdr:cNvPr id="24" name="Cuadro de texto 22">
          <a:extLst>
            <a:ext uri="{FF2B5EF4-FFF2-40B4-BE49-F238E27FC236}">
              <a16:creationId xmlns:a16="http://schemas.microsoft.com/office/drawing/2014/main" id="{00000000-0008-0000-1500-000018000000}"/>
            </a:ext>
          </a:extLst>
        </xdr:cNvPr>
        <xdr:cNvSpPr txBox="1">
          <a:spLocks noChangeArrowheads="1"/>
        </xdr:cNvSpPr>
      </xdr:nvSpPr>
      <xdr:spPr bwMode="auto">
        <a:xfrm>
          <a:off x="5839881" y="6486525"/>
          <a:ext cx="2006600" cy="625475"/>
        </a:xfrm>
        <a:prstGeom prst="rect">
          <a:avLst/>
        </a:prstGeom>
        <a:solidFill>
          <a:schemeClr val="bg1"/>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Seguridad y Salud en el Trabajo realiza seguimiento a la evolución. </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1654169</xdr:colOff>
      <xdr:row>26</xdr:row>
      <xdr:rowOff>31753</xdr:rowOff>
    </xdr:from>
    <xdr:to>
      <xdr:col>7</xdr:col>
      <xdr:colOff>1980559</xdr:colOff>
      <xdr:row>27</xdr:row>
      <xdr:rowOff>144148</xdr:rowOff>
    </xdr:to>
    <xdr:sp macro="" textlink="">
      <xdr:nvSpPr>
        <xdr:cNvPr id="25" name="Cuadro de texto 23">
          <a:extLst>
            <a:ext uri="{FF2B5EF4-FFF2-40B4-BE49-F238E27FC236}">
              <a16:creationId xmlns:a16="http://schemas.microsoft.com/office/drawing/2014/main" id="{00000000-0008-0000-1500-000019000000}"/>
            </a:ext>
          </a:extLst>
        </xdr:cNvPr>
        <xdr:cNvSpPr txBox="1">
          <a:spLocks noChangeArrowheads="1"/>
        </xdr:cNvSpPr>
      </xdr:nvSpPr>
      <xdr:spPr bwMode="auto">
        <a:xfrm>
          <a:off x="6940544" y="5527678"/>
          <a:ext cx="326390"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No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74083</xdr:colOff>
      <xdr:row>32</xdr:row>
      <xdr:rowOff>509052</xdr:rowOff>
    </xdr:from>
    <xdr:to>
      <xdr:col>4</xdr:col>
      <xdr:colOff>557318</xdr:colOff>
      <xdr:row>32</xdr:row>
      <xdr:rowOff>1144687</xdr:rowOff>
    </xdr:to>
    <xdr:sp macro="" textlink="">
      <xdr:nvSpPr>
        <xdr:cNvPr id="26" name="Cuadro de texto 24">
          <a:extLst>
            <a:ext uri="{FF2B5EF4-FFF2-40B4-BE49-F238E27FC236}">
              <a16:creationId xmlns:a16="http://schemas.microsoft.com/office/drawing/2014/main" id="{00000000-0008-0000-1500-00001A000000}"/>
            </a:ext>
          </a:extLst>
        </xdr:cNvPr>
        <xdr:cNvSpPr txBox="1">
          <a:spLocks noChangeArrowheads="1"/>
        </xdr:cNvSpPr>
      </xdr:nvSpPr>
      <xdr:spPr bwMode="auto">
        <a:xfrm>
          <a:off x="1550458" y="7090827"/>
          <a:ext cx="2007235" cy="635635"/>
        </a:xfrm>
        <a:prstGeom prst="rect">
          <a:avLst/>
        </a:prstGeom>
        <a:solidFill>
          <a:schemeClr val="bg1"/>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Seguridad y Salud en el Trabajo realiza seguimiento a la evolución. </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632883</xdr:colOff>
      <xdr:row>32</xdr:row>
      <xdr:rowOff>2282825</xdr:rowOff>
    </xdr:from>
    <xdr:to>
      <xdr:col>7</xdr:col>
      <xdr:colOff>105198</xdr:colOff>
      <xdr:row>32</xdr:row>
      <xdr:rowOff>2590165</xdr:rowOff>
    </xdr:to>
    <xdr:sp macro="" textlink="">
      <xdr:nvSpPr>
        <xdr:cNvPr id="27" name="Cuadro de texto 25">
          <a:extLst>
            <a:ext uri="{FF2B5EF4-FFF2-40B4-BE49-F238E27FC236}">
              <a16:creationId xmlns:a16="http://schemas.microsoft.com/office/drawing/2014/main" id="{00000000-0008-0000-1500-00001B000000}"/>
            </a:ext>
          </a:extLst>
        </xdr:cNvPr>
        <xdr:cNvSpPr txBox="1">
          <a:spLocks noChangeArrowheads="1"/>
        </xdr:cNvSpPr>
      </xdr:nvSpPr>
      <xdr:spPr bwMode="auto">
        <a:xfrm>
          <a:off x="3633258" y="8864600"/>
          <a:ext cx="1758315" cy="307340"/>
        </a:xfrm>
        <a:prstGeom prst="rect">
          <a:avLst/>
        </a:prstGeom>
        <a:noFill/>
        <a:ln w="19050">
          <a:solidFill>
            <a:srgbClr val="767171"/>
          </a:solidFill>
          <a:prstDash val="solid"/>
          <a:miter lim="800000"/>
          <a:headEnd/>
          <a:tailEnd/>
        </a:ln>
      </xdr:spPr>
      <xdr:txBody>
        <a:bodyPr rot="0" vert="horz" wrap="square" lIns="91440" tIns="45720" rIns="91440" bIns="45720" anchor="t" anchorCtr="0" upright="1">
          <a:noAutofit/>
        </a:bodyPr>
        <a:lstStyle/>
        <a:p>
          <a:pPr algn="ctr">
            <a:lnSpc>
              <a:spcPct val="115000"/>
            </a:lnSpc>
            <a:spcAft>
              <a:spcPts val="1000"/>
            </a:spcAft>
          </a:pPr>
          <a:r>
            <a:rPr lang="es-CO" sz="9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Fin de la emergencia</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84667</xdr:colOff>
      <xdr:row>32</xdr:row>
      <xdr:rowOff>1153583</xdr:rowOff>
    </xdr:from>
    <xdr:to>
      <xdr:col>4</xdr:col>
      <xdr:colOff>608329</xdr:colOff>
      <xdr:row>32</xdr:row>
      <xdr:rowOff>2408766</xdr:rowOff>
    </xdr:to>
    <xdr:cxnSp macro="">
      <xdr:nvCxnSpPr>
        <xdr:cNvPr id="28" name="Conector angular 27">
          <a:extLst>
            <a:ext uri="{FF2B5EF4-FFF2-40B4-BE49-F238E27FC236}">
              <a16:creationId xmlns:a16="http://schemas.microsoft.com/office/drawing/2014/main" id="{00000000-0008-0000-1500-00001C000000}"/>
            </a:ext>
          </a:extLst>
        </xdr:cNvPr>
        <xdr:cNvCxnSpPr>
          <a:cxnSpLocks noChangeShapeType="1"/>
        </xdr:cNvCxnSpPr>
      </xdr:nvCxnSpPr>
      <xdr:spPr bwMode="auto">
        <a:xfrm>
          <a:off x="2323042" y="7735358"/>
          <a:ext cx="1285662" cy="1255183"/>
        </a:xfrm>
        <a:prstGeom prst="bentConnector3">
          <a:avLst>
            <a:gd name="adj1" fmla="val 11310"/>
          </a:avLst>
        </a:prstGeom>
        <a:noFill/>
        <a:ln w="6350">
          <a:solidFill>
            <a:srgbClr val="767171"/>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7</xdr:col>
      <xdr:colOff>119590</xdr:colOff>
      <xdr:row>32</xdr:row>
      <xdr:rowOff>592668</xdr:rowOff>
    </xdr:from>
    <xdr:to>
      <xdr:col>7</xdr:col>
      <xdr:colOff>1788583</xdr:colOff>
      <xdr:row>32</xdr:row>
      <xdr:rowOff>2406226</xdr:rowOff>
    </xdr:to>
    <xdr:cxnSp macro="">
      <xdr:nvCxnSpPr>
        <xdr:cNvPr id="29" name="Conector angular 28">
          <a:extLst>
            <a:ext uri="{FF2B5EF4-FFF2-40B4-BE49-F238E27FC236}">
              <a16:creationId xmlns:a16="http://schemas.microsoft.com/office/drawing/2014/main" id="{00000000-0008-0000-1500-00001D000000}"/>
            </a:ext>
          </a:extLst>
        </xdr:cNvPr>
        <xdr:cNvCxnSpPr>
          <a:cxnSpLocks noChangeShapeType="1"/>
        </xdr:cNvCxnSpPr>
      </xdr:nvCxnSpPr>
      <xdr:spPr bwMode="auto">
        <a:xfrm rot="5400000">
          <a:off x="5333683" y="7246725"/>
          <a:ext cx="1813558" cy="1668993"/>
        </a:xfrm>
        <a:prstGeom prst="bentConnector3">
          <a:avLst>
            <a:gd name="adj1" fmla="val 101354"/>
          </a:avLst>
        </a:prstGeom>
        <a:noFill/>
        <a:ln w="6350">
          <a:solidFill>
            <a:srgbClr val="767171"/>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256963</xdr:colOff>
      <xdr:row>17</xdr:row>
      <xdr:rowOff>168908</xdr:rowOff>
    </xdr:from>
    <xdr:to>
      <xdr:col>3</xdr:col>
      <xdr:colOff>256963</xdr:colOff>
      <xdr:row>20</xdr:row>
      <xdr:rowOff>3808</xdr:rowOff>
    </xdr:to>
    <xdr:cxnSp macro="">
      <xdr:nvCxnSpPr>
        <xdr:cNvPr id="30" name="Conector recto de flecha 29">
          <a:extLst>
            <a:ext uri="{FF2B5EF4-FFF2-40B4-BE49-F238E27FC236}">
              <a16:creationId xmlns:a16="http://schemas.microsoft.com/office/drawing/2014/main" id="{00000000-0008-0000-1500-00001E000000}"/>
            </a:ext>
          </a:extLst>
        </xdr:cNvPr>
        <xdr:cNvCxnSpPr>
          <a:cxnSpLocks/>
        </xdr:cNvCxnSpPr>
      </xdr:nvCxnSpPr>
      <xdr:spPr>
        <a:xfrm>
          <a:off x="2495338" y="4036058"/>
          <a:ext cx="0" cy="37782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7</xdr:col>
      <xdr:colOff>587368</xdr:colOff>
      <xdr:row>17</xdr:row>
      <xdr:rowOff>45509</xdr:rowOff>
    </xdr:from>
    <xdr:to>
      <xdr:col>7</xdr:col>
      <xdr:colOff>2597143</xdr:colOff>
      <xdr:row>22</xdr:row>
      <xdr:rowOff>179494</xdr:rowOff>
    </xdr:to>
    <xdr:sp macro="" textlink="">
      <xdr:nvSpPr>
        <xdr:cNvPr id="31" name="Rombo 30">
          <a:extLst>
            <a:ext uri="{FF2B5EF4-FFF2-40B4-BE49-F238E27FC236}">
              <a16:creationId xmlns:a16="http://schemas.microsoft.com/office/drawing/2014/main" id="{00000000-0008-0000-1500-00001F000000}"/>
            </a:ext>
          </a:extLst>
        </xdr:cNvPr>
        <xdr:cNvSpPr>
          <a:spLocks noChangeArrowheads="1"/>
        </xdr:cNvSpPr>
      </xdr:nvSpPr>
      <xdr:spPr bwMode="auto">
        <a:xfrm>
          <a:off x="5873743" y="3912659"/>
          <a:ext cx="2009775" cy="1038860"/>
        </a:xfrm>
        <a:prstGeom prst="diamond">
          <a:avLst/>
        </a:prstGeom>
        <a:solidFill>
          <a:schemeClr val="bg1"/>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gn="ct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¿Requiere traslado al centro médico?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52915</xdr:colOff>
      <xdr:row>13</xdr:row>
      <xdr:rowOff>42333</xdr:rowOff>
    </xdr:from>
    <xdr:to>
      <xdr:col>4</xdr:col>
      <xdr:colOff>596900</xdr:colOff>
      <xdr:row>17</xdr:row>
      <xdr:rowOff>139700</xdr:rowOff>
    </xdr:to>
    <xdr:sp macro="" textlink="">
      <xdr:nvSpPr>
        <xdr:cNvPr id="32" name="Cuadro de texto 29">
          <a:extLst>
            <a:ext uri="{FF2B5EF4-FFF2-40B4-BE49-F238E27FC236}">
              <a16:creationId xmlns:a16="http://schemas.microsoft.com/office/drawing/2014/main" id="{00000000-0008-0000-1500-000020000000}"/>
            </a:ext>
          </a:extLst>
        </xdr:cNvPr>
        <xdr:cNvSpPr txBox="1">
          <a:spLocks/>
        </xdr:cNvSpPr>
      </xdr:nvSpPr>
      <xdr:spPr>
        <a:xfrm>
          <a:off x="1529290" y="3185583"/>
          <a:ext cx="2067985" cy="821267"/>
        </a:xfrm>
        <a:prstGeom prst="rect">
          <a:avLst/>
        </a:prstGeom>
        <a:solidFill>
          <a:schemeClr val="bg1"/>
        </a:solidFill>
        <a:ln w="19050" cap="flat" cmpd="sng" algn="ctr">
          <a:solidFill>
            <a:srgbClr val="E7E6E6">
              <a:lumMod val="50000"/>
            </a:srgbClr>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Reportar el siniestro a la ARL</a:t>
          </a:r>
          <a:r>
            <a:rPr lang="es-CO" sz="900" baseline="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 de acuerdo al directorio de emergencias.</a:t>
          </a:r>
          <a:endPar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247014</xdr:colOff>
      <xdr:row>29</xdr:row>
      <xdr:rowOff>73234</xdr:rowOff>
    </xdr:from>
    <xdr:to>
      <xdr:col>3</xdr:col>
      <xdr:colOff>247014</xdr:colOff>
      <xdr:row>31</xdr:row>
      <xdr:rowOff>98634</xdr:rowOff>
    </xdr:to>
    <xdr:cxnSp macro="">
      <xdr:nvCxnSpPr>
        <xdr:cNvPr id="33" name="Conector recto de flecha 32">
          <a:extLst>
            <a:ext uri="{FF2B5EF4-FFF2-40B4-BE49-F238E27FC236}">
              <a16:creationId xmlns:a16="http://schemas.microsoft.com/office/drawing/2014/main" id="{00000000-0008-0000-1500-000021000000}"/>
            </a:ext>
          </a:extLst>
        </xdr:cNvPr>
        <xdr:cNvCxnSpPr>
          <a:cxnSpLocks/>
        </xdr:cNvCxnSpPr>
      </xdr:nvCxnSpPr>
      <xdr:spPr>
        <a:xfrm>
          <a:off x="2485389" y="6112084"/>
          <a:ext cx="0" cy="387350"/>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3</xdr:col>
      <xdr:colOff>230081</xdr:colOff>
      <xdr:row>32</xdr:row>
      <xdr:rowOff>130384</xdr:rowOff>
    </xdr:from>
    <xdr:to>
      <xdr:col>3</xdr:col>
      <xdr:colOff>230081</xdr:colOff>
      <xdr:row>32</xdr:row>
      <xdr:rowOff>536784</xdr:rowOff>
    </xdr:to>
    <xdr:cxnSp macro="">
      <xdr:nvCxnSpPr>
        <xdr:cNvPr id="34" name="Conector recto de flecha 33">
          <a:extLst>
            <a:ext uri="{FF2B5EF4-FFF2-40B4-BE49-F238E27FC236}">
              <a16:creationId xmlns:a16="http://schemas.microsoft.com/office/drawing/2014/main" id="{00000000-0008-0000-1500-000022000000}"/>
            </a:ext>
          </a:extLst>
        </xdr:cNvPr>
        <xdr:cNvCxnSpPr>
          <a:cxnSpLocks/>
        </xdr:cNvCxnSpPr>
      </xdr:nvCxnSpPr>
      <xdr:spPr>
        <a:xfrm>
          <a:off x="2468456" y="6712159"/>
          <a:ext cx="0" cy="406400"/>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5</xdr:col>
      <xdr:colOff>733425</xdr:colOff>
      <xdr:row>7</xdr:row>
      <xdr:rowOff>57150</xdr:rowOff>
    </xdr:from>
    <xdr:to>
      <xdr:col>5</xdr:col>
      <xdr:colOff>733425</xdr:colOff>
      <xdr:row>8</xdr:row>
      <xdr:rowOff>73660</xdr:rowOff>
    </xdr:to>
    <xdr:cxnSp macro="">
      <xdr:nvCxnSpPr>
        <xdr:cNvPr id="35" name="Conector recto de flecha 34">
          <a:extLst>
            <a:ext uri="{FF2B5EF4-FFF2-40B4-BE49-F238E27FC236}">
              <a16:creationId xmlns:a16="http://schemas.microsoft.com/office/drawing/2014/main" id="{00000000-0008-0000-1500-000023000000}"/>
            </a:ext>
          </a:extLst>
        </xdr:cNvPr>
        <xdr:cNvCxnSpPr>
          <a:cxnSpLocks/>
        </xdr:cNvCxnSpPr>
      </xdr:nvCxnSpPr>
      <xdr:spPr>
        <a:xfrm>
          <a:off x="4495800" y="2114550"/>
          <a:ext cx="0" cy="19748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5</xdr:col>
      <xdr:colOff>723900</xdr:colOff>
      <xdr:row>11</xdr:row>
      <xdr:rowOff>0</xdr:rowOff>
    </xdr:from>
    <xdr:to>
      <xdr:col>5</xdr:col>
      <xdr:colOff>723900</xdr:colOff>
      <xdr:row>12</xdr:row>
      <xdr:rowOff>16510</xdr:rowOff>
    </xdr:to>
    <xdr:cxnSp macro="">
      <xdr:nvCxnSpPr>
        <xdr:cNvPr id="36" name="Conector recto de flecha 35">
          <a:extLst>
            <a:ext uri="{FF2B5EF4-FFF2-40B4-BE49-F238E27FC236}">
              <a16:creationId xmlns:a16="http://schemas.microsoft.com/office/drawing/2014/main" id="{00000000-0008-0000-1500-000024000000}"/>
            </a:ext>
          </a:extLst>
        </xdr:cNvPr>
        <xdr:cNvCxnSpPr>
          <a:cxnSpLocks/>
        </xdr:cNvCxnSpPr>
      </xdr:nvCxnSpPr>
      <xdr:spPr>
        <a:xfrm>
          <a:off x="4486275" y="2781300"/>
          <a:ext cx="0" cy="197485"/>
        </a:xfrm>
        <a:prstGeom prst="straightConnector1">
          <a:avLst/>
        </a:prstGeom>
        <a:noFill/>
        <a:ln w="6350" cap="flat" cmpd="sng" algn="ctr">
          <a:solidFill>
            <a:srgbClr val="E7E6E6">
              <a:lumMod val="50000"/>
            </a:srgbClr>
          </a:solidFill>
          <a:prstDash val="solid"/>
          <a:miter lim="800000"/>
          <a:tailEnd type="triangle"/>
        </a:ln>
        <a:effectLst/>
      </xdr:spPr>
    </xdr:cxnSp>
    <xdr:clientData/>
  </xdr:twoCellAnchor>
  <xdr:twoCellAnchor>
    <xdr:from>
      <xdr:col>2</xdr:col>
      <xdr:colOff>285750</xdr:colOff>
      <xdr:row>20</xdr:row>
      <xdr:rowOff>21981</xdr:rowOff>
    </xdr:from>
    <xdr:to>
      <xdr:col>4</xdr:col>
      <xdr:colOff>238125</xdr:colOff>
      <xdr:row>25</xdr:row>
      <xdr:rowOff>148639</xdr:rowOff>
    </xdr:to>
    <xdr:sp macro="" textlink="">
      <xdr:nvSpPr>
        <xdr:cNvPr id="37" name="Rombo 36">
          <a:extLst>
            <a:ext uri="{FF2B5EF4-FFF2-40B4-BE49-F238E27FC236}">
              <a16:creationId xmlns:a16="http://schemas.microsoft.com/office/drawing/2014/main" id="{00000000-0008-0000-1500-000025000000}"/>
            </a:ext>
          </a:extLst>
        </xdr:cNvPr>
        <xdr:cNvSpPr>
          <a:spLocks noChangeArrowheads="1"/>
        </xdr:cNvSpPr>
      </xdr:nvSpPr>
      <xdr:spPr bwMode="auto">
        <a:xfrm>
          <a:off x="1765788" y="4469423"/>
          <a:ext cx="1476375" cy="1042524"/>
        </a:xfrm>
        <a:prstGeom prst="diamond">
          <a:avLst/>
        </a:prstGeom>
        <a:solidFill>
          <a:sysClr val="window" lastClr="FFFFFF"/>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gn="ct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¿Requiere traslado al centro médico?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29307</xdr:colOff>
      <xdr:row>27</xdr:row>
      <xdr:rowOff>87922</xdr:rowOff>
    </xdr:from>
    <xdr:to>
      <xdr:col>4</xdr:col>
      <xdr:colOff>505560</xdr:colOff>
      <xdr:row>29</xdr:row>
      <xdr:rowOff>129197</xdr:rowOff>
    </xdr:to>
    <xdr:sp macro="" textlink="">
      <xdr:nvSpPr>
        <xdr:cNvPr id="38" name="Cuadro de texto 8">
          <a:extLst>
            <a:ext uri="{FF2B5EF4-FFF2-40B4-BE49-F238E27FC236}">
              <a16:creationId xmlns:a16="http://schemas.microsoft.com/office/drawing/2014/main" id="{00000000-0008-0000-1500-000026000000}"/>
            </a:ext>
          </a:extLst>
        </xdr:cNvPr>
        <xdr:cNvSpPr txBox="1">
          <a:spLocks noChangeArrowheads="1"/>
        </xdr:cNvSpPr>
      </xdr:nvSpPr>
      <xdr:spPr bwMode="auto">
        <a:xfrm>
          <a:off x="1509345" y="5817576"/>
          <a:ext cx="2000253" cy="407621"/>
        </a:xfrm>
        <a:prstGeom prst="rect">
          <a:avLst/>
        </a:prstGeom>
        <a:solidFill>
          <a:sysClr val="window" lastClr="FFFFFF"/>
        </a:solidFill>
        <a:ln w="19050">
          <a:solidFill>
            <a:srgbClr val="767171"/>
          </a:solidFill>
          <a:prstDash val="solid"/>
          <a:miter lim="800000"/>
          <a:headEnd/>
          <a:tailEnd/>
        </a:ln>
      </xdr:spPr>
      <xdr:txBody>
        <a:bodyPr rot="0" vert="horz" wrap="square" lIns="91440" tIns="45720" rIns="91440" bIns="45720" anchor="t" anchorCtr="0" upright="1">
          <a:noAutofit/>
        </a:bodyPr>
        <a:lstStyle/>
        <a:p>
          <a:pPr>
            <a:lnSpc>
              <a:spcPct val="115000"/>
            </a:lnSpc>
            <a:spcAft>
              <a:spcPts val="1000"/>
            </a:spcAft>
          </a:pPr>
          <a:r>
            <a:rPr lang="es-CO" sz="900">
              <a:solidFill>
                <a:srgbClr val="0D0D0D"/>
              </a:solidFill>
              <a:effectLst/>
              <a:latin typeface="Calibri" panose="020F0502020204030204" pitchFamily="34" charset="0"/>
              <a:ea typeface="Calibri" panose="020F0502020204030204" pitchFamily="34" charset="0"/>
              <a:cs typeface="Times New Roman" panose="02020603050405020304" pitchFamily="18" charset="0"/>
            </a:rPr>
            <a:t>Realizar la respectiva atención</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627290</xdr:colOff>
      <xdr:row>8</xdr:row>
      <xdr:rowOff>156119</xdr:rowOff>
    </xdr:from>
    <xdr:to>
      <xdr:col>6</xdr:col>
      <xdr:colOff>627290</xdr:colOff>
      <xdr:row>9</xdr:row>
      <xdr:rowOff>165644</xdr:rowOff>
    </xdr:to>
    <xdr:cxnSp macro="">
      <xdr:nvCxnSpPr>
        <xdr:cNvPr id="2" name="3 Conector recto">
          <a:extLst>
            <a:ext uri="{FF2B5EF4-FFF2-40B4-BE49-F238E27FC236}">
              <a16:creationId xmlns:a16="http://schemas.microsoft.com/office/drawing/2014/main" id="{00000000-0008-0000-1600-000002000000}"/>
            </a:ext>
          </a:extLst>
        </xdr:cNvPr>
        <xdr:cNvCxnSpPr/>
      </xdr:nvCxnSpPr>
      <xdr:spPr>
        <a:xfrm>
          <a:off x="5151665" y="2384969"/>
          <a:ext cx="0" cy="190500"/>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571500</xdr:colOff>
      <xdr:row>14</xdr:row>
      <xdr:rowOff>130628</xdr:rowOff>
    </xdr:from>
    <xdr:to>
      <xdr:col>7</xdr:col>
      <xdr:colOff>676275</xdr:colOff>
      <xdr:row>16</xdr:row>
      <xdr:rowOff>73478</xdr:rowOff>
    </xdr:to>
    <xdr:sp macro="" textlink="">
      <xdr:nvSpPr>
        <xdr:cNvPr id="3" name="4 Rectángulo redondeado">
          <a:extLst>
            <a:ext uri="{FF2B5EF4-FFF2-40B4-BE49-F238E27FC236}">
              <a16:creationId xmlns:a16="http://schemas.microsoft.com/office/drawing/2014/main" id="{00000000-0008-0000-1600-000003000000}"/>
            </a:ext>
          </a:extLst>
        </xdr:cNvPr>
        <xdr:cNvSpPr/>
      </xdr:nvSpPr>
      <xdr:spPr>
        <a:xfrm>
          <a:off x="4333875" y="3454853"/>
          <a:ext cx="1628775" cy="304800"/>
        </a:xfrm>
        <a:prstGeom prst="roundRect">
          <a:avLst/>
        </a:prstGeom>
        <a:ln>
          <a:solidFill>
            <a:schemeClr val="bg1">
              <a:lumMod val="7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¿Persiste el riesgo?</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3</xdr:col>
      <xdr:colOff>363311</xdr:colOff>
      <xdr:row>19</xdr:row>
      <xdr:rowOff>44904</xdr:rowOff>
    </xdr:from>
    <xdr:to>
      <xdr:col>4</xdr:col>
      <xdr:colOff>182336</xdr:colOff>
      <xdr:row>20</xdr:row>
      <xdr:rowOff>187779</xdr:rowOff>
    </xdr:to>
    <xdr:sp macro="" textlink="">
      <xdr:nvSpPr>
        <xdr:cNvPr id="4" name="10 Rectángulo redondeado">
          <a:extLst>
            <a:ext uri="{FF2B5EF4-FFF2-40B4-BE49-F238E27FC236}">
              <a16:creationId xmlns:a16="http://schemas.microsoft.com/office/drawing/2014/main" id="{00000000-0008-0000-1600-000004000000}"/>
            </a:ext>
          </a:extLst>
        </xdr:cNvPr>
        <xdr:cNvSpPr/>
      </xdr:nvSpPr>
      <xdr:spPr>
        <a:xfrm>
          <a:off x="2601686" y="4274004"/>
          <a:ext cx="581025" cy="314325"/>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Sí</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630010</xdr:colOff>
      <xdr:row>19</xdr:row>
      <xdr:rowOff>102053</xdr:rowOff>
    </xdr:from>
    <xdr:to>
      <xdr:col>8</xdr:col>
      <xdr:colOff>1211035</xdr:colOff>
      <xdr:row>21</xdr:row>
      <xdr:rowOff>54428</xdr:rowOff>
    </xdr:to>
    <xdr:sp macro="" textlink="">
      <xdr:nvSpPr>
        <xdr:cNvPr id="5" name="11 Rectángulo redondeado">
          <a:extLst>
            <a:ext uri="{FF2B5EF4-FFF2-40B4-BE49-F238E27FC236}">
              <a16:creationId xmlns:a16="http://schemas.microsoft.com/office/drawing/2014/main" id="{00000000-0008-0000-1600-000005000000}"/>
            </a:ext>
          </a:extLst>
        </xdr:cNvPr>
        <xdr:cNvSpPr/>
      </xdr:nvSpPr>
      <xdr:spPr>
        <a:xfrm>
          <a:off x="6678385" y="4331153"/>
          <a:ext cx="581025" cy="314325"/>
        </a:xfrm>
        <a:prstGeom prst="round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No</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5</xdr:col>
      <xdr:colOff>529318</xdr:colOff>
      <xdr:row>6</xdr:row>
      <xdr:rowOff>39461</xdr:rowOff>
    </xdr:from>
    <xdr:to>
      <xdr:col>7</xdr:col>
      <xdr:colOff>757918</xdr:colOff>
      <xdr:row>8</xdr:row>
      <xdr:rowOff>134711</xdr:rowOff>
    </xdr:to>
    <xdr:sp macro="" textlink="">
      <xdr:nvSpPr>
        <xdr:cNvPr id="6" name="13 Rectángulo redondeado">
          <a:extLst>
            <a:ext uri="{FF2B5EF4-FFF2-40B4-BE49-F238E27FC236}">
              <a16:creationId xmlns:a16="http://schemas.microsoft.com/office/drawing/2014/main" id="{00000000-0008-0000-1600-000006000000}"/>
            </a:ext>
          </a:extLst>
        </xdr:cNvPr>
        <xdr:cNvSpPr/>
      </xdr:nvSpPr>
      <xdr:spPr>
        <a:xfrm>
          <a:off x="4291693" y="1906361"/>
          <a:ext cx="1752600" cy="457200"/>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Aislamiento y verificación del área</a:t>
          </a:r>
          <a:endParaRPr lang="es-CO" sz="1200">
            <a:effectLst/>
            <a:latin typeface="Times New Roman" panose="02020603050405020304" pitchFamily="18" charset="0"/>
            <a:ea typeface="Times New Roman" panose="02020603050405020304" pitchFamily="18" charset="0"/>
          </a:endParaRPr>
        </a:p>
        <a:p>
          <a:pPr algn="ctr">
            <a:spcAft>
              <a:spcPts val="0"/>
            </a:spcAft>
          </a:pPr>
          <a:r>
            <a:rPr lang="es-CO" sz="1200">
              <a:effectLst/>
              <a:latin typeface="Times New Roman" panose="02020603050405020304" pitchFamily="18" charset="0"/>
              <a:ea typeface="Times New Roman" panose="02020603050405020304" pitchFamily="18" charset="0"/>
            </a:rPr>
            <a:t> </a:t>
          </a:r>
        </a:p>
      </xdr:txBody>
    </xdr:sp>
    <xdr:clientData/>
  </xdr:twoCellAnchor>
  <xdr:twoCellAnchor>
    <xdr:from>
      <xdr:col>5</xdr:col>
      <xdr:colOff>692604</xdr:colOff>
      <xdr:row>9</xdr:row>
      <xdr:rowOff>182336</xdr:rowOff>
    </xdr:from>
    <xdr:to>
      <xdr:col>7</xdr:col>
      <xdr:colOff>521154</xdr:colOff>
      <xdr:row>12</xdr:row>
      <xdr:rowOff>106136</xdr:rowOff>
    </xdr:to>
    <xdr:sp macro="" textlink="">
      <xdr:nvSpPr>
        <xdr:cNvPr id="7" name="16 Rectángulo redondeado">
          <a:extLst>
            <a:ext uri="{FF2B5EF4-FFF2-40B4-BE49-F238E27FC236}">
              <a16:creationId xmlns:a16="http://schemas.microsoft.com/office/drawing/2014/main" id="{00000000-0008-0000-1600-000007000000}"/>
            </a:ext>
          </a:extLst>
        </xdr:cNvPr>
        <xdr:cNvSpPr/>
      </xdr:nvSpPr>
      <xdr:spPr>
        <a:xfrm>
          <a:off x="4454979" y="2592161"/>
          <a:ext cx="1352550" cy="476250"/>
        </a:xfrm>
        <a:prstGeom prst="roundRect">
          <a:avLst/>
        </a:prstGeom>
        <a:ln>
          <a:solidFill>
            <a:schemeClr val="bg1">
              <a:lumMod val="7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Avisar al Comité de Emergencias</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966107</xdr:colOff>
      <xdr:row>14</xdr:row>
      <xdr:rowOff>46265</xdr:rowOff>
    </xdr:from>
    <xdr:to>
      <xdr:col>8</xdr:col>
      <xdr:colOff>2185307</xdr:colOff>
      <xdr:row>16</xdr:row>
      <xdr:rowOff>179615</xdr:rowOff>
    </xdr:to>
    <xdr:sp macro="" textlink="">
      <xdr:nvSpPr>
        <xdr:cNvPr id="8" name="20 Rectángulo redondeado">
          <a:extLst>
            <a:ext uri="{FF2B5EF4-FFF2-40B4-BE49-F238E27FC236}">
              <a16:creationId xmlns:a16="http://schemas.microsoft.com/office/drawing/2014/main" id="{00000000-0008-0000-1600-000008000000}"/>
            </a:ext>
          </a:extLst>
        </xdr:cNvPr>
        <xdr:cNvSpPr/>
      </xdr:nvSpPr>
      <xdr:spPr>
        <a:xfrm>
          <a:off x="7014482" y="3370490"/>
          <a:ext cx="1219200" cy="495300"/>
        </a:xfrm>
        <a:prstGeom prst="roundRect">
          <a:avLst/>
        </a:prstGeom>
        <a:ln>
          <a:solidFill>
            <a:schemeClr val="bg1">
              <a:lumMod val="7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Evaluar posible evacuación </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13</xdr:col>
      <xdr:colOff>276225</xdr:colOff>
      <xdr:row>46</xdr:row>
      <xdr:rowOff>0</xdr:rowOff>
    </xdr:from>
    <xdr:to>
      <xdr:col>13</xdr:col>
      <xdr:colOff>276225</xdr:colOff>
      <xdr:row>46</xdr:row>
      <xdr:rowOff>140547</xdr:rowOff>
    </xdr:to>
    <xdr:cxnSp macro="">
      <xdr:nvCxnSpPr>
        <xdr:cNvPr id="9" name="28 Conector recto de flecha">
          <a:extLst>
            <a:ext uri="{FF2B5EF4-FFF2-40B4-BE49-F238E27FC236}">
              <a16:creationId xmlns:a16="http://schemas.microsoft.com/office/drawing/2014/main" id="{00000000-0008-0000-1600-000009000000}"/>
            </a:ext>
          </a:extLst>
        </xdr:cNvPr>
        <xdr:cNvCxnSpPr/>
      </xdr:nvCxnSpPr>
      <xdr:spPr>
        <a:xfrm>
          <a:off x="11239500" y="10696575"/>
          <a:ext cx="0" cy="140547"/>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60</xdr:row>
      <xdr:rowOff>52705</xdr:rowOff>
    </xdr:from>
    <xdr:to>
      <xdr:col>9</xdr:col>
      <xdr:colOff>123825</xdr:colOff>
      <xdr:row>61</xdr:row>
      <xdr:rowOff>167005</xdr:rowOff>
    </xdr:to>
    <xdr:cxnSp macro="">
      <xdr:nvCxnSpPr>
        <xdr:cNvPr id="10" name="39 Conector recto de flecha">
          <a:extLst>
            <a:ext uri="{FF2B5EF4-FFF2-40B4-BE49-F238E27FC236}">
              <a16:creationId xmlns:a16="http://schemas.microsoft.com/office/drawing/2014/main" id="{00000000-0008-0000-1600-00000A000000}"/>
            </a:ext>
          </a:extLst>
        </xdr:cNvPr>
        <xdr:cNvCxnSpPr/>
      </xdr:nvCxnSpPr>
      <xdr:spPr>
        <a:xfrm>
          <a:off x="9886950" y="15597505"/>
          <a:ext cx="0" cy="295275"/>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431346</xdr:colOff>
      <xdr:row>24</xdr:row>
      <xdr:rowOff>8168</xdr:rowOff>
    </xdr:from>
    <xdr:to>
      <xdr:col>7</xdr:col>
      <xdr:colOff>12246</xdr:colOff>
      <xdr:row>37</xdr:row>
      <xdr:rowOff>264738</xdr:rowOff>
    </xdr:to>
    <xdr:cxnSp macro="">
      <xdr:nvCxnSpPr>
        <xdr:cNvPr id="11" name="41 Conector angular">
          <a:extLst>
            <a:ext uri="{FF2B5EF4-FFF2-40B4-BE49-F238E27FC236}">
              <a16:creationId xmlns:a16="http://schemas.microsoft.com/office/drawing/2014/main" id="{00000000-0008-0000-1600-00000B000000}"/>
            </a:ext>
          </a:extLst>
        </xdr:cNvPr>
        <xdr:cNvCxnSpPr/>
      </xdr:nvCxnSpPr>
      <xdr:spPr>
        <a:xfrm flipH="1" flipV="1">
          <a:off x="3431721" y="5142143"/>
          <a:ext cx="1866900" cy="2618770"/>
        </a:xfrm>
        <a:prstGeom prst="bentConnector3">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85725</xdr:colOff>
      <xdr:row>64</xdr:row>
      <xdr:rowOff>30903</xdr:rowOff>
    </xdr:from>
    <xdr:to>
      <xdr:col>4</xdr:col>
      <xdr:colOff>85725</xdr:colOff>
      <xdr:row>74</xdr:row>
      <xdr:rowOff>78528</xdr:rowOff>
    </xdr:to>
    <xdr:cxnSp macro="">
      <xdr:nvCxnSpPr>
        <xdr:cNvPr id="12" name="70 Conector recto">
          <a:extLst>
            <a:ext uri="{FF2B5EF4-FFF2-40B4-BE49-F238E27FC236}">
              <a16:creationId xmlns:a16="http://schemas.microsoft.com/office/drawing/2014/main" id="{00000000-0008-0000-1600-00000C000000}"/>
            </a:ext>
          </a:extLst>
        </xdr:cNvPr>
        <xdr:cNvCxnSpPr/>
      </xdr:nvCxnSpPr>
      <xdr:spPr>
        <a:xfrm>
          <a:off x="3086100" y="16299603"/>
          <a:ext cx="0" cy="1857375"/>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85090</xdr:colOff>
      <xdr:row>84</xdr:row>
      <xdr:rowOff>128905</xdr:rowOff>
    </xdr:from>
    <xdr:to>
      <xdr:col>8</xdr:col>
      <xdr:colOff>361315</xdr:colOff>
      <xdr:row>84</xdr:row>
      <xdr:rowOff>128905</xdr:rowOff>
    </xdr:to>
    <xdr:cxnSp macro="">
      <xdr:nvCxnSpPr>
        <xdr:cNvPr id="13" name="71 Conector recto de flecha">
          <a:extLst>
            <a:ext uri="{FF2B5EF4-FFF2-40B4-BE49-F238E27FC236}">
              <a16:creationId xmlns:a16="http://schemas.microsoft.com/office/drawing/2014/main" id="{00000000-0008-0000-1600-00000D000000}"/>
            </a:ext>
          </a:extLst>
        </xdr:cNvPr>
        <xdr:cNvCxnSpPr/>
      </xdr:nvCxnSpPr>
      <xdr:spPr>
        <a:xfrm>
          <a:off x="3085465" y="20017105"/>
          <a:ext cx="3324225" cy="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733425</xdr:colOff>
      <xdr:row>40</xdr:row>
      <xdr:rowOff>57150</xdr:rowOff>
    </xdr:from>
    <xdr:to>
      <xdr:col>8</xdr:col>
      <xdr:colOff>762000</xdr:colOff>
      <xdr:row>41</xdr:row>
      <xdr:rowOff>225878</xdr:rowOff>
    </xdr:to>
    <xdr:sp macro="" textlink="">
      <xdr:nvSpPr>
        <xdr:cNvPr id="14" name="72 Rectángulo redondeado">
          <a:extLst>
            <a:ext uri="{FF2B5EF4-FFF2-40B4-BE49-F238E27FC236}">
              <a16:creationId xmlns:a16="http://schemas.microsoft.com/office/drawing/2014/main" id="{00000000-0008-0000-1600-00000E000000}"/>
            </a:ext>
          </a:extLst>
        </xdr:cNvPr>
        <xdr:cNvSpPr/>
      </xdr:nvSpPr>
      <xdr:spPr>
        <a:xfrm>
          <a:off x="5257800" y="8572500"/>
          <a:ext cx="1552575" cy="587828"/>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ES" sz="1100">
              <a:effectLst/>
              <a:latin typeface="Neo Tech Std"/>
              <a:ea typeface="Times New Roman" panose="02020603050405020304" pitchFamily="18" charset="0"/>
              <a:cs typeface="Arial" panose="020B0604020202020204" pitchFamily="34" charset="0"/>
            </a:rPr>
            <a:t>Retorno a la normalidad</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5</xdr:col>
      <xdr:colOff>585106</xdr:colOff>
      <xdr:row>3</xdr:row>
      <xdr:rowOff>40821</xdr:rowOff>
    </xdr:from>
    <xdr:to>
      <xdr:col>7</xdr:col>
      <xdr:colOff>689881</xdr:colOff>
      <xdr:row>4</xdr:row>
      <xdr:rowOff>174171</xdr:rowOff>
    </xdr:to>
    <xdr:sp macro="" textlink="">
      <xdr:nvSpPr>
        <xdr:cNvPr id="15" name="1 Rectángulo redondeado">
          <a:extLst>
            <a:ext uri="{FF2B5EF4-FFF2-40B4-BE49-F238E27FC236}">
              <a16:creationId xmlns:a16="http://schemas.microsoft.com/office/drawing/2014/main" id="{00000000-0008-0000-1600-00000F000000}"/>
            </a:ext>
          </a:extLst>
        </xdr:cNvPr>
        <xdr:cNvSpPr/>
      </xdr:nvSpPr>
      <xdr:spPr>
        <a:xfrm>
          <a:off x="4347481" y="1364796"/>
          <a:ext cx="1628775" cy="314325"/>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Colapso Estructural</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6</xdr:col>
      <xdr:colOff>630012</xdr:colOff>
      <xdr:row>4</xdr:row>
      <xdr:rowOff>172448</xdr:rowOff>
    </xdr:from>
    <xdr:to>
      <xdr:col>6</xdr:col>
      <xdr:colOff>630012</xdr:colOff>
      <xdr:row>5</xdr:row>
      <xdr:rowOff>181973</xdr:rowOff>
    </xdr:to>
    <xdr:cxnSp macro="">
      <xdr:nvCxnSpPr>
        <xdr:cNvPr id="16" name="3 Conector recto">
          <a:extLst>
            <a:ext uri="{FF2B5EF4-FFF2-40B4-BE49-F238E27FC236}">
              <a16:creationId xmlns:a16="http://schemas.microsoft.com/office/drawing/2014/main" id="{00000000-0008-0000-1600-000010000000}"/>
            </a:ext>
          </a:extLst>
        </xdr:cNvPr>
        <xdr:cNvCxnSpPr/>
      </xdr:nvCxnSpPr>
      <xdr:spPr>
        <a:xfrm>
          <a:off x="5154387" y="1677398"/>
          <a:ext cx="0" cy="190500"/>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672192</xdr:colOff>
      <xdr:row>15</xdr:row>
      <xdr:rowOff>122102</xdr:rowOff>
    </xdr:from>
    <xdr:to>
      <xdr:col>8</xdr:col>
      <xdr:colOff>967467</xdr:colOff>
      <xdr:row>15</xdr:row>
      <xdr:rowOff>122102</xdr:rowOff>
    </xdr:to>
    <xdr:cxnSp macro="">
      <xdr:nvCxnSpPr>
        <xdr:cNvPr id="17" name="19 Conector recto de flecha">
          <a:extLst>
            <a:ext uri="{FF2B5EF4-FFF2-40B4-BE49-F238E27FC236}">
              <a16:creationId xmlns:a16="http://schemas.microsoft.com/office/drawing/2014/main" id="{00000000-0008-0000-1600-000011000000}"/>
            </a:ext>
          </a:extLst>
        </xdr:cNvPr>
        <xdr:cNvCxnSpPr/>
      </xdr:nvCxnSpPr>
      <xdr:spPr>
        <a:xfrm>
          <a:off x="5958567" y="3627302"/>
          <a:ext cx="1057275" cy="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609600</xdr:colOff>
      <xdr:row>12</xdr:row>
      <xdr:rowOff>112577</xdr:rowOff>
    </xdr:from>
    <xdr:to>
      <xdr:col>6</xdr:col>
      <xdr:colOff>609600</xdr:colOff>
      <xdr:row>14</xdr:row>
      <xdr:rowOff>36377</xdr:rowOff>
    </xdr:to>
    <xdr:cxnSp macro="">
      <xdr:nvCxnSpPr>
        <xdr:cNvPr id="18" name="9 Conector recto de flecha">
          <a:extLst>
            <a:ext uri="{FF2B5EF4-FFF2-40B4-BE49-F238E27FC236}">
              <a16:creationId xmlns:a16="http://schemas.microsoft.com/office/drawing/2014/main" id="{00000000-0008-0000-1600-000012000000}"/>
            </a:ext>
          </a:extLst>
        </xdr:cNvPr>
        <xdr:cNvCxnSpPr/>
      </xdr:nvCxnSpPr>
      <xdr:spPr>
        <a:xfrm>
          <a:off x="5133975" y="3074852"/>
          <a:ext cx="0" cy="28575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595993</xdr:colOff>
      <xdr:row>16</xdr:row>
      <xdr:rowOff>74476</xdr:rowOff>
    </xdr:from>
    <xdr:to>
      <xdr:col>6</xdr:col>
      <xdr:colOff>595993</xdr:colOff>
      <xdr:row>17</xdr:row>
      <xdr:rowOff>122101</xdr:rowOff>
    </xdr:to>
    <xdr:cxnSp macro="">
      <xdr:nvCxnSpPr>
        <xdr:cNvPr id="19" name="5 Conector recto">
          <a:extLst>
            <a:ext uri="{FF2B5EF4-FFF2-40B4-BE49-F238E27FC236}">
              <a16:creationId xmlns:a16="http://schemas.microsoft.com/office/drawing/2014/main" id="{00000000-0008-0000-1600-000013000000}"/>
            </a:ext>
          </a:extLst>
        </xdr:cNvPr>
        <xdr:cNvCxnSpPr/>
      </xdr:nvCxnSpPr>
      <xdr:spPr>
        <a:xfrm>
          <a:off x="5120368" y="3760651"/>
          <a:ext cx="0" cy="228600"/>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691244</xdr:colOff>
      <xdr:row>17</xdr:row>
      <xdr:rowOff>122101</xdr:rowOff>
    </xdr:from>
    <xdr:to>
      <xdr:col>6</xdr:col>
      <xdr:colOff>719819</xdr:colOff>
      <xdr:row>17</xdr:row>
      <xdr:rowOff>122101</xdr:rowOff>
    </xdr:to>
    <xdr:cxnSp macro="">
      <xdr:nvCxnSpPr>
        <xdr:cNvPr id="20" name="6 Conector recto">
          <a:extLst>
            <a:ext uri="{FF2B5EF4-FFF2-40B4-BE49-F238E27FC236}">
              <a16:creationId xmlns:a16="http://schemas.microsoft.com/office/drawing/2014/main" id="{00000000-0008-0000-1600-000014000000}"/>
            </a:ext>
          </a:extLst>
        </xdr:cNvPr>
        <xdr:cNvCxnSpPr/>
      </xdr:nvCxnSpPr>
      <xdr:spPr>
        <a:xfrm flipH="1">
          <a:off x="2929619" y="3989251"/>
          <a:ext cx="2314575" cy="0"/>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623207</xdr:colOff>
      <xdr:row>17</xdr:row>
      <xdr:rowOff>122101</xdr:rowOff>
    </xdr:from>
    <xdr:to>
      <xdr:col>8</xdr:col>
      <xdr:colOff>1004207</xdr:colOff>
      <xdr:row>17</xdr:row>
      <xdr:rowOff>122101</xdr:rowOff>
    </xdr:to>
    <xdr:cxnSp macro="">
      <xdr:nvCxnSpPr>
        <xdr:cNvPr id="21" name="7 Conector recto">
          <a:extLst>
            <a:ext uri="{FF2B5EF4-FFF2-40B4-BE49-F238E27FC236}">
              <a16:creationId xmlns:a16="http://schemas.microsoft.com/office/drawing/2014/main" id="{00000000-0008-0000-1600-000015000000}"/>
            </a:ext>
          </a:extLst>
        </xdr:cNvPr>
        <xdr:cNvCxnSpPr/>
      </xdr:nvCxnSpPr>
      <xdr:spPr>
        <a:xfrm>
          <a:off x="5147582" y="3989251"/>
          <a:ext cx="1905000" cy="0"/>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691243</xdr:colOff>
      <xdr:row>17</xdr:row>
      <xdr:rowOff>122102</xdr:rowOff>
    </xdr:from>
    <xdr:to>
      <xdr:col>3</xdr:col>
      <xdr:colOff>691243</xdr:colOff>
      <xdr:row>19</xdr:row>
      <xdr:rowOff>45902</xdr:rowOff>
    </xdr:to>
    <xdr:cxnSp macro="">
      <xdr:nvCxnSpPr>
        <xdr:cNvPr id="22" name="8 Conector recto de flecha">
          <a:extLst>
            <a:ext uri="{FF2B5EF4-FFF2-40B4-BE49-F238E27FC236}">
              <a16:creationId xmlns:a16="http://schemas.microsoft.com/office/drawing/2014/main" id="{00000000-0008-0000-1600-000016000000}"/>
            </a:ext>
          </a:extLst>
        </xdr:cNvPr>
        <xdr:cNvCxnSpPr/>
      </xdr:nvCxnSpPr>
      <xdr:spPr>
        <a:xfrm>
          <a:off x="2929618" y="3989252"/>
          <a:ext cx="0" cy="28575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967468</xdr:colOff>
      <xdr:row>17</xdr:row>
      <xdr:rowOff>122102</xdr:rowOff>
    </xdr:from>
    <xdr:to>
      <xdr:col>8</xdr:col>
      <xdr:colOff>967468</xdr:colOff>
      <xdr:row>19</xdr:row>
      <xdr:rowOff>103052</xdr:rowOff>
    </xdr:to>
    <xdr:cxnSp macro="">
      <xdr:nvCxnSpPr>
        <xdr:cNvPr id="23" name="22 Conector recto de flecha">
          <a:extLst>
            <a:ext uri="{FF2B5EF4-FFF2-40B4-BE49-F238E27FC236}">
              <a16:creationId xmlns:a16="http://schemas.microsoft.com/office/drawing/2014/main" id="{00000000-0008-0000-1600-000017000000}"/>
            </a:ext>
          </a:extLst>
        </xdr:cNvPr>
        <xdr:cNvCxnSpPr/>
      </xdr:nvCxnSpPr>
      <xdr:spPr>
        <a:xfrm>
          <a:off x="7015843" y="3989252"/>
          <a:ext cx="0" cy="34290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642257</xdr:colOff>
      <xdr:row>21</xdr:row>
      <xdr:rowOff>8799</xdr:rowOff>
    </xdr:from>
    <xdr:to>
      <xdr:col>3</xdr:col>
      <xdr:colOff>642257</xdr:colOff>
      <xdr:row>22</xdr:row>
      <xdr:rowOff>123099</xdr:rowOff>
    </xdr:to>
    <xdr:cxnSp macro="">
      <xdr:nvCxnSpPr>
        <xdr:cNvPr id="24" name="17 Conector recto de flecha">
          <a:extLst>
            <a:ext uri="{FF2B5EF4-FFF2-40B4-BE49-F238E27FC236}">
              <a16:creationId xmlns:a16="http://schemas.microsoft.com/office/drawing/2014/main" id="{00000000-0008-0000-1600-000018000000}"/>
            </a:ext>
          </a:extLst>
        </xdr:cNvPr>
        <xdr:cNvCxnSpPr/>
      </xdr:nvCxnSpPr>
      <xdr:spPr>
        <a:xfrm>
          <a:off x="2880632" y="4599849"/>
          <a:ext cx="0" cy="295275"/>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756557</xdr:colOff>
      <xdr:row>22</xdr:row>
      <xdr:rowOff>122464</xdr:rowOff>
    </xdr:from>
    <xdr:to>
      <xdr:col>4</xdr:col>
      <xdr:colOff>451757</xdr:colOff>
      <xdr:row>25</xdr:row>
      <xdr:rowOff>55789</xdr:rowOff>
    </xdr:to>
    <xdr:sp macro="" textlink="">
      <xdr:nvSpPr>
        <xdr:cNvPr id="25" name="18 Rectángulo redondeado">
          <a:extLst>
            <a:ext uri="{FF2B5EF4-FFF2-40B4-BE49-F238E27FC236}">
              <a16:creationId xmlns:a16="http://schemas.microsoft.com/office/drawing/2014/main" id="{00000000-0008-0000-1600-000019000000}"/>
            </a:ext>
          </a:extLst>
        </xdr:cNvPr>
        <xdr:cNvSpPr/>
      </xdr:nvSpPr>
      <xdr:spPr>
        <a:xfrm>
          <a:off x="2232932" y="4894489"/>
          <a:ext cx="1219200" cy="476250"/>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Solicitar apoyo externo</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3</xdr:col>
      <xdr:colOff>642257</xdr:colOff>
      <xdr:row>25</xdr:row>
      <xdr:rowOff>56424</xdr:rowOff>
    </xdr:from>
    <xdr:to>
      <xdr:col>3</xdr:col>
      <xdr:colOff>642257</xdr:colOff>
      <xdr:row>26</xdr:row>
      <xdr:rowOff>170724</xdr:rowOff>
    </xdr:to>
    <xdr:cxnSp macro="">
      <xdr:nvCxnSpPr>
        <xdr:cNvPr id="26" name="43 Conector recto de flecha">
          <a:extLst>
            <a:ext uri="{FF2B5EF4-FFF2-40B4-BE49-F238E27FC236}">
              <a16:creationId xmlns:a16="http://schemas.microsoft.com/office/drawing/2014/main" id="{00000000-0008-0000-1600-00001A000000}"/>
            </a:ext>
          </a:extLst>
        </xdr:cNvPr>
        <xdr:cNvCxnSpPr/>
      </xdr:nvCxnSpPr>
      <xdr:spPr>
        <a:xfrm>
          <a:off x="2880632" y="5371374"/>
          <a:ext cx="0" cy="30480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632732</xdr:colOff>
      <xdr:row>26</xdr:row>
      <xdr:rowOff>170724</xdr:rowOff>
    </xdr:from>
    <xdr:to>
      <xdr:col>4</xdr:col>
      <xdr:colOff>718457</xdr:colOff>
      <xdr:row>29</xdr:row>
      <xdr:rowOff>113574</xdr:rowOff>
    </xdr:to>
    <xdr:sp macro="" textlink="">
      <xdr:nvSpPr>
        <xdr:cNvPr id="27" name="44 Rectángulo redondeado">
          <a:extLst>
            <a:ext uri="{FF2B5EF4-FFF2-40B4-BE49-F238E27FC236}">
              <a16:creationId xmlns:a16="http://schemas.microsoft.com/office/drawing/2014/main" id="{00000000-0008-0000-1600-00001B000000}"/>
            </a:ext>
          </a:extLst>
        </xdr:cNvPr>
        <xdr:cNvSpPr/>
      </xdr:nvSpPr>
      <xdr:spPr>
        <a:xfrm>
          <a:off x="2109107" y="5676174"/>
          <a:ext cx="1609725" cy="485775"/>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Reacondicionamiento del área</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3</xdr:col>
      <xdr:colOff>613682</xdr:colOff>
      <xdr:row>29</xdr:row>
      <xdr:rowOff>113574</xdr:rowOff>
    </xdr:from>
    <xdr:to>
      <xdr:col>3</xdr:col>
      <xdr:colOff>613682</xdr:colOff>
      <xdr:row>31</xdr:row>
      <xdr:rowOff>37374</xdr:rowOff>
    </xdr:to>
    <xdr:cxnSp macro="">
      <xdr:nvCxnSpPr>
        <xdr:cNvPr id="28" name="56 Conector recto de flecha">
          <a:extLst>
            <a:ext uri="{FF2B5EF4-FFF2-40B4-BE49-F238E27FC236}">
              <a16:creationId xmlns:a16="http://schemas.microsoft.com/office/drawing/2014/main" id="{00000000-0008-0000-1600-00001C000000}"/>
            </a:ext>
          </a:extLst>
        </xdr:cNvPr>
        <xdr:cNvCxnSpPr/>
      </xdr:nvCxnSpPr>
      <xdr:spPr>
        <a:xfrm>
          <a:off x="2852057" y="6161949"/>
          <a:ext cx="0" cy="28575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489857</xdr:colOff>
      <xdr:row>31</xdr:row>
      <xdr:rowOff>36739</xdr:rowOff>
    </xdr:from>
    <xdr:to>
      <xdr:col>4</xdr:col>
      <xdr:colOff>718457</xdr:colOff>
      <xdr:row>34</xdr:row>
      <xdr:rowOff>141514</xdr:rowOff>
    </xdr:to>
    <xdr:sp macro="" textlink="">
      <xdr:nvSpPr>
        <xdr:cNvPr id="29" name="57 Rectángulo redondeado">
          <a:extLst>
            <a:ext uri="{FF2B5EF4-FFF2-40B4-BE49-F238E27FC236}">
              <a16:creationId xmlns:a16="http://schemas.microsoft.com/office/drawing/2014/main" id="{00000000-0008-0000-1600-00001D000000}"/>
            </a:ext>
          </a:extLst>
        </xdr:cNvPr>
        <xdr:cNvSpPr/>
      </xdr:nvSpPr>
      <xdr:spPr>
        <a:xfrm>
          <a:off x="1966232" y="6447064"/>
          <a:ext cx="1752600" cy="647700"/>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Disposición de escombros y otros residuos</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423183</xdr:colOff>
      <xdr:row>23</xdr:row>
      <xdr:rowOff>68033</xdr:rowOff>
    </xdr:from>
    <xdr:to>
      <xdr:col>8</xdr:col>
      <xdr:colOff>1499508</xdr:colOff>
      <xdr:row>26</xdr:row>
      <xdr:rowOff>20408</xdr:rowOff>
    </xdr:to>
    <xdr:sp macro="" textlink="">
      <xdr:nvSpPr>
        <xdr:cNvPr id="30" name="23 Rectángulo redondeado">
          <a:extLst>
            <a:ext uri="{FF2B5EF4-FFF2-40B4-BE49-F238E27FC236}">
              <a16:creationId xmlns:a16="http://schemas.microsoft.com/office/drawing/2014/main" id="{00000000-0008-0000-1600-00001E000000}"/>
            </a:ext>
          </a:extLst>
        </xdr:cNvPr>
        <xdr:cNvSpPr/>
      </xdr:nvSpPr>
      <xdr:spPr>
        <a:xfrm>
          <a:off x="6471558" y="5021033"/>
          <a:ext cx="1076325" cy="504825"/>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Ingresar al área</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928008</xdr:colOff>
      <xdr:row>21</xdr:row>
      <xdr:rowOff>87083</xdr:rowOff>
    </xdr:from>
    <xdr:to>
      <xdr:col>8</xdr:col>
      <xdr:colOff>928008</xdr:colOff>
      <xdr:row>23</xdr:row>
      <xdr:rowOff>68033</xdr:rowOff>
    </xdr:to>
    <xdr:cxnSp macro="">
      <xdr:nvCxnSpPr>
        <xdr:cNvPr id="31" name="24 Conector recto de flecha">
          <a:extLst>
            <a:ext uri="{FF2B5EF4-FFF2-40B4-BE49-F238E27FC236}">
              <a16:creationId xmlns:a16="http://schemas.microsoft.com/office/drawing/2014/main" id="{00000000-0008-0000-1600-00001F000000}"/>
            </a:ext>
          </a:extLst>
        </xdr:cNvPr>
        <xdr:cNvCxnSpPr/>
      </xdr:nvCxnSpPr>
      <xdr:spPr>
        <a:xfrm>
          <a:off x="6976383" y="4678133"/>
          <a:ext cx="0" cy="34290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994683</xdr:colOff>
      <xdr:row>26</xdr:row>
      <xdr:rowOff>20408</xdr:rowOff>
    </xdr:from>
    <xdr:to>
      <xdr:col>8</xdr:col>
      <xdr:colOff>994683</xdr:colOff>
      <xdr:row>27</xdr:row>
      <xdr:rowOff>77558</xdr:rowOff>
    </xdr:to>
    <xdr:cxnSp macro="">
      <xdr:nvCxnSpPr>
        <xdr:cNvPr id="32" name="25 Conector recto">
          <a:extLst>
            <a:ext uri="{FF2B5EF4-FFF2-40B4-BE49-F238E27FC236}">
              <a16:creationId xmlns:a16="http://schemas.microsoft.com/office/drawing/2014/main" id="{00000000-0008-0000-1600-000020000000}"/>
            </a:ext>
          </a:extLst>
        </xdr:cNvPr>
        <xdr:cNvCxnSpPr/>
      </xdr:nvCxnSpPr>
      <xdr:spPr>
        <a:xfrm>
          <a:off x="7043058" y="5525858"/>
          <a:ext cx="0" cy="238125"/>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204108</xdr:colOff>
      <xdr:row>30</xdr:row>
      <xdr:rowOff>134708</xdr:rowOff>
    </xdr:from>
    <xdr:to>
      <xdr:col>8</xdr:col>
      <xdr:colOff>1804308</xdr:colOff>
      <xdr:row>30</xdr:row>
      <xdr:rowOff>134708</xdr:rowOff>
    </xdr:to>
    <xdr:cxnSp macro="">
      <xdr:nvCxnSpPr>
        <xdr:cNvPr id="33" name="26 Conector recto">
          <a:extLst>
            <a:ext uri="{FF2B5EF4-FFF2-40B4-BE49-F238E27FC236}">
              <a16:creationId xmlns:a16="http://schemas.microsoft.com/office/drawing/2014/main" id="{00000000-0008-0000-1600-000021000000}"/>
            </a:ext>
          </a:extLst>
        </xdr:cNvPr>
        <xdr:cNvCxnSpPr/>
      </xdr:nvCxnSpPr>
      <xdr:spPr>
        <a:xfrm>
          <a:off x="6252483" y="6364058"/>
          <a:ext cx="1600200" cy="0"/>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204108</xdr:colOff>
      <xdr:row>30</xdr:row>
      <xdr:rowOff>134708</xdr:rowOff>
    </xdr:from>
    <xdr:to>
      <xdr:col>8</xdr:col>
      <xdr:colOff>204108</xdr:colOff>
      <xdr:row>32</xdr:row>
      <xdr:rowOff>115658</xdr:rowOff>
    </xdr:to>
    <xdr:cxnSp macro="">
      <xdr:nvCxnSpPr>
        <xdr:cNvPr id="34" name="27 Conector recto de flecha">
          <a:extLst>
            <a:ext uri="{FF2B5EF4-FFF2-40B4-BE49-F238E27FC236}">
              <a16:creationId xmlns:a16="http://schemas.microsoft.com/office/drawing/2014/main" id="{00000000-0008-0000-1600-000022000000}"/>
            </a:ext>
          </a:extLst>
        </xdr:cNvPr>
        <xdr:cNvCxnSpPr/>
      </xdr:nvCxnSpPr>
      <xdr:spPr>
        <a:xfrm>
          <a:off x="6252483" y="6364058"/>
          <a:ext cx="0" cy="34290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1804308</xdr:colOff>
      <xdr:row>30</xdr:row>
      <xdr:rowOff>134708</xdr:rowOff>
    </xdr:from>
    <xdr:to>
      <xdr:col>8</xdr:col>
      <xdr:colOff>1804308</xdr:colOff>
      <xdr:row>32</xdr:row>
      <xdr:rowOff>115658</xdr:rowOff>
    </xdr:to>
    <xdr:cxnSp macro="">
      <xdr:nvCxnSpPr>
        <xdr:cNvPr id="35" name="28 Conector recto de flecha">
          <a:extLst>
            <a:ext uri="{FF2B5EF4-FFF2-40B4-BE49-F238E27FC236}">
              <a16:creationId xmlns:a16="http://schemas.microsoft.com/office/drawing/2014/main" id="{00000000-0008-0000-1600-000023000000}"/>
            </a:ext>
          </a:extLst>
        </xdr:cNvPr>
        <xdr:cNvCxnSpPr/>
      </xdr:nvCxnSpPr>
      <xdr:spPr>
        <a:xfrm>
          <a:off x="7852683" y="6364058"/>
          <a:ext cx="0" cy="34290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394608</xdr:colOff>
      <xdr:row>27</xdr:row>
      <xdr:rowOff>77558</xdr:rowOff>
    </xdr:from>
    <xdr:to>
      <xdr:col>8</xdr:col>
      <xdr:colOff>1661433</xdr:colOff>
      <xdr:row>29</xdr:row>
      <xdr:rowOff>68033</xdr:rowOff>
    </xdr:to>
    <xdr:sp macro="" textlink="">
      <xdr:nvSpPr>
        <xdr:cNvPr id="36" name="29 Rectángulo redondeado">
          <a:extLst>
            <a:ext uri="{FF2B5EF4-FFF2-40B4-BE49-F238E27FC236}">
              <a16:creationId xmlns:a16="http://schemas.microsoft.com/office/drawing/2014/main" id="{00000000-0008-0000-1600-000024000000}"/>
            </a:ext>
          </a:extLst>
        </xdr:cNvPr>
        <xdr:cNvSpPr/>
      </xdr:nvSpPr>
      <xdr:spPr>
        <a:xfrm>
          <a:off x="6442983" y="5763983"/>
          <a:ext cx="1266825" cy="352425"/>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¿Hay heridos?</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1013733</xdr:colOff>
      <xdr:row>29</xdr:row>
      <xdr:rowOff>77558</xdr:rowOff>
    </xdr:from>
    <xdr:to>
      <xdr:col>8</xdr:col>
      <xdr:colOff>1013733</xdr:colOff>
      <xdr:row>30</xdr:row>
      <xdr:rowOff>134708</xdr:rowOff>
    </xdr:to>
    <xdr:cxnSp macro="">
      <xdr:nvCxnSpPr>
        <xdr:cNvPr id="37" name="30 Conector recto">
          <a:extLst>
            <a:ext uri="{FF2B5EF4-FFF2-40B4-BE49-F238E27FC236}">
              <a16:creationId xmlns:a16="http://schemas.microsoft.com/office/drawing/2014/main" id="{00000000-0008-0000-1600-000025000000}"/>
            </a:ext>
          </a:extLst>
        </xdr:cNvPr>
        <xdr:cNvCxnSpPr/>
      </xdr:nvCxnSpPr>
      <xdr:spPr>
        <a:xfrm>
          <a:off x="7062108" y="6125933"/>
          <a:ext cx="0" cy="238125"/>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684443</xdr:colOff>
      <xdr:row>32</xdr:row>
      <xdr:rowOff>182339</xdr:rowOff>
    </xdr:from>
    <xdr:to>
      <xdr:col>8</xdr:col>
      <xdr:colOff>503468</xdr:colOff>
      <xdr:row>34</xdr:row>
      <xdr:rowOff>134714</xdr:rowOff>
    </xdr:to>
    <xdr:sp macro="" textlink="">
      <xdr:nvSpPr>
        <xdr:cNvPr id="38" name="31 Rectángulo redondeado">
          <a:extLst>
            <a:ext uri="{FF2B5EF4-FFF2-40B4-BE49-F238E27FC236}">
              <a16:creationId xmlns:a16="http://schemas.microsoft.com/office/drawing/2014/main" id="{00000000-0008-0000-1600-000026000000}"/>
            </a:ext>
          </a:extLst>
        </xdr:cNvPr>
        <xdr:cNvSpPr/>
      </xdr:nvSpPr>
      <xdr:spPr>
        <a:xfrm>
          <a:off x="5970818" y="6773639"/>
          <a:ext cx="581025" cy="314325"/>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Sí</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1513118</xdr:colOff>
      <xdr:row>32</xdr:row>
      <xdr:rowOff>163289</xdr:rowOff>
    </xdr:from>
    <xdr:to>
      <xdr:col>8</xdr:col>
      <xdr:colOff>2094143</xdr:colOff>
      <xdr:row>34</xdr:row>
      <xdr:rowOff>115664</xdr:rowOff>
    </xdr:to>
    <xdr:sp macro="" textlink="">
      <xdr:nvSpPr>
        <xdr:cNvPr id="39" name="38 Rectángulo redondeado">
          <a:extLst>
            <a:ext uri="{FF2B5EF4-FFF2-40B4-BE49-F238E27FC236}">
              <a16:creationId xmlns:a16="http://schemas.microsoft.com/office/drawing/2014/main" id="{00000000-0008-0000-1600-000027000000}"/>
            </a:ext>
          </a:extLst>
        </xdr:cNvPr>
        <xdr:cNvSpPr/>
      </xdr:nvSpPr>
      <xdr:spPr>
        <a:xfrm>
          <a:off x="7561493" y="6754589"/>
          <a:ext cx="581025" cy="314325"/>
        </a:xfrm>
        <a:prstGeom prst="roundRect">
          <a:avLst/>
        </a:prstGeom>
        <a:ln>
          <a:solidFill>
            <a:schemeClr val="bg1">
              <a:lumMod val="65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es-CO" sz="1100">
              <a:effectLst/>
              <a:latin typeface="Neo Tech Std"/>
              <a:ea typeface="Times New Roman" panose="02020603050405020304" pitchFamily="18" charset="0"/>
            </a:rPr>
            <a:t>No</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198668</xdr:colOff>
      <xdr:row>34</xdr:row>
      <xdr:rowOff>135349</xdr:rowOff>
    </xdr:from>
    <xdr:to>
      <xdr:col>8</xdr:col>
      <xdr:colOff>198668</xdr:colOff>
      <xdr:row>36</xdr:row>
      <xdr:rowOff>59149</xdr:rowOff>
    </xdr:to>
    <xdr:cxnSp macro="">
      <xdr:nvCxnSpPr>
        <xdr:cNvPr id="40" name="39 Conector recto de flecha">
          <a:extLst>
            <a:ext uri="{FF2B5EF4-FFF2-40B4-BE49-F238E27FC236}">
              <a16:creationId xmlns:a16="http://schemas.microsoft.com/office/drawing/2014/main" id="{00000000-0008-0000-1600-000028000000}"/>
            </a:ext>
          </a:extLst>
        </xdr:cNvPr>
        <xdr:cNvCxnSpPr/>
      </xdr:nvCxnSpPr>
      <xdr:spPr>
        <a:xfrm>
          <a:off x="6247043" y="7088599"/>
          <a:ext cx="0" cy="285750"/>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27218</xdr:colOff>
      <xdr:row>36</xdr:row>
      <xdr:rowOff>116299</xdr:rowOff>
    </xdr:from>
    <xdr:to>
      <xdr:col>8</xdr:col>
      <xdr:colOff>1132118</xdr:colOff>
      <xdr:row>38</xdr:row>
      <xdr:rowOff>265977</xdr:rowOff>
    </xdr:to>
    <xdr:sp macro="" textlink="">
      <xdr:nvSpPr>
        <xdr:cNvPr id="41" name="40 Rectángulo redondeado">
          <a:extLst>
            <a:ext uri="{FF2B5EF4-FFF2-40B4-BE49-F238E27FC236}">
              <a16:creationId xmlns:a16="http://schemas.microsoft.com/office/drawing/2014/main" id="{00000000-0008-0000-1600-000029000000}"/>
            </a:ext>
          </a:extLst>
        </xdr:cNvPr>
        <xdr:cNvSpPr/>
      </xdr:nvSpPr>
      <xdr:spPr>
        <a:xfrm>
          <a:off x="5313593" y="7431499"/>
          <a:ext cx="1866900" cy="749753"/>
        </a:xfrm>
        <a:prstGeom prst="roundRect">
          <a:avLst/>
        </a:prstGeom>
        <a:ln>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15000"/>
            </a:lnSpc>
            <a:spcAft>
              <a:spcPts val="0"/>
            </a:spcAft>
            <a:tabLst>
              <a:tab pos="21590" algn="l"/>
            </a:tabLst>
          </a:pPr>
          <a:r>
            <a:rPr lang="es-CO" sz="1100">
              <a:effectLst/>
              <a:latin typeface="Neo Tech Std"/>
              <a:ea typeface="Times New Roman" panose="02020603050405020304" pitchFamily="18" charset="0"/>
            </a:rPr>
            <a:t>Realice</a:t>
          </a:r>
          <a:r>
            <a:rPr lang="es-CO" sz="1100">
              <a:effectLst/>
              <a:latin typeface="Neo Tech Std"/>
              <a:ea typeface="Times New Roman" panose="02020603050405020304" pitchFamily="18" charset="0"/>
              <a:cs typeface="Arial" panose="020B0604020202020204" pitchFamily="34" charset="0"/>
            </a:rPr>
            <a:t> </a:t>
          </a:r>
          <a:r>
            <a:rPr lang="es-ES" sz="1100">
              <a:effectLst/>
              <a:latin typeface="Neo Tech Std"/>
              <a:ea typeface="Times New Roman" panose="02020603050405020304" pitchFamily="18" charset="0"/>
              <a:cs typeface="Arial" panose="020B0604020202020204" pitchFamily="34" charset="0"/>
            </a:rPr>
            <a:t>atención de heridos y control del riesgo</a:t>
          </a:r>
          <a:endParaRPr lang="es-CO" sz="1200">
            <a:effectLst/>
            <a:latin typeface="Times New Roman" panose="02020603050405020304" pitchFamily="18" charset="0"/>
            <a:ea typeface="Times New Roman" panose="02020603050405020304" pitchFamily="18" charset="0"/>
          </a:endParaRPr>
        </a:p>
        <a:p>
          <a:pPr algn="ctr">
            <a:spcAft>
              <a:spcPts val="0"/>
            </a:spcAft>
          </a:pPr>
          <a:r>
            <a:rPr lang="es-ES" sz="1100">
              <a:effectLst/>
              <a:latin typeface="Neo Tech Std"/>
              <a:ea typeface="Times New Roman" panose="02020603050405020304" pitchFamily="18" charset="0"/>
            </a:rPr>
            <a:t> </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3</xdr:col>
      <xdr:colOff>612321</xdr:colOff>
      <xdr:row>41</xdr:row>
      <xdr:rowOff>29573</xdr:rowOff>
    </xdr:from>
    <xdr:to>
      <xdr:col>6</xdr:col>
      <xdr:colOff>720543</xdr:colOff>
      <xdr:row>41</xdr:row>
      <xdr:rowOff>40821</xdr:rowOff>
    </xdr:to>
    <xdr:cxnSp macro="">
      <xdr:nvCxnSpPr>
        <xdr:cNvPr id="42" name="71 Conector recto de flecha">
          <a:extLst>
            <a:ext uri="{FF2B5EF4-FFF2-40B4-BE49-F238E27FC236}">
              <a16:creationId xmlns:a16="http://schemas.microsoft.com/office/drawing/2014/main" id="{00000000-0008-0000-1600-00002A000000}"/>
            </a:ext>
          </a:extLst>
        </xdr:cNvPr>
        <xdr:cNvCxnSpPr/>
      </xdr:nvCxnSpPr>
      <xdr:spPr>
        <a:xfrm flipV="1">
          <a:off x="2850696" y="8964023"/>
          <a:ext cx="2394222" cy="11248"/>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594632</xdr:colOff>
      <xdr:row>34</xdr:row>
      <xdr:rowOff>117384</xdr:rowOff>
    </xdr:from>
    <xdr:to>
      <xdr:col>3</xdr:col>
      <xdr:colOff>594632</xdr:colOff>
      <xdr:row>41</xdr:row>
      <xdr:rowOff>42544</xdr:rowOff>
    </xdr:to>
    <xdr:cxnSp macro="">
      <xdr:nvCxnSpPr>
        <xdr:cNvPr id="43" name="70 Conector recto">
          <a:extLst>
            <a:ext uri="{FF2B5EF4-FFF2-40B4-BE49-F238E27FC236}">
              <a16:creationId xmlns:a16="http://schemas.microsoft.com/office/drawing/2014/main" id="{00000000-0008-0000-1600-00002B000000}"/>
            </a:ext>
          </a:extLst>
        </xdr:cNvPr>
        <xdr:cNvCxnSpPr/>
      </xdr:nvCxnSpPr>
      <xdr:spPr>
        <a:xfrm>
          <a:off x="2833007" y="7070634"/>
          <a:ext cx="0" cy="1906360"/>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739594</xdr:colOff>
      <xdr:row>40</xdr:row>
      <xdr:rowOff>333375</xdr:rowOff>
    </xdr:from>
    <xdr:to>
      <xdr:col>8</xdr:col>
      <xdr:colOff>1819275</xdr:colOff>
      <xdr:row>40</xdr:row>
      <xdr:rowOff>334373</xdr:rowOff>
    </xdr:to>
    <xdr:cxnSp macro="">
      <xdr:nvCxnSpPr>
        <xdr:cNvPr id="44" name="71 Conector recto de flecha">
          <a:extLst>
            <a:ext uri="{FF2B5EF4-FFF2-40B4-BE49-F238E27FC236}">
              <a16:creationId xmlns:a16="http://schemas.microsoft.com/office/drawing/2014/main" id="{00000000-0008-0000-1600-00002C000000}"/>
            </a:ext>
          </a:extLst>
        </xdr:cNvPr>
        <xdr:cNvCxnSpPr/>
      </xdr:nvCxnSpPr>
      <xdr:spPr>
        <a:xfrm flipH="1">
          <a:off x="6787969" y="8848725"/>
          <a:ext cx="1079681" cy="998"/>
        </a:xfrm>
        <a:prstGeom prst="straightConnector1">
          <a:avLst/>
        </a:prstGeom>
        <a:ln w="28575">
          <a:solidFill>
            <a:schemeClr val="bg1">
              <a:lumMod val="6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1819275</xdr:colOff>
      <xdr:row>34</xdr:row>
      <xdr:rowOff>117384</xdr:rowOff>
    </xdr:from>
    <xdr:to>
      <xdr:col>8</xdr:col>
      <xdr:colOff>1823357</xdr:colOff>
      <xdr:row>40</xdr:row>
      <xdr:rowOff>333375</xdr:rowOff>
    </xdr:to>
    <xdr:cxnSp macro="">
      <xdr:nvCxnSpPr>
        <xdr:cNvPr id="45" name="70 Conector recto">
          <a:extLst>
            <a:ext uri="{FF2B5EF4-FFF2-40B4-BE49-F238E27FC236}">
              <a16:creationId xmlns:a16="http://schemas.microsoft.com/office/drawing/2014/main" id="{00000000-0008-0000-1600-00002D000000}"/>
            </a:ext>
          </a:extLst>
        </xdr:cNvPr>
        <xdr:cNvCxnSpPr/>
      </xdr:nvCxnSpPr>
      <xdr:spPr>
        <a:xfrm flipH="1">
          <a:off x="7867650" y="7070634"/>
          <a:ext cx="4082" cy="1778091"/>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2366962</xdr:colOff>
      <xdr:row>5</xdr:row>
      <xdr:rowOff>560388</xdr:rowOff>
    </xdr:from>
    <xdr:to>
      <xdr:col>4</xdr:col>
      <xdr:colOff>2736850</xdr:colOff>
      <xdr:row>6</xdr:row>
      <xdr:rowOff>20638</xdr:rowOff>
    </xdr:to>
    <xdr:sp macro="" textlink="">
      <xdr:nvSpPr>
        <xdr:cNvPr id="2" name="CustomShape 1">
          <a:extLst>
            <a:ext uri="{FF2B5EF4-FFF2-40B4-BE49-F238E27FC236}">
              <a16:creationId xmlns:a16="http://schemas.microsoft.com/office/drawing/2014/main" id="{00000000-0008-0000-1700-000002000000}"/>
            </a:ext>
          </a:extLst>
        </xdr:cNvPr>
        <xdr:cNvSpPr/>
      </xdr:nvSpPr>
      <xdr:spPr>
        <a:xfrm>
          <a:off x="6053137" y="3351213"/>
          <a:ext cx="369888" cy="193675"/>
        </a:xfrm>
        <a:prstGeom prst="rect">
          <a:avLst/>
        </a:prstGeom>
        <a:noFill/>
        <a:ln w="9360">
          <a:noFill/>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0000"/>
            </a:lnSpc>
          </a:pPr>
          <a:r>
            <a:rPr lang="es-CO" sz="900" b="1" i="1">
              <a:solidFill>
                <a:srgbClr val="000000"/>
              </a:solidFill>
              <a:latin typeface="Arial"/>
            </a:rPr>
            <a:t>NO</a:t>
          </a:r>
          <a:endParaRPr/>
        </a:p>
        <a:p>
          <a:pPr>
            <a:lnSpc>
              <a:spcPct val="100000"/>
            </a:lnSpc>
          </a:pPr>
          <a:endParaRPr/>
        </a:p>
      </xdr:txBody>
    </xdr:sp>
    <xdr:clientData/>
  </xdr:twoCellAnchor>
  <xdr:twoCellAnchor>
    <xdr:from>
      <xdr:col>4</xdr:col>
      <xdr:colOff>739776</xdr:colOff>
      <xdr:row>3</xdr:row>
      <xdr:rowOff>88899</xdr:rowOff>
    </xdr:from>
    <xdr:to>
      <xdr:col>4</xdr:col>
      <xdr:colOff>2524126</xdr:colOff>
      <xdr:row>3</xdr:row>
      <xdr:rowOff>638174</xdr:rowOff>
    </xdr:to>
    <xdr:sp macro="" textlink="">
      <xdr:nvSpPr>
        <xdr:cNvPr id="3" name="CustomShape 1">
          <a:extLst>
            <a:ext uri="{FF2B5EF4-FFF2-40B4-BE49-F238E27FC236}">
              <a16:creationId xmlns:a16="http://schemas.microsoft.com/office/drawing/2014/main" id="{00000000-0008-0000-1700-000003000000}"/>
            </a:ext>
          </a:extLst>
        </xdr:cNvPr>
        <xdr:cNvSpPr/>
      </xdr:nvSpPr>
      <xdr:spPr>
        <a:xfrm>
          <a:off x="4425951" y="1412874"/>
          <a:ext cx="1784350" cy="549275"/>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800100</xdr:colOff>
      <xdr:row>3</xdr:row>
      <xdr:rowOff>107949</xdr:rowOff>
    </xdr:from>
    <xdr:to>
      <xdr:col>4</xdr:col>
      <xdr:colOff>2428875</xdr:colOff>
      <xdr:row>3</xdr:row>
      <xdr:rowOff>581024</xdr:rowOff>
    </xdr:to>
    <xdr:sp macro="" textlink="">
      <xdr:nvSpPr>
        <xdr:cNvPr id="4" name="CustomShape 1">
          <a:extLst>
            <a:ext uri="{FF2B5EF4-FFF2-40B4-BE49-F238E27FC236}">
              <a16:creationId xmlns:a16="http://schemas.microsoft.com/office/drawing/2014/main" id="{00000000-0008-0000-1700-000004000000}"/>
            </a:ext>
          </a:extLst>
        </xdr:cNvPr>
        <xdr:cNvSpPr/>
      </xdr:nvSpPr>
      <xdr:spPr>
        <a:xfrm>
          <a:off x="4486275" y="1431924"/>
          <a:ext cx="1628775" cy="473075"/>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a:solidFill>
                <a:srgbClr val="000000"/>
              </a:solidFill>
              <a:latin typeface="Arial"/>
            </a:rPr>
            <a:t>Reporte al brigadista de emergencia la situación de persona caída desde una altura</a:t>
          </a:r>
          <a:endParaRPr/>
        </a:p>
      </xdr:txBody>
    </xdr:sp>
    <xdr:clientData/>
  </xdr:twoCellAnchor>
  <xdr:twoCellAnchor>
    <xdr:from>
      <xdr:col>4</xdr:col>
      <xdr:colOff>360362</xdr:colOff>
      <xdr:row>11</xdr:row>
      <xdr:rowOff>98425</xdr:rowOff>
    </xdr:from>
    <xdr:to>
      <xdr:col>4</xdr:col>
      <xdr:colOff>1838325</xdr:colOff>
      <xdr:row>12</xdr:row>
      <xdr:rowOff>95250</xdr:rowOff>
    </xdr:to>
    <xdr:sp macro="" textlink="">
      <xdr:nvSpPr>
        <xdr:cNvPr id="5" name="CustomShape 1">
          <a:extLst>
            <a:ext uri="{FF2B5EF4-FFF2-40B4-BE49-F238E27FC236}">
              <a16:creationId xmlns:a16="http://schemas.microsoft.com/office/drawing/2014/main" id="{00000000-0008-0000-1700-000005000000}"/>
            </a:ext>
          </a:extLst>
        </xdr:cNvPr>
        <xdr:cNvSpPr/>
      </xdr:nvSpPr>
      <xdr:spPr>
        <a:xfrm>
          <a:off x="4046537" y="7023100"/>
          <a:ext cx="1477963" cy="730250"/>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104774</xdr:colOff>
      <xdr:row>4</xdr:row>
      <xdr:rowOff>298449</xdr:rowOff>
    </xdr:from>
    <xdr:to>
      <xdr:col>4</xdr:col>
      <xdr:colOff>1219199</xdr:colOff>
      <xdr:row>5</xdr:row>
      <xdr:rowOff>190499</xdr:rowOff>
    </xdr:to>
    <xdr:sp macro="" textlink="">
      <xdr:nvSpPr>
        <xdr:cNvPr id="6" name="CustomShape 1">
          <a:extLst>
            <a:ext uri="{FF2B5EF4-FFF2-40B4-BE49-F238E27FC236}">
              <a16:creationId xmlns:a16="http://schemas.microsoft.com/office/drawing/2014/main" id="{00000000-0008-0000-1700-000006000000}"/>
            </a:ext>
          </a:extLst>
        </xdr:cNvPr>
        <xdr:cNvSpPr/>
      </xdr:nvSpPr>
      <xdr:spPr>
        <a:xfrm>
          <a:off x="3790949" y="2355849"/>
          <a:ext cx="1114425" cy="625475"/>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180975</xdr:colOff>
      <xdr:row>4</xdr:row>
      <xdr:rowOff>381000</xdr:rowOff>
    </xdr:from>
    <xdr:to>
      <xdr:col>4</xdr:col>
      <xdr:colOff>1076325</xdr:colOff>
      <xdr:row>5</xdr:row>
      <xdr:rowOff>142875</xdr:rowOff>
    </xdr:to>
    <xdr:sp macro="" textlink="">
      <xdr:nvSpPr>
        <xdr:cNvPr id="7" name="CustomShape 1">
          <a:extLst>
            <a:ext uri="{FF2B5EF4-FFF2-40B4-BE49-F238E27FC236}">
              <a16:creationId xmlns:a16="http://schemas.microsoft.com/office/drawing/2014/main" id="{00000000-0008-0000-1700-000007000000}"/>
            </a:ext>
          </a:extLst>
        </xdr:cNvPr>
        <xdr:cNvSpPr/>
      </xdr:nvSpPr>
      <xdr:spPr>
        <a:xfrm>
          <a:off x="3867150" y="2438400"/>
          <a:ext cx="895350" cy="495300"/>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a:solidFill>
                <a:srgbClr val="000000"/>
              </a:solidFill>
              <a:latin typeface="Arial"/>
            </a:rPr>
            <a:t>Activación de la brigada de emergencia </a:t>
          </a:r>
          <a:endParaRPr/>
        </a:p>
      </xdr:txBody>
    </xdr:sp>
    <xdr:clientData/>
  </xdr:twoCellAnchor>
  <xdr:twoCellAnchor>
    <xdr:from>
      <xdr:col>4</xdr:col>
      <xdr:colOff>781050</xdr:colOff>
      <xdr:row>5</xdr:row>
      <xdr:rowOff>469900</xdr:rowOff>
    </xdr:from>
    <xdr:to>
      <xdr:col>4</xdr:col>
      <xdr:colOff>2170112</xdr:colOff>
      <xdr:row>6</xdr:row>
      <xdr:rowOff>487363</xdr:rowOff>
    </xdr:to>
    <xdr:sp macro="" textlink="">
      <xdr:nvSpPr>
        <xdr:cNvPr id="8" name="CustomShape 1">
          <a:extLst>
            <a:ext uri="{FF2B5EF4-FFF2-40B4-BE49-F238E27FC236}">
              <a16:creationId xmlns:a16="http://schemas.microsoft.com/office/drawing/2014/main" id="{00000000-0008-0000-1700-000008000000}"/>
            </a:ext>
          </a:extLst>
        </xdr:cNvPr>
        <xdr:cNvSpPr/>
      </xdr:nvSpPr>
      <xdr:spPr>
        <a:xfrm>
          <a:off x="4467225" y="3260725"/>
          <a:ext cx="1389062" cy="750888"/>
        </a:xfrm>
        <a:prstGeom prst="flowChartDecision">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946150</xdr:colOff>
      <xdr:row>5</xdr:row>
      <xdr:rowOff>652463</xdr:rowOff>
    </xdr:from>
    <xdr:to>
      <xdr:col>4</xdr:col>
      <xdr:colOff>2006600</xdr:colOff>
      <xdr:row>6</xdr:row>
      <xdr:rowOff>508000</xdr:rowOff>
    </xdr:to>
    <xdr:sp macro="" textlink="">
      <xdr:nvSpPr>
        <xdr:cNvPr id="9" name="CustomShape 1">
          <a:extLst>
            <a:ext uri="{FF2B5EF4-FFF2-40B4-BE49-F238E27FC236}">
              <a16:creationId xmlns:a16="http://schemas.microsoft.com/office/drawing/2014/main" id="{00000000-0008-0000-1700-000009000000}"/>
            </a:ext>
          </a:extLst>
        </xdr:cNvPr>
        <xdr:cNvSpPr/>
      </xdr:nvSpPr>
      <xdr:spPr>
        <a:xfrm>
          <a:off x="4632325" y="3443288"/>
          <a:ext cx="1060450" cy="588962"/>
        </a:xfrm>
        <a:prstGeom prst="rect">
          <a:avLst/>
        </a:prstGeom>
        <a:noFill/>
        <a:ln w="9360">
          <a:noFill/>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900" i="1">
              <a:solidFill>
                <a:srgbClr val="000000"/>
              </a:solidFill>
              <a:latin typeface="Arial"/>
            </a:rPr>
            <a:t>¿</a:t>
          </a:r>
          <a:r>
            <a:rPr lang="es-CO" sz="800" b="0" i="1" kern="1200">
              <a:solidFill>
                <a:srgbClr val="000000"/>
              </a:solidFill>
              <a:latin typeface="Arial"/>
              <a:ea typeface="+mn-ea"/>
              <a:cs typeface="+mn-cs"/>
            </a:rPr>
            <a:t>Es</a:t>
          </a:r>
          <a:r>
            <a:rPr lang="es-CO" sz="800" i="1">
              <a:solidFill>
                <a:srgbClr val="000000"/>
              </a:solidFill>
              <a:latin typeface="Arial"/>
            </a:rPr>
            <a:t> seguro realizar el rescate?</a:t>
          </a:r>
        </a:p>
        <a:p>
          <a:pPr algn="ctr">
            <a:lnSpc>
              <a:spcPct val="100000"/>
            </a:lnSpc>
          </a:pPr>
          <a:r>
            <a:rPr lang="es-CO" sz="900" i="1">
              <a:solidFill>
                <a:srgbClr val="000000"/>
              </a:solidFill>
              <a:latin typeface="Arial"/>
            </a:rPr>
            <a:t> </a:t>
          </a:r>
          <a:endParaRPr/>
        </a:p>
      </xdr:txBody>
    </xdr:sp>
    <xdr:clientData/>
  </xdr:twoCellAnchor>
  <xdr:twoCellAnchor>
    <xdr:from>
      <xdr:col>4</xdr:col>
      <xdr:colOff>3328987</xdr:colOff>
      <xdr:row>9</xdr:row>
      <xdr:rowOff>131763</xdr:rowOff>
    </xdr:from>
    <xdr:to>
      <xdr:col>4</xdr:col>
      <xdr:colOff>3698875</xdr:colOff>
      <xdr:row>9</xdr:row>
      <xdr:rowOff>325438</xdr:rowOff>
    </xdr:to>
    <xdr:sp macro="" textlink="">
      <xdr:nvSpPr>
        <xdr:cNvPr id="10" name="CustomShape 1">
          <a:extLst>
            <a:ext uri="{FF2B5EF4-FFF2-40B4-BE49-F238E27FC236}">
              <a16:creationId xmlns:a16="http://schemas.microsoft.com/office/drawing/2014/main" id="{00000000-0008-0000-1700-00000A000000}"/>
            </a:ext>
          </a:extLst>
        </xdr:cNvPr>
        <xdr:cNvSpPr/>
      </xdr:nvSpPr>
      <xdr:spPr>
        <a:xfrm>
          <a:off x="7015162" y="5589588"/>
          <a:ext cx="369888" cy="193675"/>
        </a:xfrm>
        <a:prstGeom prst="rect">
          <a:avLst/>
        </a:prstGeom>
        <a:noFill/>
        <a:ln w="9360">
          <a:noFill/>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0000"/>
            </a:lnSpc>
          </a:pPr>
          <a:r>
            <a:rPr lang="es-CO" sz="900" b="1" i="1">
              <a:solidFill>
                <a:srgbClr val="000000"/>
              </a:solidFill>
              <a:latin typeface="Arial"/>
            </a:rPr>
            <a:t>NO</a:t>
          </a:r>
          <a:endParaRPr/>
        </a:p>
        <a:p>
          <a:pPr>
            <a:lnSpc>
              <a:spcPct val="100000"/>
            </a:lnSpc>
          </a:pPr>
          <a:endParaRPr/>
        </a:p>
      </xdr:txBody>
    </xdr:sp>
    <xdr:clientData/>
  </xdr:twoCellAnchor>
  <xdr:twoCellAnchor>
    <xdr:from>
      <xdr:col>4</xdr:col>
      <xdr:colOff>387350</xdr:colOff>
      <xdr:row>6</xdr:row>
      <xdr:rowOff>528638</xdr:rowOff>
    </xdr:from>
    <xdr:to>
      <xdr:col>4</xdr:col>
      <xdr:colOff>757237</xdr:colOff>
      <xdr:row>6</xdr:row>
      <xdr:rowOff>727075</xdr:rowOff>
    </xdr:to>
    <xdr:sp macro="" textlink="">
      <xdr:nvSpPr>
        <xdr:cNvPr id="11" name="CustomShape 1">
          <a:extLst>
            <a:ext uri="{FF2B5EF4-FFF2-40B4-BE49-F238E27FC236}">
              <a16:creationId xmlns:a16="http://schemas.microsoft.com/office/drawing/2014/main" id="{00000000-0008-0000-1700-00000B000000}"/>
            </a:ext>
          </a:extLst>
        </xdr:cNvPr>
        <xdr:cNvSpPr/>
      </xdr:nvSpPr>
      <xdr:spPr>
        <a:xfrm>
          <a:off x="4073525" y="4052888"/>
          <a:ext cx="369887" cy="198437"/>
        </a:xfrm>
        <a:prstGeom prst="rect">
          <a:avLst/>
        </a:prstGeom>
        <a:noFill/>
        <a:ln w="9360">
          <a:noFill/>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0000"/>
            </a:lnSpc>
          </a:pPr>
          <a:r>
            <a:rPr lang="es-CO" sz="900" b="1" i="1">
              <a:solidFill>
                <a:srgbClr val="000000"/>
              </a:solidFill>
              <a:latin typeface="Arial"/>
            </a:rPr>
            <a:t>SI</a:t>
          </a:r>
          <a:endParaRPr/>
        </a:p>
        <a:p>
          <a:pPr>
            <a:lnSpc>
              <a:spcPct val="100000"/>
            </a:lnSpc>
          </a:pPr>
          <a:endParaRPr/>
        </a:p>
      </xdr:txBody>
    </xdr:sp>
    <xdr:clientData/>
  </xdr:twoCellAnchor>
  <xdr:twoCellAnchor>
    <xdr:from>
      <xdr:col>4</xdr:col>
      <xdr:colOff>1208086</xdr:colOff>
      <xdr:row>4</xdr:row>
      <xdr:rowOff>609599</xdr:rowOff>
    </xdr:from>
    <xdr:to>
      <xdr:col>4</xdr:col>
      <xdr:colOff>1533525</xdr:colOff>
      <xdr:row>4</xdr:row>
      <xdr:rowOff>619123</xdr:rowOff>
    </xdr:to>
    <xdr:sp macro="" textlink="">
      <xdr:nvSpPr>
        <xdr:cNvPr id="12" name="Line 1">
          <a:extLst>
            <a:ext uri="{FF2B5EF4-FFF2-40B4-BE49-F238E27FC236}">
              <a16:creationId xmlns:a16="http://schemas.microsoft.com/office/drawing/2014/main" id="{00000000-0008-0000-1700-00000C000000}"/>
            </a:ext>
          </a:extLst>
        </xdr:cNvPr>
        <xdr:cNvSpPr/>
      </xdr:nvSpPr>
      <xdr:spPr>
        <a:xfrm flipV="1">
          <a:off x="4894261" y="2666999"/>
          <a:ext cx="325439" cy="9524"/>
        </a:xfrm>
        <a:prstGeom prst="line">
          <a:avLst/>
        </a:prstGeom>
        <a:ln>
          <a:tailEnd type="triangle" w="med" len="med"/>
        </a:ln>
      </xdr:spPr>
      <xdr:style>
        <a:lnRef idx="1">
          <a:schemeClr val="dk1"/>
        </a:lnRef>
        <a:fillRef idx="0">
          <a:schemeClr val="dk1"/>
        </a:fillRef>
        <a:effectRef idx="0">
          <a:schemeClr val="dk1"/>
        </a:effectRef>
        <a:fontRef idx="minor">
          <a:schemeClr val="tx1"/>
        </a:fontRef>
      </xdr:style>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552452</xdr:colOff>
      <xdr:row>3</xdr:row>
      <xdr:rowOff>363537</xdr:rowOff>
    </xdr:from>
    <xdr:to>
      <xdr:col>4</xdr:col>
      <xdr:colOff>739776</xdr:colOff>
      <xdr:row>4</xdr:row>
      <xdr:rowOff>266700</xdr:rowOff>
    </xdr:to>
    <xdr:cxnSp macro="">
      <xdr:nvCxnSpPr>
        <xdr:cNvPr id="13" name="Conector: angular 12">
          <a:extLst>
            <a:ext uri="{FF2B5EF4-FFF2-40B4-BE49-F238E27FC236}">
              <a16:creationId xmlns:a16="http://schemas.microsoft.com/office/drawing/2014/main" id="{00000000-0008-0000-1700-00000D000000}"/>
            </a:ext>
          </a:extLst>
        </xdr:cNvPr>
        <xdr:cNvCxnSpPr>
          <a:stCxn id="3" idx="1"/>
        </xdr:cNvCxnSpPr>
      </xdr:nvCxnSpPr>
      <xdr:spPr>
        <a:xfrm rot="10800000" flipV="1">
          <a:off x="4238627" y="1687512"/>
          <a:ext cx="187324" cy="636588"/>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1600199</xdr:colOff>
      <xdr:row>4</xdr:row>
      <xdr:rowOff>279399</xdr:rowOff>
    </xdr:from>
    <xdr:to>
      <xdr:col>4</xdr:col>
      <xdr:colOff>2714624</xdr:colOff>
      <xdr:row>5</xdr:row>
      <xdr:rowOff>171449</xdr:rowOff>
    </xdr:to>
    <xdr:sp macro="" textlink="">
      <xdr:nvSpPr>
        <xdr:cNvPr id="14" name="CustomShape 1">
          <a:extLst>
            <a:ext uri="{FF2B5EF4-FFF2-40B4-BE49-F238E27FC236}">
              <a16:creationId xmlns:a16="http://schemas.microsoft.com/office/drawing/2014/main" id="{00000000-0008-0000-1700-00000E000000}"/>
            </a:ext>
          </a:extLst>
        </xdr:cNvPr>
        <xdr:cNvSpPr/>
      </xdr:nvSpPr>
      <xdr:spPr>
        <a:xfrm>
          <a:off x="5286374" y="2336799"/>
          <a:ext cx="1114425" cy="625475"/>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1685925</xdr:colOff>
      <xdr:row>4</xdr:row>
      <xdr:rowOff>361950</xdr:rowOff>
    </xdr:from>
    <xdr:to>
      <xdr:col>4</xdr:col>
      <xdr:colOff>2581275</xdr:colOff>
      <xdr:row>5</xdr:row>
      <xdr:rowOff>123825</xdr:rowOff>
    </xdr:to>
    <xdr:sp macro="" textlink="">
      <xdr:nvSpPr>
        <xdr:cNvPr id="15" name="CustomShape 1">
          <a:extLst>
            <a:ext uri="{FF2B5EF4-FFF2-40B4-BE49-F238E27FC236}">
              <a16:creationId xmlns:a16="http://schemas.microsoft.com/office/drawing/2014/main" id="{00000000-0008-0000-1700-00000F000000}"/>
            </a:ext>
          </a:extLst>
        </xdr:cNvPr>
        <xdr:cNvSpPr/>
      </xdr:nvSpPr>
      <xdr:spPr>
        <a:xfrm>
          <a:off x="5372100" y="2419350"/>
          <a:ext cx="895350" cy="495300"/>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a:solidFill>
                <a:srgbClr val="000000"/>
              </a:solidFill>
              <a:latin typeface="Arial"/>
            </a:rPr>
            <a:t>Asegurar y acordonar el área</a:t>
          </a:r>
          <a:endParaRPr/>
        </a:p>
      </xdr:txBody>
    </xdr:sp>
    <xdr:clientData/>
  </xdr:twoCellAnchor>
  <xdr:twoCellAnchor>
    <xdr:from>
      <xdr:col>4</xdr:col>
      <xdr:colOff>1475581</xdr:colOff>
      <xdr:row>4</xdr:row>
      <xdr:rowOff>592137</xdr:rowOff>
    </xdr:from>
    <xdr:to>
      <xdr:col>4</xdr:col>
      <xdr:colOff>2714624</xdr:colOff>
      <xdr:row>5</xdr:row>
      <xdr:rowOff>469900</xdr:rowOff>
    </xdr:to>
    <xdr:cxnSp macro="">
      <xdr:nvCxnSpPr>
        <xdr:cNvPr id="16" name="Conector: angular 15">
          <a:extLst>
            <a:ext uri="{FF2B5EF4-FFF2-40B4-BE49-F238E27FC236}">
              <a16:creationId xmlns:a16="http://schemas.microsoft.com/office/drawing/2014/main" id="{00000000-0008-0000-1700-000010000000}"/>
            </a:ext>
          </a:extLst>
        </xdr:cNvPr>
        <xdr:cNvCxnSpPr>
          <a:stCxn id="14" idx="3"/>
          <a:endCxn id="8" idx="0"/>
        </xdr:cNvCxnSpPr>
      </xdr:nvCxnSpPr>
      <xdr:spPr>
        <a:xfrm flipH="1">
          <a:off x="5161756" y="2649537"/>
          <a:ext cx="1239043" cy="611188"/>
        </a:xfrm>
        <a:prstGeom prst="bentConnector4">
          <a:avLst>
            <a:gd name="adj1" fmla="val -18450"/>
            <a:gd name="adj2" fmla="val 75584"/>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542926</xdr:colOff>
      <xdr:row>6</xdr:row>
      <xdr:rowOff>102393</xdr:rowOff>
    </xdr:from>
    <xdr:to>
      <xdr:col>4</xdr:col>
      <xdr:colOff>781051</xdr:colOff>
      <xdr:row>6</xdr:row>
      <xdr:rowOff>504824</xdr:rowOff>
    </xdr:to>
    <xdr:cxnSp macro="">
      <xdr:nvCxnSpPr>
        <xdr:cNvPr id="17" name="Conector: angular 16">
          <a:extLst>
            <a:ext uri="{FF2B5EF4-FFF2-40B4-BE49-F238E27FC236}">
              <a16:creationId xmlns:a16="http://schemas.microsoft.com/office/drawing/2014/main" id="{00000000-0008-0000-1700-000011000000}"/>
            </a:ext>
          </a:extLst>
        </xdr:cNvPr>
        <xdr:cNvCxnSpPr/>
      </xdr:nvCxnSpPr>
      <xdr:spPr>
        <a:xfrm rot="10800000" flipV="1">
          <a:off x="4229101" y="3626643"/>
          <a:ext cx="238125" cy="40243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2170112</xdr:colOff>
      <xdr:row>5</xdr:row>
      <xdr:rowOff>666750</xdr:rowOff>
    </xdr:from>
    <xdr:to>
      <xdr:col>4</xdr:col>
      <xdr:colOff>2409825</xdr:colOff>
      <xdr:row>6</xdr:row>
      <xdr:rowOff>111919</xdr:rowOff>
    </xdr:to>
    <xdr:cxnSp macro="">
      <xdr:nvCxnSpPr>
        <xdr:cNvPr id="18" name="Conector: angular 17">
          <a:extLst>
            <a:ext uri="{FF2B5EF4-FFF2-40B4-BE49-F238E27FC236}">
              <a16:creationId xmlns:a16="http://schemas.microsoft.com/office/drawing/2014/main" id="{00000000-0008-0000-1700-000012000000}"/>
            </a:ext>
          </a:extLst>
        </xdr:cNvPr>
        <xdr:cNvCxnSpPr>
          <a:stCxn id="8" idx="3"/>
        </xdr:cNvCxnSpPr>
      </xdr:nvCxnSpPr>
      <xdr:spPr>
        <a:xfrm flipV="1">
          <a:off x="5856287" y="3457575"/>
          <a:ext cx="239713" cy="178594"/>
        </a:xfrm>
        <a:prstGeom prst="bentConnector3">
          <a:avLst>
            <a:gd name="adj1" fmla="val 50000"/>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2736850</xdr:colOff>
      <xdr:row>5</xdr:row>
      <xdr:rowOff>657226</xdr:rowOff>
    </xdr:from>
    <xdr:to>
      <xdr:col>4</xdr:col>
      <xdr:colOff>3305174</xdr:colOff>
      <xdr:row>6</xdr:row>
      <xdr:rowOff>601663</xdr:rowOff>
    </xdr:to>
    <xdr:cxnSp macro="">
      <xdr:nvCxnSpPr>
        <xdr:cNvPr id="19" name="Conector: angular 18">
          <a:extLst>
            <a:ext uri="{FF2B5EF4-FFF2-40B4-BE49-F238E27FC236}">
              <a16:creationId xmlns:a16="http://schemas.microsoft.com/office/drawing/2014/main" id="{00000000-0008-0000-1700-000013000000}"/>
            </a:ext>
          </a:extLst>
        </xdr:cNvPr>
        <xdr:cNvCxnSpPr>
          <a:cxnSpLocks/>
          <a:stCxn id="2" idx="3"/>
          <a:endCxn id="20" idx="3"/>
        </xdr:cNvCxnSpPr>
      </xdr:nvCxnSpPr>
      <xdr:spPr>
        <a:xfrm>
          <a:off x="6423025" y="3448051"/>
          <a:ext cx="568324" cy="677862"/>
        </a:xfrm>
        <a:prstGeom prst="bentConnector3">
          <a:avLst>
            <a:gd name="adj1" fmla="val 140224"/>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2190749</xdr:colOff>
      <xdr:row>6</xdr:row>
      <xdr:rowOff>250825</xdr:rowOff>
    </xdr:from>
    <xdr:to>
      <xdr:col>4</xdr:col>
      <xdr:colOff>3305174</xdr:colOff>
      <xdr:row>7</xdr:row>
      <xdr:rowOff>219076</xdr:rowOff>
    </xdr:to>
    <xdr:sp macro="" textlink="">
      <xdr:nvSpPr>
        <xdr:cNvPr id="20" name="CustomShape 1">
          <a:extLst>
            <a:ext uri="{FF2B5EF4-FFF2-40B4-BE49-F238E27FC236}">
              <a16:creationId xmlns:a16="http://schemas.microsoft.com/office/drawing/2014/main" id="{00000000-0008-0000-1700-000014000000}"/>
            </a:ext>
          </a:extLst>
        </xdr:cNvPr>
        <xdr:cNvSpPr/>
      </xdr:nvSpPr>
      <xdr:spPr>
        <a:xfrm>
          <a:off x="5876924" y="3775075"/>
          <a:ext cx="1114425" cy="701676"/>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2314575</xdr:colOff>
      <xdr:row>6</xdr:row>
      <xdr:rowOff>295275</xdr:rowOff>
    </xdr:from>
    <xdr:to>
      <xdr:col>4</xdr:col>
      <xdr:colOff>3209925</xdr:colOff>
      <xdr:row>7</xdr:row>
      <xdr:rowOff>200025</xdr:rowOff>
    </xdr:to>
    <xdr:sp macro="" textlink="">
      <xdr:nvSpPr>
        <xdr:cNvPr id="21" name="CustomShape 1">
          <a:extLst>
            <a:ext uri="{FF2B5EF4-FFF2-40B4-BE49-F238E27FC236}">
              <a16:creationId xmlns:a16="http://schemas.microsoft.com/office/drawing/2014/main" id="{00000000-0008-0000-1700-000015000000}"/>
            </a:ext>
          </a:extLst>
        </xdr:cNvPr>
        <xdr:cNvSpPr/>
      </xdr:nvSpPr>
      <xdr:spPr>
        <a:xfrm>
          <a:off x="6000750" y="3819525"/>
          <a:ext cx="895350" cy="638175"/>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a:solidFill>
                <a:srgbClr val="000000"/>
              </a:solidFill>
              <a:latin typeface="Arial"/>
            </a:rPr>
            <a:t>Coordinar atención con grupos de apoyo externo</a:t>
          </a:r>
          <a:endParaRPr/>
        </a:p>
      </xdr:txBody>
    </xdr:sp>
    <xdr:clientData/>
  </xdr:twoCellAnchor>
  <xdr:twoCellAnchor>
    <xdr:from>
      <xdr:col>4</xdr:col>
      <xdr:colOff>366712</xdr:colOff>
      <xdr:row>8</xdr:row>
      <xdr:rowOff>684213</xdr:rowOff>
    </xdr:from>
    <xdr:to>
      <xdr:col>4</xdr:col>
      <xdr:colOff>736600</xdr:colOff>
      <xdr:row>9</xdr:row>
      <xdr:rowOff>144463</xdr:rowOff>
    </xdr:to>
    <xdr:sp macro="" textlink="">
      <xdr:nvSpPr>
        <xdr:cNvPr id="22" name="CustomShape 1">
          <a:extLst>
            <a:ext uri="{FF2B5EF4-FFF2-40B4-BE49-F238E27FC236}">
              <a16:creationId xmlns:a16="http://schemas.microsoft.com/office/drawing/2014/main" id="{00000000-0008-0000-1700-000016000000}"/>
            </a:ext>
          </a:extLst>
        </xdr:cNvPr>
        <xdr:cNvSpPr/>
      </xdr:nvSpPr>
      <xdr:spPr>
        <a:xfrm>
          <a:off x="4052887" y="5408613"/>
          <a:ext cx="369888" cy="193675"/>
        </a:xfrm>
        <a:prstGeom prst="rect">
          <a:avLst/>
        </a:prstGeom>
        <a:noFill/>
        <a:ln w="9360">
          <a:noFill/>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0000"/>
            </a:lnSpc>
          </a:pPr>
          <a:r>
            <a:rPr lang="es-CO" sz="900" b="1" i="1">
              <a:solidFill>
                <a:srgbClr val="000000"/>
              </a:solidFill>
              <a:latin typeface="Arial"/>
            </a:rPr>
            <a:t>SI</a:t>
          </a:r>
          <a:endParaRPr/>
        </a:p>
        <a:p>
          <a:pPr>
            <a:lnSpc>
              <a:spcPct val="100000"/>
            </a:lnSpc>
          </a:pPr>
          <a:endParaRPr/>
        </a:p>
      </xdr:txBody>
    </xdr:sp>
    <xdr:clientData/>
  </xdr:twoCellAnchor>
  <xdr:twoCellAnchor>
    <xdr:from>
      <xdr:col>4</xdr:col>
      <xdr:colOff>572293</xdr:colOff>
      <xdr:row>6</xdr:row>
      <xdr:rowOff>727075</xdr:rowOff>
    </xdr:from>
    <xdr:to>
      <xdr:col>4</xdr:col>
      <xdr:colOff>790574</xdr:colOff>
      <xdr:row>8</xdr:row>
      <xdr:rowOff>128815</xdr:rowOff>
    </xdr:to>
    <xdr:cxnSp macro="">
      <xdr:nvCxnSpPr>
        <xdr:cNvPr id="23" name="Conector: angular 22">
          <a:extLst>
            <a:ext uri="{FF2B5EF4-FFF2-40B4-BE49-F238E27FC236}">
              <a16:creationId xmlns:a16="http://schemas.microsoft.com/office/drawing/2014/main" id="{00000000-0008-0000-1700-000017000000}"/>
            </a:ext>
          </a:extLst>
        </xdr:cNvPr>
        <xdr:cNvCxnSpPr>
          <a:cxnSpLocks/>
          <a:stCxn id="11" idx="2"/>
          <a:endCxn id="24" idx="1"/>
        </xdr:cNvCxnSpPr>
      </xdr:nvCxnSpPr>
      <xdr:spPr>
        <a:xfrm rot="16200000" flipH="1">
          <a:off x="4065984" y="4445170"/>
          <a:ext cx="605972" cy="21828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790575</xdr:colOff>
      <xdr:row>7</xdr:row>
      <xdr:rowOff>174625</xdr:rowOff>
    </xdr:from>
    <xdr:to>
      <xdr:col>4</xdr:col>
      <xdr:colOff>2085975</xdr:colOff>
      <xdr:row>8</xdr:row>
      <xdr:rowOff>552450</xdr:rowOff>
    </xdr:to>
    <xdr:sp macro="" textlink="">
      <xdr:nvSpPr>
        <xdr:cNvPr id="24" name="CustomShape 1">
          <a:extLst>
            <a:ext uri="{FF2B5EF4-FFF2-40B4-BE49-F238E27FC236}">
              <a16:creationId xmlns:a16="http://schemas.microsoft.com/office/drawing/2014/main" id="{00000000-0008-0000-1700-000018000000}"/>
            </a:ext>
          </a:extLst>
        </xdr:cNvPr>
        <xdr:cNvSpPr/>
      </xdr:nvSpPr>
      <xdr:spPr>
        <a:xfrm>
          <a:off x="4476750" y="4432300"/>
          <a:ext cx="1295400" cy="844550"/>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849312</xdr:colOff>
      <xdr:row>7</xdr:row>
      <xdr:rowOff>257175</xdr:rowOff>
    </xdr:from>
    <xdr:to>
      <xdr:col>4</xdr:col>
      <xdr:colOff>2066925</xdr:colOff>
      <xdr:row>8</xdr:row>
      <xdr:rowOff>504825</xdr:rowOff>
    </xdr:to>
    <xdr:sp macro="" textlink="">
      <xdr:nvSpPr>
        <xdr:cNvPr id="25" name="CustomShape 1">
          <a:extLst>
            <a:ext uri="{FF2B5EF4-FFF2-40B4-BE49-F238E27FC236}">
              <a16:creationId xmlns:a16="http://schemas.microsoft.com/office/drawing/2014/main" id="{00000000-0008-0000-1700-000019000000}"/>
            </a:ext>
          </a:extLst>
        </xdr:cNvPr>
        <xdr:cNvSpPr/>
      </xdr:nvSpPr>
      <xdr:spPr>
        <a:xfrm>
          <a:off x="4535487" y="4514850"/>
          <a:ext cx="1217613" cy="714375"/>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a:solidFill>
                <a:srgbClr val="000000"/>
              </a:solidFill>
              <a:latin typeface="Arial"/>
            </a:rPr>
            <a:t>Acceda al área haciendo uso de los elementos de protección personal</a:t>
          </a:r>
          <a:r>
            <a:rPr lang="es-CO" sz="800" b="1" i="1" baseline="0">
              <a:solidFill>
                <a:srgbClr val="000000"/>
              </a:solidFill>
              <a:latin typeface="Arial"/>
            </a:rPr>
            <a:t>  y el equipo de protección contra caídas</a:t>
          </a:r>
          <a:endParaRPr/>
        </a:p>
      </xdr:txBody>
    </xdr:sp>
    <xdr:clientData/>
  </xdr:twoCellAnchor>
  <xdr:twoCellAnchor>
    <xdr:from>
      <xdr:col>4</xdr:col>
      <xdr:colOff>2008187</xdr:colOff>
      <xdr:row>8</xdr:row>
      <xdr:rowOff>140494</xdr:rowOff>
    </xdr:from>
    <xdr:to>
      <xdr:col>4</xdr:col>
      <xdr:colOff>2751931</xdr:colOff>
      <xdr:row>8</xdr:row>
      <xdr:rowOff>403225</xdr:rowOff>
    </xdr:to>
    <xdr:cxnSp macro="">
      <xdr:nvCxnSpPr>
        <xdr:cNvPr id="26" name="Conector: angular 25">
          <a:extLst>
            <a:ext uri="{FF2B5EF4-FFF2-40B4-BE49-F238E27FC236}">
              <a16:creationId xmlns:a16="http://schemas.microsoft.com/office/drawing/2014/main" id="{00000000-0008-0000-1700-00001A000000}"/>
            </a:ext>
          </a:extLst>
        </xdr:cNvPr>
        <xdr:cNvCxnSpPr>
          <a:endCxn id="27" idx="0"/>
        </xdr:cNvCxnSpPr>
      </xdr:nvCxnSpPr>
      <xdr:spPr>
        <a:xfrm>
          <a:off x="5694362" y="4864894"/>
          <a:ext cx="743744" cy="26273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2057400</xdr:colOff>
      <xdr:row>8</xdr:row>
      <xdr:rowOff>403225</xdr:rowOff>
    </xdr:from>
    <xdr:to>
      <xdr:col>4</xdr:col>
      <xdr:colOff>3446462</xdr:colOff>
      <xdr:row>9</xdr:row>
      <xdr:rowOff>420688</xdr:rowOff>
    </xdr:to>
    <xdr:sp macro="" textlink="">
      <xdr:nvSpPr>
        <xdr:cNvPr id="27" name="CustomShape 1">
          <a:extLst>
            <a:ext uri="{FF2B5EF4-FFF2-40B4-BE49-F238E27FC236}">
              <a16:creationId xmlns:a16="http://schemas.microsoft.com/office/drawing/2014/main" id="{00000000-0008-0000-1700-00001B000000}"/>
            </a:ext>
          </a:extLst>
        </xdr:cNvPr>
        <xdr:cNvSpPr/>
      </xdr:nvSpPr>
      <xdr:spPr>
        <a:xfrm>
          <a:off x="5743575" y="5127625"/>
          <a:ext cx="1389062" cy="750888"/>
        </a:xfrm>
        <a:prstGeom prst="flowChartDecision">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2232025</xdr:colOff>
      <xdr:row>8</xdr:row>
      <xdr:rowOff>633413</xdr:rowOff>
    </xdr:from>
    <xdr:to>
      <xdr:col>4</xdr:col>
      <xdr:colOff>3292475</xdr:colOff>
      <xdr:row>9</xdr:row>
      <xdr:rowOff>488950</xdr:rowOff>
    </xdr:to>
    <xdr:sp macro="" textlink="">
      <xdr:nvSpPr>
        <xdr:cNvPr id="28" name="CustomShape 1">
          <a:extLst>
            <a:ext uri="{FF2B5EF4-FFF2-40B4-BE49-F238E27FC236}">
              <a16:creationId xmlns:a16="http://schemas.microsoft.com/office/drawing/2014/main" id="{00000000-0008-0000-1700-00001C000000}"/>
            </a:ext>
          </a:extLst>
        </xdr:cNvPr>
        <xdr:cNvSpPr/>
      </xdr:nvSpPr>
      <xdr:spPr>
        <a:xfrm>
          <a:off x="5918200" y="5357813"/>
          <a:ext cx="1060450" cy="588962"/>
        </a:xfrm>
        <a:prstGeom prst="rect">
          <a:avLst/>
        </a:prstGeom>
        <a:noFill/>
        <a:ln w="9360">
          <a:noFill/>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900" i="1">
              <a:solidFill>
                <a:srgbClr val="000000"/>
              </a:solidFill>
              <a:latin typeface="Arial"/>
            </a:rPr>
            <a:t>¿</a:t>
          </a:r>
          <a:r>
            <a:rPr lang="es-CO" sz="800" b="1" i="1" kern="1200">
              <a:solidFill>
                <a:srgbClr val="000000"/>
              </a:solidFill>
              <a:latin typeface="Arial"/>
              <a:ea typeface="+mn-ea"/>
              <a:cs typeface="+mn-cs"/>
            </a:rPr>
            <a:t>El paciente está consciente</a:t>
          </a:r>
          <a:r>
            <a:rPr lang="es-CO" sz="800" i="1">
              <a:solidFill>
                <a:srgbClr val="000000"/>
              </a:solidFill>
              <a:latin typeface="Arial"/>
            </a:rPr>
            <a:t>?</a:t>
          </a:r>
        </a:p>
        <a:p>
          <a:pPr algn="ctr">
            <a:lnSpc>
              <a:spcPct val="100000"/>
            </a:lnSpc>
          </a:pPr>
          <a:r>
            <a:rPr lang="es-CO" sz="900" i="1">
              <a:solidFill>
                <a:srgbClr val="000000"/>
              </a:solidFill>
              <a:latin typeface="Arial"/>
            </a:rPr>
            <a:t> </a:t>
          </a:r>
          <a:endParaRPr/>
        </a:p>
      </xdr:txBody>
    </xdr:sp>
    <xdr:clientData/>
  </xdr:twoCellAnchor>
  <xdr:twoCellAnchor>
    <xdr:from>
      <xdr:col>4</xdr:col>
      <xdr:colOff>3238499</xdr:colOff>
      <xdr:row>9</xdr:row>
      <xdr:rowOff>45244</xdr:rowOff>
    </xdr:from>
    <xdr:to>
      <xdr:col>4</xdr:col>
      <xdr:colOff>3446462</xdr:colOff>
      <xdr:row>10</xdr:row>
      <xdr:rowOff>182563</xdr:rowOff>
    </xdr:to>
    <xdr:cxnSp macro="">
      <xdr:nvCxnSpPr>
        <xdr:cNvPr id="29" name="Conector: angular 28">
          <a:extLst>
            <a:ext uri="{FF2B5EF4-FFF2-40B4-BE49-F238E27FC236}">
              <a16:creationId xmlns:a16="http://schemas.microsoft.com/office/drawing/2014/main" id="{00000000-0008-0000-1700-00001D000000}"/>
            </a:ext>
          </a:extLst>
        </xdr:cNvPr>
        <xdr:cNvCxnSpPr>
          <a:stCxn id="27" idx="3"/>
          <a:endCxn id="30" idx="3"/>
        </xdr:cNvCxnSpPr>
      </xdr:nvCxnSpPr>
      <xdr:spPr>
        <a:xfrm flipH="1">
          <a:off x="6924674" y="5503069"/>
          <a:ext cx="207963" cy="870744"/>
        </a:xfrm>
        <a:prstGeom prst="bentConnector3">
          <a:avLst>
            <a:gd name="adj1" fmla="val -109923"/>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2000250</xdr:colOff>
      <xdr:row>9</xdr:row>
      <xdr:rowOff>565150</xdr:rowOff>
    </xdr:from>
    <xdr:to>
      <xdr:col>4</xdr:col>
      <xdr:colOff>3238499</xdr:colOff>
      <xdr:row>10</xdr:row>
      <xdr:rowOff>533401</xdr:rowOff>
    </xdr:to>
    <xdr:sp macro="" textlink="">
      <xdr:nvSpPr>
        <xdr:cNvPr id="30" name="CustomShape 1">
          <a:extLst>
            <a:ext uri="{FF2B5EF4-FFF2-40B4-BE49-F238E27FC236}">
              <a16:creationId xmlns:a16="http://schemas.microsoft.com/office/drawing/2014/main" id="{00000000-0008-0000-1700-00001E000000}"/>
            </a:ext>
          </a:extLst>
        </xdr:cNvPr>
        <xdr:cNvSpPr/>
      </xdr:nvSpPr>
      <xdr:spPr>
        <a:xfrm>
          <a:off x="5686425" y="6022975"/>
          <a:ext cx="1238249" cy="701676"/>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2085974</xdr:colOff>
      <xdr:row>9</xdr:row>
      <xdr:rowOff>600075</xdr:rowOff>
    </xdr:from>
    <xdr:to>
      <xdr:col>4</xdr:col>
      <xdr:colOff>3219449</xdr:colOff>
      <xdr:row>10</xdr:row>
      <xdr:rowOff>514350</xdr:rowOff>
    </xdr:to>
    <xdr:sp macro="" textlink="">
      <xdr:nvSpPr>
        <xdr:cNvPr id="31" name="CustomShape 1">
          <a:extLst>
            <a:ext uri="{FF2B5EF4-FFF2-40B4-BE49-F238E27FC236}">
              <a16:creationId xmlns:a16="http://schemas.microsoft.com/office/drawing/2014/main" id="{00000000-0008-0000-1700-00001F000000}"/>
            </a:ext>
          </a:extLst>
        </xdr:cNvPr>
        <xdr:cNvSpPr/>
      </xdr:nvSpPr>
      <xdr:spPr>
        <a:xfrm>
          <a:off x="5772149" y="6057900"/>
          <a:ext cx="1133475" cy="647700"/>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a:solidFill>
                <a:srgbClr val="000000"/>
              </a:solidFill>
              <a:latin typeface="Arial"/>
            </a:rPr>
            <a:t>Establezca</a:t>
          </a:r>
          <a:r>
            <a:rPr lang="es-CO" sz="800" b="1" i="1" baseline="0">
              <a:solidFill>
                <a:srgbClr val="000000"/>
              </a:solidFill>
              <a:latin typeface="Arial"/>
            </a:rPr>
            <a:t> sistema de rescate y realice descenso controlado del paciente</a:t>
          </a:r>
          <a:r>
            <a:rPr lang="es-CO" sz="800" b="1" i="1">
              <a:solidFill>
                <a:srgbClr val="000000"/>
              </a:solidFill>
              <a:latin typeface="Arial"/>
            </a:rPr>
            <a:t> </a:t>
          </a:r>
          <a:endParaRPr/>
        </a:p>
      </xdr:txBody>
    </xdr:sp>
    <xdr:clientData/>
  </xdr:twoCellAnchor>
  <xdr:twoCellAnchor>
    <xdr:from>
      <xdr:col>4</xdr:col>
      <xdr:colOff>738188</xdr:colOff>
      <xdr:row>9</xdr:row>
      <xdr:rowOff>45243</xdr:rowOff>
    </xdr:from>
    <xdr:to>
      <xdr:col>4</xdr:col>
      <xdr:colOff>2057401</xdr:colOff>
      <xdr:row>9</xdr:row>
      <xdr:rowOff>174624</xdr:rowOff>
    </xdr:to>
    <xdr:cxnSp macro="">
      <xdr:nvCxnSpPr>
        <xdr:cNvPr id="32" name="Conector: angular 31">
          <a:extLst>
            <a:ext uri="{FF2B5EF4-FFF2-40B4-BE49-F238E27FC236}">
              <a16:creationId xmlns:a16="http://schemas.microsoft.com/office/drawing/2014/main" id="{00000000-0008-0000-1700-000020000000}"/>
            </a:ext>
          </a:extLst>
        </xdr:cNvPr>
        <xdr:cNvCxnSpPr>
          <a:stCxn id="27" idx="1"/>
          <a:endCxn id="33" idx="0"/>
        </xdr:cNvCxnSpPr>
      </xdr:nvCxnSpPr>
      <xdr:spPr>
        <a:xfrm rot="10800000" flipV="1">
          <a:off x="4424363" y="5503068"/>
          <a:ext cx="1319213" cy="129381"/>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180974</xdr:colOff>
      <xdr:row>9</xdr:row>
      <xdr:rowOff>174625</xdr:rowOff>
    </xdr:from>
    <xdr:to>
      <xdr:col>4</xdr:col>
      <xdr:colOff>1295399</xdr:colOff>
      <xdr:row>10</xdr:row>
      <xdr:rowOff>247650</xdr:rowOff>
    </xdr:to>
    <xdr:sp macro="" textlink="">
      <xdr:nvSpPr>
        <xdr:cNvPr id="33" name="CustomShape 1">
          <a:extLst>
            <a:ext uri="{FF2B5EF4-FFF2-40B4-BE49-F238E27FC236}">
              <a16:creationId xmlns:a16="http://schemas.microsoft.com/office/drawing/2014/main" id="{00000000-0008-0000-1700-000021000000}"/>
            </a:ext>
          </a:extLst>
        </xdr:cNvPr>
        <xdr:cNvSpPr/>
      </xdr:nvSpPr>
      <xdr:spPr>
        <a:xfrm>
          <a:off x="3867149" y="5632450"/>
          <a:ext cx="1114425" cy="806450"/>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171451</xdr:colOff>
      <xdr:row>9</xdr:row>
      <xdr:rowOff>209550</xdr:rowOff>
    </xdr:from>
    <xdr:to>
      <xdr:col>4</xdr:col>
      <xdr:colOff>1247775</xdr:colOff>
      <xdr:row>10</xdr:row>
      <xdr:rowOff>209550</xdr:rowOff>
    </xdr:to>
    <xdr:sp macro="" textlink="">
      <xdr:nvSpPr>
        <xdr:cNvPr id="34" name="CustomShape 1">
          <a:extLst>
            <a:ext uri="{FF2B5EF4-FFF2-40B4-BE49-F238E27FC236}">
              <a16:creationId xmlns:a16="http://schemas.microsoft.com/office/drawing/2014/main" id="{00000000-0008-0000-1700-000022000000}"/>
            </a:ext>
          </a:extLst>
        </xdr:cNvPr>
        <xdr:cNvSpPr/>
      </xdr:nvSpPr>
      <xdr:spPr>
        <a:xfrm>
          <a:off x="3858987" y="5672818"/>
          <a:ext cx="1076324" cy="734786"/>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baseline="0">
              <a:solidFill>
                <a:srgbClr val="000000"/>
              </a:solidFill>
              <a:latin typeface="Arial"/>
            </a:rPr>
            <a:t>Apoye auto rescate: funcionario, contratista o colaborador desciende con el despendedor</a:t>
          </a:r>
          <a:endParaRPr/>
        </a:p>
      </xdr:txBody>
    </xdr:sp>
    <xdr:clientData/>
  </xdr:twoCellAnchor>
  <xdr:twoCellAnchor>
    <xdr:from>
      <xdr:col>4</xdr:col>
      <xdr:colOff>1099345</xdr:colOff>
      <xdr:row>10</xdr:row>
      <xdr:rowOff>361948</xdr:rowOff>
    </xdr:from>
    <xdr:to>
      <xdr:col>4</xdr:col>
      <xdr:colOff>1971682</xdr:colOff>
      <xdr:row>11</xdr:row>
      <xdr:rowOff>98425</xdr:rowOff>
    </xdr:to>
    <xdr:cxnSp macro="">
      <xdr:nvCxnSpPr>
        <xdr:cNvPr id="35" name="Conector: angular 34">
          <a:extLst>
            <a:ext uri="{FF2B5EF4-FFF2-40B4-BE49-F238E27FC236}">
              <a16:creationId xmlns:a16="http://schemas.microsoft.com/office/drawing/2014/main" id="{00000000-0008-0000-1700-000023000000}"/>
            </a:ext>
          </a:extLst>
        </xdr:cNvPr>
        <xdr:cNvCxnSpPr>
          <a:endCxn id="5" idx="0"/>
        </xdr:cNvCxnSpPr>
      </xdr:nvCxnSpPr>
      <xdr:spPr>
        <a:xfrm rot="10800000" flipV="1">
          <a:off x="4785520" y="6553198"/>
          <a:ext cx="872337" cy="469902"/>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504825</xdr:colOff>
      <xdr:row>11</xdr:row>
      <xdr:rowOff>152400</xdr:rowOff>
    </xdr:from>
    <xdr:to>
      <xdr:col>4</xdr:col>
      <xdr:colOff>1704975</xdr:colOff>
      <xdr:row>12</xdr:row>
      <xdr:rowOff>57150</xdr:rowOff>
    </xdr:to>
    <xdr:sp macro="" textlink="">
      <xdr:nvSpPr>
        <xdr:cNvPr id="36" name="CustomShape 1">
          <a:extLst>
            <a:ext uri="{FF2B5EF4-FFF2-40B4-BE49-F238E27FC236}">
              <a16:creationId xmlns:a16="http://schemas.microsoft.com/office/drawing/2014/main" id="{00000000-0008-0000-1700-000024000000}"/>
            </a:ext>
          </a:extLst>
        </xdr:cNvPr>
        <xdr:cNvSpPr/>
      </xdr:nvSpPr>
      <xdr:spPr>
        <a:xfrm>
          <a:off x="4191000" y="7077075"/>
          <a:ext cx="1200150" cy="638175"/>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baseline="0">
              <a:solidFill>
                <a:srgbClr val="000000"/>
              </a:solidFill>
              <a:latin typeface="Arial"/>
            </a:rPr>
            <a:t>Al llegar al piso siga el PON Emergencia médica</a:t>
          </a:r>
          <a:endParaRPr/>
        </a:p>
      </xdr:txBody>
    </xdr:sp>
    <xdr:clientData/>
  </xdr:twoCellAnchor>
  <xdr:twoCellAnchor>
    <xdr:from>
      <xdr:col>4</xdr:col>
      <xdr:colOff>1099344</xdr:colOff>
      <xdr:row>12</xdr:row>
      <xdr:rowOff>95249</xdr:rowOff>
    </xdr:from>
    <xdr:to>
      <xdr:col>4</xdr:col>
      <xdr:colOff>2390775</xdr:colOff>
      <xdr:row>12</xdr:row>
      <xdr:rowOff>277812</xdr:rowOff>
    </xdr:to>
    <xdr:cxnSp macro="">
      <xdr:nvCxnSpPr>
        <xdr:cNvPr id="37" name="Conector: angular 36">
          <a:extLst>
            <a:ext uri="{FF2B5EF4-FFF2-40B4-BE49-F238E27FC236}">
              <a16:creationId xmlns:a16="http://schemas.microsoft.com/office/drawing/2014/main" id="{00000000-0008-0000-1700-000025000000}"/>
            </a:ext>
          </a:extLst>
        </xdr:cNvPr>
        <xdr:cNvCxnSpPr>
          <a:stCxn id="5" idx="2"/>
          <a:endCxn id="38" idx="1"/>
        </xdr:cNvCxnSpPr>
      </xdr:nvCxnSpPr>
      <xdr:spPr>
        <a:xfrm rot="16200000" flipH="1">
          <a:off x="5339953" y="7198915"/>
          <a:ext cx="182563" cy="129143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2390775</xdr:colOff>
      <xdr:row>11</xdr:row>
      <xdr:rowOff>660400</xdr:rowOff>
    </xdr:from>
    <xdr:to>
      <xdr:col>4</xdr:col>
      <xdr:colOff>3629024</xdr:colOff>
      <xdr:row>12</xdr:row>
      <xdr:rowOff>628651</xdr:rowOff>
    </xdr:to>
    <xdr:sp macro="" textlink="">
      <xdr:nvSpPr>
        <xdr:cNvPr id="38" name="CustomShape 1">
          <a:extLst>
            <a:ext uri="{FF2B5EF4-FFF2-40B4-BE49-F238E27FC236}">
              <a16:creationId xmlns:a16="http://schemas.microsoft.com/office/drawing/2014/main" id="{00000000-0008-0000-1700-000026000000}"/>
            </a:ext>
          </a:extLst>
        </xdr:cNvPr>
        <xdr:cNvSpPr/>
      </xdr:nvSpPr>
      <xdr:spPr>
        <a:xfrm>
          <a:off x="6076950" y="7585075"/>
          <a:ext cx="1238249" cy="701676"/>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2419350</xdr:colOff>
      <xdr:row>11</xdr:row>
      <xdr:rowOff>723900</xdr:rowOff>
    </xdr:from>
    <xdr:to>
      <xdr:col>4</xdr:col>
      <xdr:colOff>3619500</xdr:colOff>
      <xdr:row>12</xdr:row>
      <xdr:rowOff>628650</xdr:rowOff>
    </xdr:to>
    <xdr:sp macro="" textlink="">
      <xdr:nvSpPr>
        <xdr:cNvPr id="39" name="CustomShape 1">
          <a:extLst>
            <a:ext uri="{FF2B5EF4-FFF2-40B4-BE49-F238E27FC236}">
              <a16:creationId xmlns:a16="http://schemas.microsoft.com/office/drawing/2014/main" id="{00000000-0008-0000-1700-000027000000}"/>
            </a:ext>
          </a:extLst>
        </xdr:cNvPr>
        <xdr:cNvSpPr/>
      </xdr:nvSpPr>
      <xdr:spPr>
        <a:xfrm>
          <a:off x="6105525" y="7648575"/>
          <a:ext cx="1200150" cy="638175"/>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a:solidFill>
                <a:srgbClr val="000000"/>
              </a:solidFill>
              <a:latin typeface="Arial"/>
            </a:rPr>
            <a:t>Realizar el traslado del paciente al centro asistencial d</a:t>
          </a:r>
          <a:r>
            <a:rPr lang="es-CO" sz="800" b="1" i="1" baseline="0">
              <a:solidFill>
                <a:srgbClr val="000000"/>
              </a:solidFill>
              <a:latin typeface="Arial"/>
            </a:rPr>
            <a:t>e manera prioritaria</a:t>
          </a:r>
          <a:endParaRPr/>
        </a:p>
      </xdr:txBody>
    </xdr:sp>
    <xdr:clientData/>
  </xdr:twoCellAnchor>
  <xdr:twoCellAnchor>
    <xdr:from>
      <xdr:col>4</xdr:col>
      <xdr:colOff>1718473</xdr:colOff>
      <xdr:row>12</xdr:row>
      <xdr:rowOff>628650</xdr:rowOff>
    </xdr:from>
    <xdr:to>
      <xdr:col>4</xdr:col>
      <xdr:colOff>3009901</xdr:colOff>
      <xdr:row>13</xdr:row>
      <xdr:rowOff>288924</xdr:rowOff>
    </xdr:to>
    <xdr:cxnSp macro="">
      <xdr:nvCxnSpPr>
        <xdr:cNvPr id="40" name="Conector: angular 39">
          <a:extLst>
            <a:ext uri="{FF2B5EF4-FFF2-40B4-BE49-F238E27FC236}">
              <a16:creationId xmlns:a16="http://schemas.microsoft.com/office/drawing/2014/main" id="{00000000-0008-0000-1700-000028000000}"/>
            </a:ext>
          </a:extLst>
        </xdr:cNvPr>
        <xdr:cNvCxnSpPr>
          <a:stCxn id="38" idx="2"/>
        </xdr:cNvCxnSpPr>
      </xdr:nvCxnSpPr>
      <xdr:spPr>
        <a:xfrm rot="5400000">
          <a:off x="5853512" y="7837886"/>
          <a:ext cx="393699" cy="1291428"/>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495300</xdr:colOff>
      <xdr:row>12</xdr:row>
      <xdr:rowOff>650875</xdr:rowOff>
    </xdr:from>
    <xdr:to>
      <xdr:col>4</xdr:col>
      <xdr:colOff>1733549</xdr:colOff>
      <xdr:row>13</xdr:row>
      <xdr:rowOff>619126</xdr:rowOff>
    </xdr:to>
    <xdr:sp macro="" textlink="">
      <xdr:nvSpPr>
        <xdr:cNvPr id="41" name="CustomShape 1">
          <a:extLst>
            <a:ext uri="{FF2B5EF4-FFF2-40B4-BE49-F238E27FC236}">
              <a16:creationId xmlns:a16="http://schemas.microsoft.com/office/drawing/2014/main" id="{00000000-0008-0000-1700-000029000000}"/>
            </a:ext>
          </a:extLst>
        </xdr:cNvPr>
        <xdr:cNvSpPr/>
      </xdr:nvSpPr>
      <xdr:spPr>
        <a:xfrm>
          <a:off x="4181475" y="8308975"/>
          <a:ext cx="1238249" cy="701676"/>
        </a:xfrm>
        <a:prstGeom prst="flowChartProcess">
          <a:avLst/>
        </a:prstGeom>
        <a:noFill/>
        <a:ln w="9360">
          <a:solidFill>
            <a:schemeClr val="bg1">
              <a:lumMod val="50000"/>
            </a:schemeClr>
          </a:solidFill>
          <a:miter/>
        </a:ln>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a:p>
      </xdr:txBody>
    </xdr:sp>
    <xdr:clientData/>
  </xdr:twoCellAnchor>
  <xdr:twoCellAnchor>
    <xdr:from>
      <xdr:col>4</xdr:col>
      <xdr:colOff>523875</xdr:colOff>
      <xdr:row>12</xdr:row>
      <xdr:rowOff>714375</xdr:rowOff>
    </xdr:from>
    <xdr:to>
      <xdr:col>4</xdr:col>
      <xdr:colOff>1724025</xdr:colOff>
      <xdr:row>13</xdr:row>
      <xdr:rowOff>619125</xdr:rowOff>
    </xdr:to>
    <xdr:sp macro="" textlink="">
      <xdr:nvSpPr>
        <xdr:cNvPr id="42" name="CustomShape 1">
          <a:extLst>
            <a:ext uri="{FF2B5EF4-FFF2-40B4-BE49-F238E27FC236}">
              <a16:creationId xmlns:a16="http://schemas.microsoft.com/office/drawing/2014/main" id="{00000000-0008-0000-1700-00002A000000}"/>
            </a:ext>
          </a:extLst>
        </xdr:cNvPr>
        <xdr:cNvSpPr/>
      </xdr:nvSpPr>
      <xdr:spPr>
        <a:xfrm>
          <a:off x="4210050" y="8372475"/>
          <a:ext cx="1200150" cy="638175"/>
        </a:xfrm>
        <a:prstGeom prst="rect">
          <a:avLst/>
        </a:prstGeom>
        <a:noFill/>
        <a:ln w="9360">
          <a:noFill/>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100000"/>
            </a:lnSpc>
          </a:pPr>
          <a:r>
            <a:rPr lang="es-CO" sz="800" b="1" i="1">
              <a:solidFill>
                <a:srgbClr val="000000"/>
              </a:solidFill>
              <a:latin typeface="Arial"/>
            </a:rPr>
            <a:t>Restaurar condiciones</a:t>
          </a:r>
          <a:r>
            <a:rPr lang="es-CO" sz="800" b="1" i="1" baseline="0">
              <a:solidFill>
                <a:srgbClr val="000000"/>
              </a:solidFill>
              <a:latin typeface="Arial"/>
            </a:rPr>
            <a:t> de normalidad</a:t>
          </a:r>
          <a:endParaRPr/>
        </a:p>
      </xdr:txBody>
    </xdr:sp>
    <xdr:clientData/>
  </xdr:twoCellAnchor>
  <xdr:twoCellAnchor editAs="oneCell">
    <xdr:from>
      <xdr:col>4</xdr:col>
      <xdr:colOff>838200</xdr:colOff>
      <xdr:row>14</xdr:row>
      <xdr:rowOff>333375</xdr:rowOff>
    </xdr:from>
    <xdr:to>
      <xdr:col>4</xdr:col>
      <xdr:colOff>1361640</xdr:colOff>
      <xdr:row>14</xdr:row>
      <xdr:rowOff>599775</xdr:rowOff>
    </xdr:to>
    <xdr:sp macro="" textlink="">
      <xdr:nvSpPr>
        <xdr:cNvPr id="43" name="CustomShape 1">
          <a:extLst>
            <a:ext uri="{FF2B5EF4-FFF2-40B4-BE49-F238E27FC236}">
              <a16:creationId xmlns:a16="http://schemas.microsoft.com/office/drawing/2014/main" id="{00000000-0008-0000-1700-00002B000000}"/>
            </a:ext>
          </a:extLst>
        </xdr:cNvPr>
        <xdr:cNvSpPr/>
      </xdr:nvSpPr>
      <xdr:spPr>
        <a:xfrm>
          <a:off x="4524375" y="9458325"/>
          <a:ext cx="523440" cy="266400"/>
        </a:xfrm>
        <a:prstGeom prst="ellipse">
          <a:avLst/>
        </a:prstGeom>
        <a:noFill/>
        <a:ln w="9360">
          <a:solidFill>
            <a:srgbClr val="000000"/>
          </a:solidFill>
          <a:round/>
        </a:ln>
      </xdr:spPr>
      <xdr:txBody>
        <a:bodyPr/>
        <a:lstStyle/>
        <a:p>
          <a:pPr>
            <a:lnSpc>
              <a:spcPct val="100000"/>
            </a:lnSpc>
          </a:pPr>
          <a:r>
            <a:rPr lang="es-CO" sz="900" b="1" i="1">
              <a:solidFill>
                <a:sysClr val="windowText" lastClr="000000"/>
              </a:solidFill>
              <a:latin typeface="Arial"/>
            </a:rPr>
            <a:t>FIN</a:t>
          </a:r>
          <a:endParaRPr>
            <a:solidFill>
              <a:sysClr val="windowText" lastClr="000000"/>
            </a:solidFill>
          </a:endParaRPr>
        </a:p>
        <a:p>
          <a:pPr>
            <a:lnSpc>
              <a:spcPct val="100000"/>
            </a:lnSpc>
          </a:pPr>
          <a:endParaRPr>
            <a:solidFill>
              <a:sysClr val="windowText" lastClr="000000"/>
            </a:solidFill>
          </a:endParaRPr>
        </a:p>
      </xdr:txBody>
    </xdr:sp>
    <xdr:clientData/>
  </xdr:twoCellAnchor>
  <xdr:twoCellAnchor>
    <xdr:from>
      <xdr:col>4</xdr:col>
      <xdr:colOff>1123950</xdr:colOff>
      <xdr:row>13</xdr:row>
      <xdr:rowOff>619125</xdr:rowOff>
    </xdr:from>
    <xdr:to>
      <xdr:col>4</xdr:col>
      <xdr:colOff>1123950</xdr:colOff>
      <xdr:row>14</xdr:row>
      <xdr:rowOff>304800</xdr:rowOff>
    </xdr:to>
    <xdr:cxnSp macro="">
      <xdr:nvCxnSpPr>
        <xdr:cNvPr id="44" name="Conector recto de flecha 43">
          <a:extLst>
            <a:ext uri="{FF2B5EF4-FFF2-40B4-BE49-F238E27FC236}">
              <a16:creationId xmlns:a16="http://schemas.microsoft.com/office/drawing/2014/main" id="{00000000-0008-0000-1700-00002C000000}"/>
            </a:ext>
          </a:extLst>
        </xdr:cNvPr>
        <xdr:cNvCxnSpPr>
          <a:stCxn id="42" idx="2"/>
        </xdr:cNvCxnSpPr>
      </xdr:nvCxnSpPr>
      <xdr:spPr>
        <a:xfrm>
          <a:off x="4810125" y="9010650"/>
          <a:ext cx="0" cy="4191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113968</xdr:colOff>
      <xdr:row>2</xdr:row>
      <xdr:rowOff>114759</xdr:rowOff>
    </xdr:from>
    <xdr:to>
      <xdr:col>7</xdr:col>
      <xdr:colOff>178593</xdr:colOff>
      <xdr:row>23</xdr:row>
      <xdr:rowOff>74083</xdr:rowOff>
    </xdr:to>
    <xdr:grpSp>
      <xdr:nvGrpSpPr>
        <xdr:cNvPr id="2" name="Grupo 1">
          <a:extLst>
            <a:ext uri="{FF2B5EF4-FFF2-40B4-BE49-F238E27FC236}">
              <a16:creationId xmlns:a16="http://schemas.microsoft.com/office/drawing/2014/main" id="{00000000-0008-0000-1800-000002000000}"/>
            </a:ext>
          </a:extLst>
        </xdr:cNvPr>
        <xdr:cNvGrpSpPr/>
      </xdr:nvGrpSpPr>
      <xdr:grpSpPr>
        <a:xfrm>
          <a:off x="1807301" y="1257759"/>
          <a:ext cx="4456709" cy="4182074"/>
          <a:chOff x="205834" y="1561220"/>
          <a:chExt cx="3926341" cy="4072920"/>
        </a:xfrm>
      </xdr:grpSpPr>
      <xdr:sp macro="" textlink="">
        <xdr:nvSpPr>
          <xdr:cNvPr id="3" name="Cuadro de texto 176">
            <a:extLst>
              <a:ext uri="{FF2B5EF4-FFF2-40B4-BE49-F238E27FC236}">
                <a16:creationId xmlns:a16="http://schemas.microsoft.com/office/drawing/2014/main" id="{00000000-0008-0000-1800-000003000000}"/>
              </a:ext>
            </a:extLst>
          </xdr:cNvPr>
          <xdr:cNvSpPr txBox="1">
            <a:spLocks noChangeArrowheads="1"/>
          </xdr:cNvSpPr>
        </xdr:nvSpPr>
        <xdr:spPr bwMode="auto">
          <a:xfrm>
            <a:off x="2150010" y="1561220"/>
            <a:ext cx="1849447" cy="480672"/>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Se presenta mal funcionamiento del</a:t>
            </a:r>
            <a:r>
              <a:rPr lang="es-CO" sz="800" baseline="0">
                <a:effectLst/>
                <a:latin typeface="Tahoma" panose="020B0604030504040204" pitchFamily="34" charset="0"/>
                <a:ea typeface="Tahoma" panose="020B0604030504040204" pitchFamily="34" charset="0"/>
                <a:cs typeface="Tahoma" panose="020B0604030504040204" pitchFamily="34" charset="0"/>
              </a:rPr>
              <a:t> computador o de programas del sistema</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 name="Rombo 3">
            <a:extLst>
              <a:ext uri="{FF2B5EF4-FFF2-40B4-BE49-F238E27FC236}">
                <a16:creationId xmlns:a16="http://schemas.microsoft.com/office/drawing/2014/main" id="{00000000-0008-0000-1800-000004000000}"/>
              </a:ext>
            </a:extLst>
          </xdr:cNvPr>
          <xdr:cNvSpPr>
            <a:spLocks noChangeArrowheads="1"/>
          </xdr:cNvSpPr>
        </xdr:nvSpPr>
        <xdr:spPr bwMode="auto">
          <a:xfrm>
            <a:off x="1835145" y="3499361"/>
            <a:ext cx="2297030" cy="1365789"/>
          </a:xfrm>
          <a:prstGeom prst="diamond">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ctr" anchorCtr="0" upright="1">
            <a:noAutofit/>
          </a:bodyPr>
          <a:lstStyle/>
          <a:p>
            <a:pPr algn="ctr">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Se identifican las causas</a:t>
            </a:r>
            <a:r>
              <a:rPr lang="es-CO" sz="800" baseline="0">
                <a:effectLst/>
                <a:latin typeface="Tahoma" panose="020B0604030504040204" pitchFamily="34" charset="0"/>
                <a:ea typeface="Tahoma" panose="020B0604030504040204" pitchFamily="34" charset="0"/>
                <a:cs typeface="Tahoma" panose="020B0604030504040204" pitchFamily="34" charset="0"/>
              </a:rPr>
              <a:t> del mal funcionamiento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5" name="Cuadro de texto 183">
            <a:extLst>
              <a:ext uri="{FF2B5EF4-FFF2-40B4-BE49-F238E27FC236}">
                <a16:creationId xmlns:a16="http://schemas.microsoft.com/office/drawing/2014/main" id="{00000000-0008-0000-1800-000005000000}"/>
              </a:ext>
            </a:extLst>
          </xdr:cNvPr>
          <xdr:cNvSpPr txBox="1">
            <a:spLocks noChangeArrowheads="1"/>
          </xdr:cNvSpPr>
        </xdr:nvSpPr>
        <xdr:spPr bwMode="auto">
          <a:xfrm>
            <a:off x="205834" y="4925295"/>
            <a:ext cx="1643344" cy="70884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effectLst/>
                <a:latin typeface="Tahoma" panose="020B0604030504040204" pitchFamily="34" charset="0"/>
                <a:ea typeface="Tahoma" panose="020B0604030504040204" pitchFamily="34" charset="0"/>
                <a:cs typeface="Tahoma" panose="020B0604030504040204" pitchFamily="34" charset="0"/>
              </a:rPr>
              <a:t>Generar un informe donde se identifiquen las causas,</a:t>
            </a:r>
            <a:r>
              <a:rPr lang="es-CO" sz="800" baseline="0">
                <a:effectLst/>
                <a:latin typeface="Tahoma" panose="020B0604030504040204" pitchFamily="34" charset="0"/>
                <a:ea typeface="Tahoma" panose="020B0604030504040204" pitchFamily="34" charset="0"/>
                <a:cs typeface="Tahoma" panose="020B0604030504040204" pitchFamily="34" charset="0"/>
              </a:rPr>
              <a:t> consecuencias, acciones, y recomendaciones</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5</xdr:col>
      <xdr:colOff>595025</xdr:colOff>
      <xdr:row>4</xdr:row>
      <xdr:rowOff>143913</xdr:rowOff>
    </xdr:from>
    <xdr:to>
      <xdr:col>5</xdr:col>
      <xdr:colOff>595025</xdr:colOff>
      <xdr:row>6</xdr:row>
      <xdr:rowOff>83338</xdr:rowOff>
    </xdr:to>
    <xdr:cxnSp macro="">
      <xdr:nvCxnSpPr>
        <xdr:cNvPr id="6" name="Conector recto de flecha 5">
          <a:extLst>
            <a:ext uri="{FF2B5EF4-FFF2-40B4-BE49-F238E27FC236}">
              <a16:creationId xmlns:a16="http://schemas.microsoft.com/office/drawing/2014/main" id="{00000000-0008-0000-1800-000006000000}"/>
            </a:ext>
          </a:extLst>
        </xdr:cNvPr>
        <xdr:cNvCxnSpPr>
          <a:cxnSpLocks/>
        </xdr:cNvCxnSpPr>
      </xdr:nvCxnSpPr>
      <xdr:spPr>
        <a:xfrm>
          <a:off x="4357400" y="1677438"/>
          <a:ext cx="0" cy="320425"/>
        </a:xfrm>
        <a:prstGeom prst="straightConnector1">
          <a:avLst/>
        </a:prstGeom>
        <a:noFill/>
        <a:ln w="12700" cap="flat" cmpd="sng" algn="ctr">
          <a:solidFill>
            <a:schemeClr val="bg1">
              <a:lumMod val="50000"/>
            </a:schemeClr>
          </a:solidFill>
          <a:prstDash val="solid"/>
          <a:miter lim="800000"/>
          <a:tailEnd type="triangle"/>
        </a:ln>
        <a:effectLst/>
      </xdr:spPr>
    </xdr:cxnSp>
    <xdr:clientData/>
  </xdr:twoCellAnchor>
  <xdr:twoCellAnchor>
    <xdr:from>
      <xdr:col>4</xdr:col>
      <xdr:colOff>322732</xdr:colOff>
      <xdr:row>6</xdr:row>
      <xdr:rowOff>90695</xdr:rowOff>
    </xdr:from>
    <xdr:to>
      <xdr:col>7</xdr:col>
      <xdr:colOff>74253</xdr:colOff>
      <xdr:row>8</xdr:row>
      <xdr:rowOff>74084</xdr:rowOff>
    </xdr:to>
    <xdr:sp macro="" textlink="">
      <xdr:nvSpPr>
        <xdr:cNvPr id="7" name="Cuadro de texto 177">
          <a:extLst>
            <a:ext uri="{FF2B5EF4-FFF2-40B4-BE49-F238E27FC236}">
              <a16:creationId xmlns:a16="http://schemas.microsoft.com/office/drawing/2014/main" id="{00000000-0008-0000-1800-000007000000}"/>
            </a:ext>
          </a:extLst>
        </xdr:cNvPr>
        <xdr:cNvSpPr txBox="1">
          <a:spLocks noChangeArrowheads="1"/>
        </xdr:cNvSpPr>
      </xdr:nvSpPr>
      <xdr:spPr bwMode="auto">
        <a:xfrm>
          <a:off x="3323107" y="2005220"/>
          <a:ext cx="2037521" cy="364389"/>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Comunicar la falla</a:t>
          </a:r>
          <a:r>
            <a:rPr lang="es-CO" sz="800" baseline="0">
              <a:solidFill>
                <a:srgbClr val="000000"/>
              </a:solidFill>
              <a:effectLst/>
              <a:latin typeface="Tahoma" panose="020B0604030504040204" pitchFamily="34" charset="0"/>
              <a:ea typeface="Tahoma" panose="020B0604030504040204" pitchFamily="34" charset="0"/>
              <a:cs typeface="Tahoma" panose="020B0604030504040204" pitchFamily="34" charset="0"/>
            </a:rPr>
            <a:t> al jefe inmediato</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582079</xdr:colOff>
      <xdr:row>8</xdr:row>
      <xdr:rowOff>46301</xdr:rowOff>
    </xdr:from>
    <xdr:to>
      <xdr:col>5</xdr:col>
      <xdr:colOff>582079</xdr:colOff>
      <xdr:row>9</xdr:row>
      <xdr:rowOff>176226</xdr:rowOff>
    </xdr:to>
    <xdr:cxnSp macro="">
      <xdr:nvCxnSpPr>
        <xdr:cNvPr id="8" name="Conector recto de flecha 7">
          <a:extLst>
            <a:ext uri="{FF2B5EF4-FFF2-40B4-BE49-F238E27FC236}">
              <a16:creationId xmlns:a16="http://schemas.microsoft.com/office/drawing/2014/main" id="{00000000-0008-0000-1800-000008000000}"/>
            </a:ext>
          </a:extLst>
        </xdr:cNvPr>
        <xdr:cNvCxnSpPr>
          <a:cxnSpLocks/>
        </xdr:cNvCxnSpPr>
      </xdr:nvCxnSpPr>
      <xdr:spPr>
        <a:xfrm>
          <a:off x="4344454" y="2341826"/>
          <a:ext cx="0" cy="320425"/>
        </a:xfrm>
        <a:prstGeom prst="straightConnector1">
          <a:avLst/>
        </a:prstGeom>
        <a:noFill/>
        <a:ln w="12700" cap="flat" cmpd="sng" algn="ctr">
          <a:solidFill>
            <a:schemeClr val="bg1">
              <a:lumMod val="50000"/>
            </a:schemeClr>
          </a:solidFill>
          <a:prstDash val="solid"/>
          <a:miter lim="800000"/>
          <a:tailEnd type="triangle"/>
        </a:ln>
        <a:effectLst/>
      </xdr:spPr>
    </xdr:cxnSp>
    <xdr:clientData/>
  </xdr:twoCellAnchor>
  <xdr:twoCellAnchor>
    <xdr:from>
      <xdr:col>3</xdr:col>
      <xdr:colOff>140229</xdr:colOff>
      <xdr:row>16</xdr:row>
      <xdr:rowOff>3427</xdr:rowOff>
    </xdr:from>
    <xdr:to>
      <xdr:col>4</xdr:col>
      <xdr:colOff>171364</xdr:colOff>
      <xdr:row>20</xdr:row>
      <xdr:rowOff>5290</xdr:rowOff>
    </xdr:to>
    <xdr:cxnSp macro="">
      <xdr:nvCxnSpPr>
        <xdr:cNvPr id="9" name="Conector angular 14">
          <a:extLst>
            <a:ext uri="{FF2B5EF4-FFF2-40B4-BE49-F238E27FC236}">
              <a16:creationId xmlns:a16="http://schemas.microsoft.com/office/drawing/2014/main" id="{00000000-0008-0000-1800-000009000000}"/>
            </a:ext>
          </a:extLst>
        </xdr:cNvPr>
        <xdr:cNvCxnSpPr/>
      </xdr:nvCxnSpPr>
      <xdr:spPr>
        <a:xfrm rot="10800000" flipV="1">
          <a:off x="2378604" y="3822952"/>
          <a:ext cx="793135" cy="763863"/>
        </a:xfrm>
        <a:prstGeom prst="bentConnector3">
          <a:avLst>
            <a:gd name="adj1" fmla="val 99539"/>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88763</xdr:colOff>
      <xdr:row>23</xdr:row>
      <xdr:rowOff>121995</xdr:rowOff>
    </xdr:from>
    <xdr:to>
      <xdr:col>4</xdr:col>
      <xdr:colOff>248708</xdr:colOff>
      <xdr:row>27</xdr:row>
      <xdr:rowOff>51592</xdr:rowOff>
    </xdr:to>
    <xdr:cxnSp macro="">
      <xdr:nvCxnSpPr>
        <xdr:cNvPr id="10" name="Conector angular 15">
          <a:extLst>
            <a:ext uri="{FF2B5EF4-FFF2-40B4-BE49-F238E27FC236}">
              <a16:creationId xmlns:a16="http://schemas.microsoft.com/office/drawing/2014/main" id="{00000000-0008-0000-1800-00000A000000}"/>
            </a:ext>
          </a:extLst>
        </xdr:cNvPr>
        <xdr:cNvCxnSpPr/>
      </xdr:nvCxnSpPr>
      <xdr:spPr>
        <a:xfrm rot="16200000" flipH="1">
          <a:off x="2442312" y="5159846"/>
          <a:ext cx="691597" cy="921945"/>
        </a:xfrm>
        <a:prstGeom prst="bentConnector2">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355985</xdr:colOff>
      <xdr:row>26</xdr:row>
      <xdr:rowOff>21167</xdr:rowOff>
    </xdr:from>
    <xdr:to>
      <xdr:col>6</xdr:col>
      <xdr:colOff>191461</xdr:colOff>
      <xdr:row>28</xdr:row>
      <xdr:rowOff>125076</xdr:rowOff>
    </xdr:to>
    <xdr:sp macro="" textlink="">
      <xdr:nvSpPr>
        <xdr:cNvPr id="11" name="Terminador 17">
          <a:extLst>
            <a:ext uri="{FF2B5EF4-FFF2-40B4-BE49-F238E27FC236}">
              <a16:creationId xmlns:a16="http://schemas.microsoft.com/office/drawing/2014/main" id="{00000000-0008-0000-1800-00000B000000}"/>
            </a:ext>
          </a:extLst>
        </xdr:cNvPr>
        <xdr:cNvSpPr/>
      </xdr:nvSpPr>
      <xdr:spPr>
        <a:xfrm>
          <a:off x="3356360" y="5745692"/>
          <a:ext cx="1359476" cy="484909"/>
        </a:xfrm>
        <a:prstGeom prst="flowChartTerminator">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477212</xdr:colOff>
      <xdr:row>26</xdr:row>
      <xdr:rowOff>99095</xdr:rowOff>
    </xdr:from>
    <xdr:to>
      <xdr:col>6</xdr:col>
      <xdr:colOff>113530</xdr:colOff>
      <xdr:row>28</xdr:row>
      <xdr:rowOff>55804</xdr:rowOff>
    </xdr:to>
    <xdr:sp macro="" textlink="">
      <xdr:nvSpPr>
        <xdr:cNvPr id="12" name="CuadroTexto 11">
          <a:extLst>
            <a:ext uri="{FF2B5EF4-FFF2-40B4-BE49-F238E27FC236}">
              <a16:creationId xmlns:a16="http://schemas.microsoft.com/office/drawing/2014/main" id="{00000000-0008-0000-1800-00000C000000}"/>
            </a:ext>
          </a:extLst>
        </xdr:cNvPr>
        <xdr:cNvSpPr txBox="1"/>
      </xdr:nvSpPr>
      <xdr:spPr>
        <a:xfrm>
          <a:off x="3477587" y="5823620"/>
          <a:ext cx="1160318" cy="3377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t>Fin de la contingencia</a:t>
          </a:r>
        </a:p>
      </xdr:txBody>
    </xdr:sp>
    <xdr:clientData/>
  </xdr:twoCellAnchor>
  <xdr:twoCellAnchor>
    <xdr:from>
      <xdr:col>5</xdr:col>
      <xdr:colOff>567509</xdr:colOff>
      <xdr:row>11</xdr:row>
      <xdr:rowOff>6330</xdr:rowOff>
    </xdr:from>
    <xdr:to>
      <xdr:col>5</xdr:col>
      <xdr:colOff>567509</xdr:colOff>
      <xdr:row>12</xdr:row>
      <xdr:rowOff>136255</xdr:rowOff>
    </xdr:to>
    <xdr:cxnSp macro="">
      <xdr:nvCxnSpPr>
        <xdr:cNvPr id="13" name="Conector recto de flecha 12">
          <a:extLst>
            <a:ext uri="{FF2B5EF4-FFF2-40B4-BE49-F238E27FC236}">
              <a16:creationId xmlns:a16="http://schemas.microsoft.com/office/drawing/2014/main" id="{00000000-0008-0000-1800-00000D000000}"/>
            </a:ext>
          </a:extLst>
        </xdr:cNvPr>
        <xdr:cNvCxnSpPr>
          <a:cxnSpLocks/>
        </xdr:cNvCxnSpPr>
      </xdr:nvCxnSpPr>
      <xdr:spPr>
        <a:xfrm>
          <a:off x="4329884" y="2873355"/>
          <a:ext cx="0" cy="320425"/>
        </a:xfrm>
        <a:prstGeom prst="straightConnector1">
          <a:avLst/>
        </a:prstGeom>
        <a:noFill/>
        <a:ln w="12700" cap="flat" cmpd="sng" algn="ctr">
          <a:solidFill>
            <a:schemeClr val="bg1">
              <a:lumMod val="50000"/>
            </a:schemeClr>
          </a:solidFill>
          <a:prstDash val="solid"/>
          <a:miter lim="800000"/>
          <a:tailEnd type="triangle"/>
        </a:ln>
        <a:effectLst/>
      </xdr:spPr>
    </xdr:cxnSp>
    <xdr:clientData/>
  </xdr:twoCellAnchor>
  <xdr:twoCellAnchor>
    <xdr:from>
      <xdr:col>4</xdr:col>
      <xdr:colOff>305799</xdr:colOff>
      <xdr:row>9</xdr:row>
      <xdr:rowOff>179593</xdr:rowOff>
    </xdr:from>
    <xdr:to>
      <xdr:col>7</xdr:col>
      <xdr:colOff>57320</xdr:colOff>
      <xdr:row>11</xdr:row>
      <xdr:rowOff>184148</xdr:rowOff>
    </xdr:to>
    <xdr:sp macro="" textlink="">
      <xdr:nvSpPr>
        <xdr:cNvPr id="14" name="Cuadro de texto 177">
          <a:extLst>
            <a:ext uri="{FF2B5EF4-FFF2-40B4-BE49-F238E27FC236}">
              <a16:creationId xmlns:a16="http://schemas.microsoft.com/office/drawing/2014/main" id="{00000000-0008-0000-1800-00000E000000}"/>
            </a:ext>
          </a:extLst>
        </xdr:cNvPr>
        <xdr:cNvSpPr txBox="1">
          <a:spLocks noChangeArrowheads="1"/>
        </xdr:cNvSpPr>
      </xdr:nvSpPr>
      <xdr:spPr bwMode="auto">
        <a:xfrm>
          <a:off x="3306174" y="2665618"/>
          <a:ext cx="2037521" cy="385555"/>
        </a:xfrm>
        <a:prstGeom prst="rect">
          <a:avLst/>
        </a:prstGeom>
        <a:ln w="12700">
          <a:solidFill>
            <a:schemeClr val="bg1">
              <a:lumMod val="50000"/>
            </a:schemeClr>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pPr algn="ctr">
            <a:lnSpc>
              <a:spcPct val="115000"/>
            </a:lnSpc>
            <a:spcBef>
              <a:spcPts val="1400"/>
            </a:spcBef>
            <a:spcAft>
              <a:spcPts val="1000"/>
            </a:spcAft>
          </a:pPr>
          <a:r>
            <a:rPr lang="es-CO" sz="800">
              <a:solidFill>
                <a:srgbClr val="000000"/>
              </a:solidFill>
              <a:effectLst/>
              <a:latin typeface="Tahoma" panose="020B0604030504040204" pitchFamily="34" charset="0"/>
              <a:ea typeface="Tahoma" panose="020B0604030504040204" pitchFamily="34" charset="0"/>
              <a:cs typeface="Tahoma" panose="020B0604030504040204" pitchFamily="34" charset="0"/>
            </a:rPr>
            <a:t>Realizar</a:t>
          </a:r>
          <a:r>
            <a:rPr lang="es-CO" sz="800" baseline="0">
              <a:solidFill>
                <a:srgbClr val="000000"/>
              </a:solidFill>
              <a:effectLst/>
              <a:latin typeface="Tahoma" panose="020B0604030504040204" pitchFamily="34" charset="0"/>
              <a:ea typeface="Tahoma" panose="020B0604030504040204" pitchFamily="34" charset="0"/>
              <a:cs typeface="Tahoma" panose="020B0604030504040204" pitchFamily="34" charset="0"/>
            </a:rPr>
            <a:t> inspección general</a:t>
          </a:r>
          <a:endParaRPr lang="es-CO" sz="8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595025</xdr:colOff>
      <xdr:row>4</xdr:row>
      <xdr:rowOff>139680</xdr:rowOff>
    </xdr:from>
    <xdr:to>
      <xdr:col>5</xdr:col>
      <xdr:colOff>595025</xdr:colOff>
      <xdr:row>6</xdr:row>
      <xdr:rowOff>79105</xdr:rowOff>
    </xdr:to>
    <xdr:cxnSp macro="">
      <xdr:nvCxnSpPr>
        <xdr:cNvPr id="15" name="Conector recto de flecha 14">
          <a:extLst>
            <a:ext uri="{FF2B5EF4-FFF2-40B4-BE49-F238E27FC236}">
              <a16:creationId xmlns:a16="http://schemas.microsoft.com/office/drawing/2014/main" id="{00000000-0008-0000-1800-00000F000000}"/>
            </a:ext>
          </a:extLst>
        </xdr:cNvPr>
        <xdr:cNvCxnSpPr>
          <a:cxnSpLocks/>
        </xdr:cNvCxnSpPr>
      </xdr:nvCxnSpPr>
      <xdr:spPr>
        <a:xfrm>
          <a:off x="4357400" y="1673205"/>
          <a:ext cx="0" cy="320425"/>
        </a:xfrm>
        <a:prstGeom prst="straightConnector1">
          <a:avLst/>
        </a:prstGeom>
        <a:noFill/>
        <a:ln w="12700" cap="flat" cmpd="sng" algn="ctr">
          <a:solidFill>
            <a:schemeClr val="bg1">
              <a:lumMod val="50000"/>
            </a:schemeClr>
          </a:solidFill>
          <a:prstDash val="solid"/>
          <a:miter lim="800000"/>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276225</xdr:colOff>
      <xdr:row>11</xdr:row>
      <xdr:rowOff>133350</xdr:rowOff>
    </xdr:from>
    <xdr:to>
      <xdr:col>8</xdr:col>
      <xdr:colOff>647700</xdr:colOff>
      <xdr:row>11</xdr:row>
      <xdr:rowOff>590550</xdr:rowOff>
    </xdr:to>
    <xdr:sp macro="" textlink="">
      <xdr:nvSpPr>
        <xdr:cNvPr id="2" name="10 Decisión">
          <a:extLst>
            <a:ext uri="{FF2B5EF4-FFF2-40B4-BE49-F238E27FC236}">
              <a16:creationId xmlns:a16="http://schemas.microsoft.com/office/drawing/2014/main" id="{00000000-0008-0000-0200-000002000000}"/>
            </a:ext>
          </a:extLst>
        </xdr:cNvPr>
        <xdr:cNvSpPr>
          <a:spLocks noChangeArrowheads="1"/>
        </xdr:cNvSpPr>
      </xdr:nvSpPr>
      <xdr:spPr bwMode="auto">
        <a:xfrm>
          <a:off x="7743825" y="4200525"/>
          <a:ext cx="371475" cy="457200"/>
        </a:xfrm>
        <a:prstGeom prst="flowChartDecision">
          <a:avLst/>
        </a:prstGeom>
        <a:solidFill>
          <a:srgbClr val="FFFF00"/>
        </a:solidFill>
        <a:ln w="9525">
          <a:solidFill>
            <a:srgbClr val="000000"/>
          </a:solidFill>
          <a:miter lim="800000"/>
          <a:headEnd/>
          <a:tailEnd/>
        </a:ln>
      </xdr:spPr>
    </xdr:sp>
    <xdr:clientData/>
  </xdr:twoCellAnchor>
  <xdr:twoCellAnchor>
    <xdr:from>
      <xdr:col>8</xdr:col>
      <xdr:colOff>314325</xdr:colOff>
      <xdr:row>12</xdr:row>
      <xdr:rowOff>104775</xdr:rowOff>
    </xdr:from>
    <xdr:to>
      <xdr:col>8</xdr:col>
      <xdr:colOff>676275</xdr:colOff>
      <xdr:row>12</xdr:row>
      <xdr:rowOff>561975</xdr:rowOff>
    </xdr:to>
    <xdr:sp macro="" textlink="">
      <xdr:nvSpPr>
        <xdr:cNvPr id="3" name="11 Decisión">
          <a:extLst>
            <a:ext uri="{FF2B5EF4-FFF2-40B4-BE49-F238E27FC236}">
              <a16:creationId xmlns:a16="http://schemas.microsoft.com/office/drawing/2014/main" id="{00000000-0008-0000-0200-000003000000}"/>
            </a:ext>
          </a:extLst>
        </xdr:cNvPr>
        <xdr:cNvSpPr>
          <a:spLocks noChangeArrowheads="1"/>
        </xdr:cNvSpPr>
      </xdr:nvSpPr>
      <xdr:spPr bwMode="auto">
        <a:xfrm>
          <a:off x="7781925" y="4867275"/>
          <a:ext cx="361950" cy="457200"/>
        </a:xfrm>
        <a:prstGeom prst="flowChartDecision">
          <a:avLst/>
        </a:prstGeom>
        <a:solidFill>
          <a:srgbClr val="FF0000"/>
        </a:solidFill>
        <a:ln w="9525">
          <a:solidFill>
            <a:srgbClr val="000000"/>
          </a:solidFill>
          <a:miter lim="800000"/>
          <a:headEnd/>
          <a:tailEnd/>
        </a:ln>
      </xdr:spPr>
    </xdr:sp>
    <xdr:clientData/>
  </xdr:twoCellAnchor>
  <xdr:twoCellAnchor>
    <xdr:from>
      <xdr:col>8</xdr:col>
      <xdr:colOff>238125</xdr:colOff>
      <xdr:row>10</xdr:row>
      <xdr:rowOff>114300</xdr:rowOff>
    </xdr:from>
    <xdr:to>
      <xdr:col>8</xdr:col>
      <xdr:colOff>609600</xdr:colOff>
      <xdr:row>10</xdr:row>
      <xdr:rowOff>571500</xdr:rowOff>
    </xdr:to>
    <xdr:sp macro="" textlink="">
      <xdr:nvSpPr>
        <xdr:cNvPr id="4" name="12 Decisión">
          <a:extLst>
            <a:ext uri="{FF2B5EF4-FFF2-40B4-BE49-F238E27FC236}">
              <a16:creationId xmlns:a16="http://schemas.microsoft.com/office/drawing/2014/main" id="{00000000-0008-0000-0200-000004000000}"/>
            </a:ext>
          </a:extLst>
        </xdr:cNvPr>
        <xdr:cNvSpPr>
          <a:spLocks noChangeArrowheads="1"/>
        </xdr:cNvSpPr>
      </xdr:nvSpPr>
      <xdr:spPr bwMode="auto">
        <a:xfrm>
          <a:off x="7705725" y="3438525"/>
          <a:ext cx="371475" cy="457200"/>
        </a:xfrm>
        <a:prstGeom prst="flowChartDecision">
          <a:avLst/>
        </a:prstGeom>
        <a:solidFill>
          <a:srgbClr val="339966"/>
        </a:solidFill>
        <a:ln w="9525">
          <a:solidFill>
            <a:srgbClr val="000000"/>
          </a:solidFill>
          <a:miter lim="800000"/>
          <a:headEnd/>
          <a:tailEnd/>
        </a:ln>
      </xdr:spPr>
    </xdr:sp>
    <xdr:clientData/>
  </xdr:twoCellAnchor>
  <xdr:twoCellAnchor>
    <xdr:from>
      <xdr:col>5</xdr:col>
      <xdr:colOff>266700</xdr:colOff>
      <xdr:row>47</xdr:row>
      <xdr:rowOff>76200</xdr:rowOff>
    </xdr:from>
    <xdr:to>
      <xdr:col>5</xdr:col>
      <xdr:colOff>590550</xdr:colOff>
      <xdr:row>47</xdr:row>
      <xdr:rowOff>400050</xdr:rowOff>
    </xdr:to>
    <xdr:sp macro="" textlink="">
      <xdr:nvSpPr>
        <xdr:cNvPr id="5" name="13 Decisión">
          <a:extLst>
            <a:ext uri="{FF2B5EF4-FFF2-40B4-BE49-F238E27FC236}">
              <a16:creationId xmlns:a16="http://schemas.microsoft.com/office/drawing/2014/main" id="{00000000-0008-0000-0200-000005000000}"/>
            </a:ext>
          </a:extLst>
        </xdr:cNvPr>
        <xdr:cNvSpPr>
          <a:spLocks noChangeArrowheads="1"/>
        </xdr:cNvSpPr>
      </xdr:nvSpPr>
      <xdr:spPr bwMode="auto">
        <a:xfrm>
          <a:off x="4762500" y="15573375"/>
          <a:ext cx="323850" cy="323850"/>
        </a:xfrm>
        <a:prstGeom prst="flowChartDecision">
          <a:avLst/>
        </a:prstGeom>
        <a:solidFill>
          <a:srgbClr val="339966"/>
        </a:solidFill>
        <a:ln w="9525">
          <a:solidFill>
            <a:srgbClr val="000000"/>
          </a:solidFill>
          <a:miter lim="800000"/>
          <a:headEnd/>
          <a:tailEnd/>
        </a:ln>
      </xdr:spPr>
    </xdr:sp>
    <xdr:clientData/>
  </xdr:twoCellAnchor>
  <xdr:twoCellAnchor>
    <xdr:from>
      <xdr:col>5</xdr:col>
      <xdr:colOff>257175</xdr:colOff>
      <xdr:row>46</xdr:row>
      <xdr:rowOff>76200</xdr:rowOff>
    </xdr:from>
    <xdr:to>
      <xdr:col>5</xdr:col>
      <xdr:colOff>581025</xdr:colOff>
      <xdr:row>46</xdr:row>
      <xdr:rowOff>400050</xdr:rowOff>
    </xdr:to>
    <xdr:sp macro="" textlink="">
      <xdr:nvSpPr>
        <xdr:cNvPr id="6" name="14 Decisión">
          <a:extLst>
            <a:ext uri="{FF2B5EF4-FFF2-40B4-BE49-F238E27FC236}">
              <a16:creationId xmlns:a16="http://schemas.microsoft.com/office/drawing/2014/main" id="{00000000-0008-0000-0200-000006000000}"/>
            </a:ext>
          </a:extLst>
        </xdr:cNvPr>
        <xdr:cNvSpPr>
          <a:spLocks noChangeArrowheads="1"/>
        </xdr:cNvSpPr>
      </xdr:nvSpPr>
      <xdr:spPr bwMode="auto">
        <a:xfrm>
          <a:off x="4752975" y="15068550"/>
          <a:ext cx="323850" cy="323850"/>
        </a:xfrm>
        <a:prstGeom prst="flowChartDecision">
          <a:avLst/>
        </a:prstGeom>
        <a:solidFill>
          <a:srgbClr val="FFFF00"/>
        </a:solidFill>
        <a:ln w="9525">
          <a:solidFill>
            <a:srgbClr val="000000"/>
          </a:solidFill>
          <a:miter lim="800000"/>
          <a:headEnd/>
          <a:tailEnd/>
        </a:ln>
      </xdr:spPr>
    </xdr:sp>
    <xdr:clientData/>
  </xdr:twoCellAnchor>
  <xdr:twoCellAnchor>
    <xdr:from>
      <xdr:col>5</xdr:col>
      <xdr:colOff>257175</xdr:colOff>
      <xdr:row>45</xdr:row>
      <xdr:rowOff>66675</xdr:rowOff>
    </xdr:from>
    <xdr:to>
      <xdr:col>5</xdr:col>
      <xdr:colOff>581025</xdr:colOff>
      <xdr:row>45</xdr:row>
      <xdr:rowOff>390525</xdr:rowOff>
    </xdr:to>
    <xdr:sp macro="" textlink="">
      <xdr:nvSpPr>
        <xdr:cNvPr id="7" name="15 Decisión">
          <a:extLst>
            <a:ext uri="{FF2B5EF4-FFF2-40B4-BE49-F238E27FC236}">
              <a16:creationId xmlns:a16="http://schemas.microsoft.com/office/drawing/2014/main" id="{00000000-0008-0000-0200-000007000000}"/>
            </a:ext>
          </a:extLst>
        </xdr:cNvPr>
        <xdr:cNvSpPr>
          <a:spLocks noChangeArrowheads="1"/>
        </xdr:cNvSpPr>
      </xdr:nvSpPr>
      <xdr:spPr bwMode="auto">
        <a:xfrm>
          <a:off x="4752975" y="14554200"/>
          <a:ext cx="323850" cy="323850"/>
        </a:xfrm>
        <a:prstGeom prst="flowChartDecision">
          <a:avLst/>
        </a:prstGeom>
        <a:solidFill>
          <a:srgbClr val="FF0000"/>
        </a:solidFill>
        <a:ln w="9525">
          <a:solidFill>
            <a:srgbClr val="000000"/>
          </a:solidFill>
          <a:miter lim="800000"/>
          <a:headEnd/>
          <a:tailEnd/>
        </a:ln>
      </xdr:spPr>
    </xdr:sp>
    <xdr:clientData/>
  </xdr:twoCellAnchor>
  <xdr:twoCellAnchor>
    <xdr:from>
      <xdr:col>1</xdr:col>
      <xdr:colOff>1295400</xdr:colOff>
      <xdr:row>51</xdr:row>
      <xdr:rowOff>7975</xdr:rowOff>
    </xdr:from>
    <xdr:to>
      <xdr:col>4</xdr:col>
      <xdr:colOff>806314</xdr:colOff>
      <xdr:row>63</xdr:row>
      <xdr:rowOff>32341</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1590221" y="17005564"/>
          <a:ext cx="2833325" cy="2201509"/>
          <a:chOff x="1461534" y="17274806"/>
          <a:chExt cx="2366720" cy="2283785"/>
        </a:xfrm>
      </xdr:grpSpPr>
      <xdr:sp macro="" textlink="">
        <xdr:nvSpPr>
          <xdr:cNvPr id="9" name="Cuadro de texto 18">
            <a:extLst>
              <a:ext uri="{FF2B5EF4-FFF2-40B4-BE49-F238E27FC236}">
                <a16:creationId xmlns:a16="http://schemas.microsoft.com/office/drawing/2014/main" id="{00000000-0008-0000-0200-000009000000}"/>
              </a:ext>
            </a:extLst>
          </xdr:cNvPr>
          <xdr:cNvSpPr txBox="1">
            <a:spLocks noChangeArrowheads="1"/>
          </xdr:cNvSpPr>
        </xdr:nvSpPr>
        <xdr:spPr bwMode="auto">
          <a:xfrm>
            <a:off x="1634756" y="18248349"/>
            <a:ext cx="914400"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lnSpc>
                <a:spcPct val="115000"/>
              </a:lnSpc>
              <a:spcAft>
                <a:spcPts val="1000"/>
              </a:spcAft>
            </a:pPr>
            <a:r>
              <a:rPr lang="es-CO" sz="1100" b="1">
                <a:effectLst/>
                <a:latin typeface="Calibri"/>
                <a:ea typeface="Calibri"/>
                <a:cs typeface="Times New Roman"/>
              </a:rPr>
              <a:t>RECURSOS</a:t>
            </a:r>
          </a:p>
        </xdr:txBody>
      </xdr:sp>
      <xdr:sp macro="" textlink="">
        <xdr:nvSpPr>
          <xdr:cNvPr id="10" name="Cuadro de texto 17">
            <a:extLst>
              <a:ext uri="{FF2B5EF4-FFF2-40B4-BE49-F238E27FC236}">
                <a16:creationId xmlns:a16="http://schemas.microsoft.com/office/drawing/2014/main" id="{00000000-0008-0000-0200-00000A000000}"/>
              </a:ext>
            </a:extLst>
          </xdr:cNvPr>
          <xdr:cNvSpPr txBox="1">
            <a:spLocks noChangeArrowheads="1"/>
          </xdr:cNvSpPr>
        </xdr:nvSpPr>
        <xdr:spPr bwMode="auto">
          <a:xfrm>
            <a:off x="2799554" y="18219780"/>
            <a:ext cx="1028700"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r>
              <a:rPr lang="es-CO" sz="1100" b="1">
                <a:effectLst/>
                <a:latin typeface="+mn-lt"/>
                <a:ea typeface="+mn-ea"/>
                <a:cs typeface="+mn-cs"/>
              </a:rPr>
              <a:t>SISTEMAS Y PROCESOS</a:t>
            </a:r>
            <a:endParaRPr lang="en-US" sz="800">
              <a:effectLst/>
            </a:endParaRPr>
          </a:p>
        </xdr:txBody>
      </xdr:sp>
      <xdr:sp macro="" textlink="">
        <xdr:nvSpPr>
          <xdr:cNvPr id="11" name="Cuadro de texto 16">
            <a:extLst>
              <a:ext uri="{FF2B5EF4-FFF2-40B4-BE49-F238E27FC236}">
                <a16:creationId xmlns:a16="http://schemas.microsoft.com/office/drawing/2014/main" id="{00000000-0008-0000-0200-00000B000000}"/>
              </a:ext>
            </a:extLst>
          </xdr:cNvPr>
          <xdr:cNvSpPr txBox="1">
            <a:spLocks noChangeArrowheads="1"/>
          </xdr:cNvSpPr>
        </xdr:nvSpPr>
        <xdr:spPr bwMode="auto">
          <a:xfrm>
            <a:off x="2174579" y="17702102"/>
            <a:ext cx="914400" cy="34290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lnSpc>
                <a:spcPct val="115000"/>
              </a:lnSpc>
              <a:spcAft>
                <a:spcPts val="1000"/>
              </a:spcAft>
            </a:pPr>
            <a:r>
              <a:rPr lang="es-CO" sz="1100" b="1">
                <a:effectLst/>
                <a:latin typeface="Calibri"/>
                <a:ea typeface="Calibri"/>
                <a:cs typeface="Times New Roman"/>
              </a:rPr>
              <a:t>PERSONAS</a:t>
            </a:r>
          </a:p>
        </xdr:txBody>
      </xdr:sp>
      <xdr:sp macro="" textlink="">
        <xdr:nvSpPr>
          <xdr:cNvPr id="12" name="Cuadro de texto 15">
            <a:extLst>
              <a:ext uri="{FF2B5EF4-FFF2-40B4-BE49-F238E27FC236}">
                <a16:creationId xmlns:a16="http://schemas.microsoft.com/office/drawing/2014/main" id="{00000000-0008-0000-0200-00000C000000}"/>
              </a:ext>
            </a:extLst>
          </xdr:cNvPr>
          <xdr:cNvSpPr txBox="1">
            <a:spLocks noChangeArrowheads="1"/>
          </xdr:cNvSpPr>
        </xdr:nvSpPr>
        <xdr:spPr bwMode="auto">
          <a:xfrm>
            <a:off x="2152428" y="18868360"/>
            <a:ext cx="914400"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lnSpc>
                <a:spcPct val="115000"/>
              </a:lnSpc>
              <a:spcAft>
                <a:spcPts val="1000"/>
              </a:spcAft>
            </a:pPr>
            <a:r>
              <a:rPr lang="es-CO" sz="800" b="1">
                <a:effectLst/>
                <a:latin typeface="Arial"/>
                <a:ea typeface="Calibri"/>
                <a:cs typeface="Times New Roman"/>
              </a:rPr>
              <a:t>AMENAZAS</a:t>
            </a:r>
            <a:endParaRPr lang="es-CO" sz="1100">
              <a:effectLst/>
              <a:latin typeface="Calibri"/>
              <a:ea typeface="Calibri"/>
              <a:cs typeface="Times New Roman"/>
            </a:endParaRPr>
          </a:p>
        </xdr:txBody>
      </xdr:sp>
      <xdr:grpSp>
        <xdr:nvGrpSpPr>
          <xdr:cNvPr id="13" name="Grupo 12">
            <a:extLst>
              <a:ext uri="{FF2B5EF4-FFF2-40B4-BE49-F238E27FC236}">
                <a16:creationId xmlns:a16="http://schemas.microsoft.com/office/drawing/2014/main" id="{00000000-0008-0000-0200-00000D000000}"/>
              </a:ext>
            </a:extLst>
          </xdr:cNvPr>
          <xdr:cNvGrpSpPr/>
        </xdr:nvGrpSpPr>
        <xdr:grpSpPr>
          <a:xfrm>
            <a:off x="1461534" y="17274806"/>
            <a:ext cx="2293310" cy="2283785"/>
            <a:chOff x="1461534" y="17274806"/>
            <a:chExt cx="2293310" cy="2283785"/>
          </a:xfrm>
        </xdr:grpSpPr>
        <xdr:sp macro="" textlink="">
          <xdr:nvSpPr>
            <xdr:cNvPr id="14" name="19 Decisión">
              <a:extLst>
                <a:ext uri="{FF2B5EF4-FFF2-40B4-BE49-F238E27FC236}">
                  <a16:creationId xmlns:a16="http://schemas.microsoft.com/office/drawing/2014/main" id="{00000000-0008-0000-0200-00000E000000}"/>
                </a:ext>
              </a:extLst>
            </xdr:cNvPr>
            <xdr:cNvSpPr>
              <a:spLocks noChangeArrowheads="1"/>
            </xdr:cNvSpPr>
          </xdr:nvSpPr>
          <xdr:spPr bwMode="auto">
            <a:xfrm>
              <a:off x="2038128" y="17274806"/>
              <a:ext cx="1143000" cy="1143000"/>
            </a:xfrm>
            <a:prstGeom prst="flowChartDecision">
              <a:avLst/>
            </a:prstGeom>
            <a:noFill/>
            <a:ln w="57150">
              <a:solidFill>
                <a:sysClr val="windowText" lastClr="000000"/>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endParaRPr lang="es-CO"/>
            </a:p>
          </xdr:txBody>
        </xdr:sp>
        <xdr:sp macro="" textlink="">
          <xdr:nvSpPr>
            <xdr:cNvPr id="15" name="21 Decisión">
              <a:extLst>
                <a:ext uri="{FF2B5EF4-FFF2-40B4-BE49-F238E27FC236}">
                  <a16:creationId xmlns:a16="http://schemas.microsoft.com/office/drawing/2014/main" id="{00000000-0008-0000-0200-00000F000000}"/>
                </a:ext>
              </a:extLst>
            </xdr:cNvPr>
            <xdr:cNvSpPr>
              <a:spLocks noChangeArrowheads="1"/>
            </xdr:cNvSpPr>
          </xdr:nvSpPr>
          <xdr:spPr bwMode="auto">
            <a:xfrm>
              <a:off x="1461534" y="17850736"/>
              <a:ext cx="1143000" cy="1143000"/>
            </a:xfrm>
            <a:prstGeom prst="flowChartDecision">
              <a:avLst/>
            </a:prstGeom>
            <a:noFill/>
            <a:ln w="57150">
              <a:solidFill>
                <a:sysClr val="windowText" lastClr="000000"/>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endParaRPr lang="es-CO"/>
            </a:p>
          </xdr:txBody>
        </xdr:sp>
        <xdr:sp macro="" textlink="">
          <xdr:nvSpPr>
            <xdr:cNvPr id="16" name="22 Decisión">
              <a:extLst>
                <a:ext uri="{FF2B5EF4-FFF2-40B4-BE49-F238E27FC236}">
                  <a16:creationId xmlns:a16="http://schemas.microsoft.com/office/drawing/2014/main" id="{00000000-0008-0000-0200-000010000000}"/>
                </a:ext>
              </a:extLst>
            </xdr:cNvPr>
            <xdr:cNvSpPr>
              <a:spLocks noChangeArrowheads="1"/>
            </xdr:cNvSpPr>
          </xdr:nvSpPr>
          <xdr:spPr bwMode="auto">
            <a:xfrm>
              <a:off x="2611844" y="17850736"/>
              <a:ext cx="1143000" cy="1143000"/>
            </a:xfrm>
            <a:prstGeom prst="flowChartDecision">
              <a:avLst/>
            </a:prstGeom>
            <a:noFill/>
            <a:ln w="57150">
              <a:solidFill>
                <a:sysClr val="windowText" lastClr="000000"/>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endParaRPr lang="es-CO"/>
            </a:p>
          </xdr:txBody>
        </xdr:sp>
        <xdr:sp macro="" textlink="">
          <xdr:nvSpPr>
            <xdr:cNvPr id="17" name="23 Decisión">
              <a:extLst>
                <a:ext uri="{FF2B5EF4-FFF2-40B4-BE49-F238E27FC236}">
                  <a16:creationId xmlns:a16="http://schemas.microsoft.com/office/drawing/2014/main" id="{00000000-0008-0000-0200-000011000000}"/>
                </a:ext>
              </a:extLst>
            </xdr:cNvPr>
            <xdr:cNvSpPr>
              <a:spLocks noChangeArrowheads="1"/>
            </xdr:cNvSpPr>
          </xdr:nvSpPr>
          <xdr:spPr bwMode="auto">
            <a:xfrm>
              <a:off x="2038128" y="18415591"/>
              <a:ext cx="1143000" cy="1143000"/>
            </a:xfrm>
            <a:prstGeom prst="flowChartDecision">
              <a:avLst/>
            </a:prstGeom>
            <a:noFill/>
            <a:ln w="57150">
              <a:solidFill>
                <a:sysClr val="windowText" lastClr="000000"/>
              </a:solid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anchor="t" anchorCtr="0" upright="1">
              <a:noAutofit/>
            </a:bodyPr>
            <a:lstStyle/>
            <a:p>
              <a:endParaRPr lang="es-CO"/>
            </a:p>
          </xdr:txBody>
        </xdr:sp>
      </xdr:grpSp>
    </xdr:grpSp>
    <xdr:clientData/>
  </xdr:twoCellAnchor>
  <xdr:twoCellAnchor>
    <xdr:from>
      <xdr:col>1</xdr:col>
      <xdr:colOff>257175</xdr:colOff>
      <xdr:row>69</xdr:row>
      <xdr:rowOff>180975</xdr:rowOff>
    </xdr:from>
    <xdr:to>
      <xdr:col>3</xdr:col>
      <xdr:colOff>419100</xdr:colOff>
      <xdr:row>69</xdr:row>
      <xdr:rowOff>781050</xdr:rowOff>
    </xdr:to>
    <xdr:grpSp>
      <xdr:nvGrpSpPr>
        <xdr:cNvPr id="18" name="7 Grupo">
          <a:extLst>
            <a:ext uri="{FF2B5EF4-FFF2-40B4-BE49-F238E27FC236}">
              <a16:creationId xmlns:a16="http://schemas.microsoft.com/office/drawing/2014/main" id="{00000000-0008-0000-0200-000012000000}"/>
            </a:ext>
          </a:extLst>
        </xdr:cNvPr>
        <xdr:cNvGrpSpPr>
          <a:grpSpLocks/>
        </xdr:cNvGrpSpPr>
      </xdr:nvGrpSpPr>
      <xdr:grpSpPr bwMode="auto">
        <a:xfrm>
          <a:off x="551996" y="20886511"/>
          <a:ext cx="2611211" cy="600075"/>
          <a:chOff x="0" y="0"/>
          <a:chExt cx="2593610" cy="704850"/>
        </a:xfrm>
      </xdr:grpSpPr>
      <xdr:pic>
        <xdr:nvPicPr>
          <xdr:cNvPr id="19" name="Picture 3">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07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370 Imagen">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12" y="0"/>
            <a:ext cx="723898"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371 Imagen">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8998" y="0"/>
            <a:ext cx="723899"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266700</xdr:colOff>
      <xdr:row>72</xdr:row>
      <xdr:rowOff>209550</xdr:rowOff>
    </xdr:from>
    <xdr:to>
      <xdr:col>3</xdr:col>
      <xdr:colOff>428625</xdr:colOff>
      <xdr:row>72</xdr:row>
      <xdr:rowOff>838200</xdr:rowOff>
    </xdr:to>
    <xdr:grpSp>
      <xdr:nvGrpSpPr>
        <xdr:cNvPr id="22" name="10 Grupo">
          <a:extLst>
            <a:ext uri="{FF2B5EF4-FFF2-40B4-BE49-F238E27FC236}">
              <a16:creationId xmlns:a16="http://schemas.microsoft.com/office/drawing/2014/main" id="{00000000-0008-0000-0200-000016000000}"/>
            </a:ext>
          </a:extLst>
        </xdr:cNvPr>
        <xdr:cNvGrpSpPr>
          <a:grpSpLocks/>
        </xdr:cNvGrpSpPr>
      </xdr:nvGrpSpPr>
      <xdr:grpSpPr bwMode="auto">
        <a:xfrm>
          <a:off x="561521" y="22479907"/>
          <a:ext cx="2611211" cy="628650"/>
          <a:chOff x="0" y="0"/>
          <a:chExt cx="2744805" cy="752910"/>
        </a:xfrm>
      </xdr:grpSpPr>
      <xdr:pic>
        <xdr:nvPicPr>
          <xdr:cNvPr id="23" name="373 Imagen">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20905" y="0"/>
            <a:ext cx="72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Picture 11">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12793" y="33773"/>
            <a:ext cx="719138" cy="719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 name="Picture 13">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720725"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xdr:from>
          <xdr:col>2</xdr:col>
          <xdr:colOff>152400</xdr:colOff>
          <xdr:row>73</xdr:row>
          <xdr:rowOff>177800</xdr:rowOff>
        </xdr:from>
        <xdr:to>
          <xdr:col>3</xdr:col>
          <xdr:colOff>25400</xdr:colOff>
          <xdr:row>73</xdr:row>
          <xdr:rowOff>787400</xdr:rowOff>
        </xdr:to>
        <xdr:sp macro="" textlink="">
          <xdr:nvSpPr>
            <xdr:cNvPr id="54273" name="16 Objeto" hidden="1">
              <a:extLst>
                <a:ext uri="{63B3BB69-23CF-44E3-9099-C40C66FF867C}">
                  <a14:compatExt spid="_x0000_s54273"/>
                </a:ext>
                <a:ext uri="{FF2B5EF4-FFF2-40B4-BE49-F238E27FC236}">
                  <a16:creationId xmlns:a16="http://schemas.microsoft.com/office/drawing/2014/main" id="{00000000-0008-0000-0200-000001D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635000</xdr:colOff>
          <xdr:row>73</xdr:row>
          <xdr:rowOff>177800</xdr:rowOff>
        </xdr:from>
        <xdr:to>
          <xdr:col>1</xdr:col>
          <xdr:colOff>1244600</xdr:colOff>
          <xdr:row>73</xdr:row>
          <xdr:rowOff>787400</xdr:rowOff>
        </xdr:to>
        <xdr:sp macro="" textlink="">
          <xdr:nvSpPr>
            <xdr:cNvPr id="54274" name="17 Objeto" hidden="1">
              <a:extLst>
                <a:ext uri="{63B3BB69-23CF-44E3-9099-C40C66FF867C}">
                  <a14:compatExt spid="_x0000_s54274"/>
                </a:ext>
                <a:ext uri="{FF2B5EF4-FFF2-40B4-BE49-F238E27FC236}">
                  <a16:creationId xmlns:a16="http://schemas.microsoft.com/office/drawing/2014/main" id="{00000000-0008-0000-0200-000002D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1155700</xdr:colOff>
          <xdr:row>77</xdr:row>
          <xdr:rowOff>114300</xdr:rowOff>
        </xdr:from>
        <xdr:to>
          <xdr:col>2</xdr:col>
          <xdr:colOff>406400</xdr:colOff>
          <xdr:row>77</xdr:row>
          <xdr:rowOff>711200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0200-000003D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304800</xdr:colOff>
          <xdr:row>76</xdr:row>
          <xdr:rowOff>203200</xdr:rowOff>
        </xdr:from>
        <xdr:to>
          <xdr:col>1</xdr:col>
          <xdr:colOff>901700</xdr:colOff>
          <xdr:row>76</xdr:row>
          <xdr:rowOff>787400</xdr:rowOff>
        </xdr:to>
        <xdr:sp macro="" textlink="">
          <xdr:nvSpPr>
            <xdr:cNvPr id="54276" name="20 Objeto" hidden="1">
              <a:extLst>
                <a:ext uri="{63B3BB69-23CF-44E3-9099-C40C66FF867C}">
                  <a14:compatExt spid="_x0000_s54276"/>
                </a:ext>
                <a:ext uri="{FF2B5EF4-FFF2-40B4-BE49-F238E27FC236}">
                  <a16:creationId xmlns:a16="http://schemas.microsoft.com/office/drawing/2014/main" id="{00000000-0008-0000-0200-000004D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1130300</xdr:colOff>
          <xdr:row>76</xdr:row>
          <xdr:rowOff>203200</xdr:rowOff>
        </xdr:from>
        <xdr:to>
          <xdr:col>2</xdr:col>
          <xdr:colOff>393700</xdr:colOff>
          <xdr:row>76</xdr:row>
          <xdr:rowOff>787400</xdr:rowOff>
        </xdr:to>
        <xdr:sp macro="" textlink="">
          <xdr:nvSpPr>
            <xdr:cNvPr id="54277" name="22 Objeto" hidden="1">
              <a:extLst>
                <a:ext uri="{63B3BB69-23CF-44E3-9099-C40C66FF867C}">
                  <a14:compatExt spid="_x0000_s54277"/>
                </a:ext>
                <a:ext uri="{FF2B5EF4-FFF2-40B4-BE49-F238E27FC236}">
                  <a16:creationId xmlns:a16="http://schemas.microsoft.com/office/drawing/2014/main" id="{00000000-0008-0000-0200-000005D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4</xdr:col>
      <xdr:colOff>28575</xdr:colOff>
      <xdr:row>2</xdr:row>
      <xdr:rowOff>196849</xdr:rowOff>
    </xdr:from>
    <xdr:to>
      <xdr:col>6</xdr:col>
      <xdr:colOff>676275</xdr:colOff>
      <xdr:row>5</xdr:row>
      <xdr:rowOff>19050</xdr:rowOff>
    </xdr:to>
    <xdr:sp macro="" textlink="">
      <xdr:nvSpPr>
        <xdr:cNvPr id="2" name="Cuadro de texto 457">
          <a:extLst>
            <a:ext uri="{FF2B5EF4-FFF2-40B4-BE49-F238E27FC236}">
              <a16:creationId xmlns:a16="http://schemas.microsoft.com/office/drawing/2014/main" id="{00000000-0008-0000-1900-000002000000}"/>
            </a:ext>
          </a:extLst>
        </xdr:cNvPr>
        <xdr:cNvSpPr txBox="1">
          <a:spLocks noChangeArrowheads="1"/>
        </xdr:cNvSpPr>
      </xdr:nvSpPr>
      <xdr:spPr bwMode="auto">
        <a:xfrm>
          <a:off x="3362325" y="1244599"/>
          <a:ext cx="2362200" cy="384176"/>
        </a:xfrm>
        <a:prstGeom prst="rect">
          <a:avLst/>
        </a:prstGeom>
        <a:solidFill>
          <a:sysClr val="window" lastClr="FFFFFF"/>
        </a:solid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900">
              <a:latin typeface="Gill Sans MT" panose="020B0502020104020203" pitchFamily="34" charset="0"/>
            </a:rPr>
            <a:t>Se genera un derrame y/o escape de un producto químico peligroso</a:t>
          </a:r>
          <a:endParaRPr lang="es-CO" sz="900" b="0" i="0" u="none" strike="noStrike" baseline="0">
            <a:solidFill>
              <a:srgbClr val="000000"/>
            </a:solidFill>
            <a:latin typeface="Gill Sans MT" panose="020B0502020104020203" pitchFamily="34" charset="0"/>
          </a:endParaRPr>
        </a:p>
      </xdr:txBody>
    </xdr:sp>
    <xdr:clientData/>
  </xdr:twoCellAnchor>
  <xdr:twoCellAnchor>
    <xdr:from>
      <xdr:col>6</xdr:col>
      <xdr:colOff>539750</xdr:colOff>
      <xdr:row>8</xdr:row>
      <xdr:rowOff>0</xdr:rowOff>
    </xdr:from>
    <xdr:to>
      <xdr:col>7</xdr:col>
      <xdr:colOff>130175</xdr:colOff>
      <xdr:row>9</xdr:row>
      <xdr:rowOff>114300</xdr:rowOff>
    </xdr:to>
    <xdr:sp macro="" textlink="">
      <xdr:nvSpPr>
        <xdr:cNvPr id="3" name="Cuadro de texto 452">
          <a:extLst>
            <a:ext uri="{FF2B5EF4-FFF2-40B4-BE49-F238E27FC236}">
              <a16:creationId xmlns:a16="http://schemas.microsoft.com/office/drawing/2014/main" id="{00000000-0008-0000-1900-000003000000}"/>
            </a:ext>
          </a:extLst>
        </xdr:cNvPr>
        <xdr:cNvSpPr txBox="1">
          <a:spLocks noChangeArrowheads="1"/>
        </xdr:cNvSpPr>
      </xdr:nvSpPr>
      <xdr:spPr bwMode="auto">
        <a:xfrm>
          <a:off x="5588000" y="2152650"/>
          <a:ext cx="352425" cy="295275"/>
        </a:xfrm>
        <a:prstGeom prst="rect">
          <a:avLst/>
        </a:prstGeom>
        <a:noFill/>
        <a:ln w="19050">
          <a:noFill/>
          <a:prstDash val="sysDash"/>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000000"/>
              </a:solidFill>
              <a:latin typeface="Calibri"/>
            </a:rPr>
            <a:t>Si</a:t>
          </a:r>
        </a:p>
        <a:p>
          <a:pPr algn="l" rtl="0">
            <a:defRPr sz="1000"/>
          </a:pPr>
          <a:endParaRPr lang="es-CO" sz="1100" b="0" i="0" u="none" strike="noStrike" baseline="0">
            <a:solidFill>
              <a:srgbClr val="000000"/>
            </a:solidFill>
            <a:latin typeface="Calibri"/>
          </a:endParaRPr>
        </a:p>
      </xdr:txBody>
    </xdr:sp>
    <xdr:clientData/>
  </xdr:twoCellAnchor>
  <xdr:twoCellAnchor>
    <xdr:from>
      <xdr:col>4</xdr:col>
      <xdr:colOff>114300</xdr:colOff>
      <xdr:row>7</xdr:row>
      <xdr:rowOff>28575</xdr:rowOff>
    </xdr:from>
    <xdr:to>
      <xdr:col>6</xdr:col>
      <xdr:colOff>561975</xdr:colOff>
      <xdr:row>13</xdr:row>
      <xdr:rowOff>38100</xdr:rowOff>
    </xdr:to>
    <xdr:sp macro="" textlink="">
      <xdr:nvSpPr>
        <xdr:cNvPr id="4" name="AutoShape 6">
          <a:extLst>
            <a:ext uri="{FF2B5EF4-FFF2-40B4-BE49-F238E27FC236}">
              <a16:creationId xmlns:a16="http://schemas.microsoft.com/office/drawing/2014/main" id="{00000000-0008-0000-1900-000004000000}"/>
            </a:ext>
          </a:extLst>
        </xdr:cNvPr>
        <xdr:cNvSpPr>
          <a:spLocks noChangeArrowheads="1"/>
        </xdr:cNvSpPr>
      </xdr:nvSpPr>
      <xdr:spPr bwMode="auto">
        <a:xfrm>
          <a:off x="3450771" y="1993446"/>
          <a:ext cx="2162175" cy="1087211"/>
        </a:xfrm>
        <a:prstGeom prst="diamond">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D0D0D"/>
              </a:solidFill>
              <a:latin typeface="Gill Sans MT" panose="020B0502020104020203" pitchFamily="34" charset="0"/>
            </a:rPr>
            <a:t>¿</a:t>
          </a:r>
          <a:r>
            <a:rPr lang="es-CO" sz="900" b="0" i="0" u="none" strike="noStrike" baseline="0">
              <a:solidFill>
                <a:srgbClr val="0D0D0D"/>
              </a:solidFill>
              <a:latin typeface="Gill Sans MT" panose="020B0502020104020203" pitchFamily="34" charset="0"/>
            </a:rPr>
            <a:t>Ha tenido contacto con el producto</a:t>
          </a:r>
          <a:r>
            <a:rPr lang="es-CO" sz="1000" b="0" i="0" u="none" strike="noStrike" baseline="0">
              <a:solidFill>
                <a:srgbClr val="0D0D0D"/>
              </a:solidFill>
              <a:latin typeface="Gill Sans MT" panose="020B0502020104020203" pitchFamily="34" charset="0"/>
            </a:rPr>
            <a:t>?</a:t>
          </a:r>
        </a:p>
        <a:p>
          <a:pPr algn="l" rtl="0">
            <a:lnSpc>
              <a:spcPts val="1100"/>
            </a:lnSpc>
            <a:defRPr sz="1000"/>
          </a:pPr>
          <a:endParaRPr lang="es-CO" sz="1000" b="0" i="0" u="none" strike="noStrike" baseline="0">
            <a:solidFill>
              <a:srgbClr val="0D0D0D"/>
            </a:solidFill>
            <a:latin typeface="Calibri Light"/>
          </a:endParaRPr>
        </a:p>
      </xdr:txBody>
    </xdr:sp>
    <xdr:clientData/>
  </xdr:twoCellAnchor>
  <xdr:twoCellAnchor>
    <xdr:from>
      <xdr:col>6</xdr:col>
      <xdr:colOff>561975</xdr:colOff>
      <xdr:row>9</xdr:row>
      <xdr:rowOff>142875</xdr:rowOff>
    </xdr:from>
    <xdr:to>
      <xdr:col>7</xdr:col>
      <xdr:colOff>409575</xdr:colOff>
      <xdr:row>9</xdr:row>
      <xdr:rowOff>142876</xdr:rowOff>
    </xdr:to>
    <xdr:cxnSp macro="">
      <xdr:nvCxnSpPr>
        <xdr:cNvPr id="5" name="Conector recto de flecha 450">
          <a:extLst>
            <a:ext uri="{FF2B5EF4-FFF2-40B4-BE49-F238E27FC236}">
              <a16:creationId xmlns:a16="http://schemas.microsoft.com/office/drawing/2014/main" id="{00000000-0008-0000-1900-000005000000}"/>
            </a:ext>
          </a:extLst>
        </xdr:cNvPr>
        <xdr:cNvCxnSpPr>
          <a:cxnSpLocks noChangeShapeType="1"/>
        </xdr:cNvCxnSpPr>
      </xdr:nvCxnSpPr>
      <xdr:spPr bwMode="auto">
        <a:xfrm flipV="1">
          <a:off x="5610225" y="2476500"/>
          <a:ext cx="609600" cy="1"/>
        </a:xfrm>
        <a:prstGeom prst="straightConnector1">
          <a:avLst/>
        </a:prstGeom>
        <a:noFill/>
        <a:ln w="6350">
          <a:solidFill>
            <a:srgbClr val="7F7F7F"/>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7</xdr:col>
      <xdr:colOff>463550</xdr:colOff>
      <xdr:row>8</xdr:row>
      <xdr:rowOff>130174</xdr:rowOff>
    </xdr:from>
    <xdr:to>
      <xdr:col>9</xdr:col>
      <xdr:colOff>695325</xdr:colOff>
      <xdr:row>12</xdr:row>
      <xdr:rowOff>43543</xdr:rowOff>
    </xdr:to>
    <xdr:sp macro="" textlink="">
      <xdr:nvSpPr>
        <xdr:cNvPr id="6" name="Cuadro de texto 534">
          <a:extLst>
            <a:ext uri="{FF2B5EF4-FFF2-40B4-BE49-F238E27FC236}">
              <a16:creationId xmlns:a16="http://schemas.microsoft.com/office/drawing/2014/main" id="{00000000-0008-0000-1900-000006000000}"/>
            </a:ext>
          </a:extLst>
        </xdr:cNvPr>
        <xdr:cNvSpPr txBox="1">
          <a:spLocks noChangeArrowheads="1"/>
        </xdr:cNvSpPr>
      </xdr:nvSpPr>
      <xdr:spPr bwMode="auto">
        <a:xfrm>
          <a:off x="6276521" y="2274660"/>
          <a:ext cx="1755775" cy="631826"/>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900">
              <a:latin typeface="Gill Sans MT" panose="020B0502020104020203" pitchFamily="34" charset="0"/>
            </a:rPr>
            <a:t>Lave la zona afectada con abundante agua a presión (ducha y/o lavaojos de emergencia) </a:t>
          </a:r>
          <a:endParaRPr lang="es-CO" sz="900" b="0" i="0" u="none" strike="noStrike" baseline="0">
            <a:solidFill>
              <a:srgbClr val="000000"/>
            </a:solidFill>
            <a:latin typeface="Gill Sans MT" panose="020B0502020104020203" pitchFamily="34" charset="0"/>
          </a:endParaRPr>
        </a:p>
      </xdr:txBody>
    </xdr:sp>
    <xdr:clientData/>
  </xdr:twoCellAnchor>
  <xdr:twoCellAnchor>
    <xdr:from>
      <xdr:col>5</xdr:col>
      <xdr:colOff>238125</xdr:colOff>
      <xdr:row>5</xdr:row>
      <xdr:rowOff>28575</xdr:rowOff>
    </xdr:from>
    <xdr:to>
      <xdr:col>5</xdr:col>
      <xdr:colOff>238126</xdr:colOff>
      <xdr:row>6</xdr:row>
      <xdr:rowOff>209550</xdr:rowOff>
    </xdr:to>
    <xdr:cxnSp macro="">
      <xdr:nvCxnSpPr>
        <xdr:cNvPr id="7" name="Conector recto de flecha 6">
          <a:extLst>
            <a:ext uri="{FF2B5EF4-FFF2-40B4-BE49-F238E27FC236}">
              <a16:creationId xmlns:a16="http://schemas.microsoft.com/office/drawing/2014/main" id="{00000000-0008-0000-1900-000007000000}"/>
            </a:ext>
          </a:extLst>
        </xdr:cNvPr>
        <xdr:cNvCxnSpPr/>
      </xdr:nvCxnSpPr>
      <xdr:spPr>
        <a:xfrm>
          <a:off x="4524375" y="1638300"/>
          <a:ext cx="1" cy="33337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739775</xdr:colOff>
      <xdr:row>12</xdr:row>
      <xdr:rowOff>95250</xdr:rowOff>
    </xdr:from>
    <xdr:to>
      <xdr:col>5</xdr:col>
      <xdr:colOff>139700</xdr:colOff>
      <xdr:row>13</xdr:row>
      <xdr:rowOff>209550</xdr:rowOff>
    </xdr:to>
    <xdr:sp macro="" textlink="">
      <xdr:nvSpPr>
        <xdr:cNvPr id="8" name="Cuadro de texto 452">
          <a:extLst>
            <a:ext uri="{FF2B5EF4-FFF2-40B4-BE49-F238E27FC236}">
              <a16:creationId xmlns:a16="http://schemas.microsoft.com/office/drawing/2014/main" id="{00000000-0008-0000-1900-000008000000}"/>
            </a:ext>
          </a:extLst>
        </xdr:cNvPr>
        <xdr:cNvSpPr txBox="1">
          <a:spLocks noChangeArrowheads="1"/>
        </xdr:cNvSpPr>
      </xdr:nvSpPr>
      <xdr:spPr bwMode="auto">
        <a:xfrm>
          <a:off x="4073525" y="2971800"/>
          <a:ext cx="352425" cy="266700"/>
        </a:xfrm>
        <a:prstGeom prst="rect">
          <a:avLst/>
        </a:prstGeom>
        <a:noFill/>
        <a:ln w="19050">
          <a:noFill/>
          <a:prstDash val="sysDash"/>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000000"/>
              </a:solidFill>
              <a:latin typeface="Calibri"/>
            </a:rPr>
            <a:t>No</a:t>
          </a:r>
        </a:p>
        <a:p>
          <a:pPr algn="l" rtl="0">
            <a:defRPr sz="1000"/>
          </a:pPr>
          <a:endParaRPr lang="es-CO" sz="1100" b="0" i="0" u="none" strike="noStrike" baseline="0">
            <a:solidFill>
              <a:srgbClr val="000000"/>
            </a:solidFill>
            <a:latin typeface="Calibri"/>
          </a:endParaRPr>
        </a:p>
      </xdr:txBody>
    </xdr:sp>
    <xdr:clientData/>
  </xdr:twoCellAnchor>
  <xdr:twoCellAnchor>
    <xdr:from>
      <xdr:col>5</xdr:col>
      <xdr:colOff>238126</xdr:colOff>
      <xdr:row>13</xdr:row>
      <xdr:rowOff>38100</xdr:rowOff>
    </xdr:from>
    <xdr:to>
      <xdr:col>5</xdr:col>
      <xdr:colOff>242888</xdr:colOff>
      <xdr:row>14</xdr:row>
      <xdr:rowOff>1361</xdr:rowOff>
    </xdr:to>
    <xdr:cxnSp macro="">
      <xdr:nvCxnSpPr>
        <xdr:cNvPr id="9" name="Conector recto de flecha 8">
          <a:extLst>
            <a:ext uri="{FF2B5EF4-FFF2-40B4-BE49-F238E27FC236}">
              <a16:creationId xmlns:a16="http://schemas.microsoft.com/office/drawing/2014/main" id="{00000000-0008-0000-1900-000009000000}"/>
            </a:ext>
          </a:extLst>
        </xdr:cNvPr>
        <xdr:cNvCxnSpPr>
          <a:stCxn id="4" idx="2"/>
        </xdr:cNvCxnSpPr>
      </xdr:nvCxnSpPr>
      <xdr:spPr>
        <a:xfrm flipH="1">
          <a:off x="4527097" y="3080657"/>
          <a:ext cx="4762" cy="14287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723900</xdr:colOff>
      <xdr:row>14</xdr:row>
      <xdr:rowOff>0</xdr:rowOff>
    </xdr:from>
    <xdr:to>
      <xdr:col>6</xdr:col>
      <xdr:colOff>647700</xdr:colOff>
      <xdr:row>15</xdr:row>
      <xdr:rowOff>180975</xdr:rowOff>
    </xdr:to>
    <xdr:sp macro="" textlink="">
      <xdr:nvSpPr>
        <xdr:cNvPr id="10" name="Cuadro de texto 534">
          <a:extLst>
            <a:ext uri="{FF2B5EF4-FFF2-40B4-BE49-F238E27FC236}">
              <a16:creationId xmlns:a16="http://schemas.microsoft.com/office/drawing/2014/main" id="{00000000-0008-0000-1900-00000A000000}"/>
            </a:ext>
          </a:extLst>
        </xdr:cNvPr>
        <xdr:cNvSpPr txBox="1">
          <a:spLocks noChangeArrowheads="1"/>
        </xdr:cNvSpPr>
      </xdr:nvSpPr>
      <xdr:spPr bwMode="auto">
        <a:xfrm>
          <a:off x="3295650" y="3238500"/>
          <a:ext cx="2400300" cy="361950"/>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900">
              <a:latin typeface="Gill Sans MT" panose="020B0502020104020203" pitchFamily="34" charset="0"/>
            </a:rPr>
            <a:t>Reporte el derrame o escape al</a:t>
          </a:r>
          <a:r>
            <a:rPr lang="es-CO" sz="900" baseline="0">
              <a:latin typeface="Gill Sans MT" panose="020B0502020104020203" pitchFamily="34" charset="0"/>
            </a:rPr>
            <a:t> brigadista mas cercano</a:t>
          </a:r>
          <a:endParaRPr lang="es-CO" sz="900" b="0" i="0" u="none" strike="noStrike" baseline="0">
            <a:solidFill>
              <a:srgbClr val="000000"/>
            </a:solidFill>
            <a:latin typeface="Gill Sans MT" panose="020B0502020104020203" pitchFamily="34" charset="0"/>
          </a:endParaRPr>
        </a:p>
      </xdr:txBody>
    </xdr:sp>
    <xdr:clientData/>
  </xdr:twoCellAnchor>
  <xdr:twoCellAnchor>
    <xdr:from>
      <xdr:col>5</xdr:col>
      <xdr:colOff>228600</xdr:colOff>
      <xdr:row>15</xdr:row>
      <xdr:rowOff>171450</xdr:rowOff>
    </xdr:from>
    <xdr:to>
      <xdr:col>5</xdr:col>
      <xdr:colOff>228601</xdr:colOff>
      <xdr:row>17</xdr:row>
      <xdr:rowOff>133350</xdr:rowOff>
    </xdr:to>
    <xdr:cxnSp macro="">
      <xdr:nvCxnSpPr>
        <xdr:cNvPr id="11" name="Conector recto de flecha 10">
          <a:extLst>
            <a:ext uri="{FF2B5EF4-FFF2-40B4-BE49-F238E27FC236}">
              <a16:creationId xmlns:a16="http://schemas.microsoft.com/office/drawing/2014/main" id="{00000000-0008-0000-1900-00000B000000}"/>
            </a:ext>
          </a:extLst>
        </xdr:cNvPr>
        <xdr:cNvCxnSpPr/>
      </xdr:nvCxnSpPr>
      <xdr:spPr>
        <a:xfrm>
          <a:off x="4514850" y="3590925"/>
          <a:ext cx="1" cy="32385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695325</xdr:colOff>
      <xdr:row>17</xdr:row>
      <xdr:rowOff>142875</xdr:rowOff>
    </xdr:from>
    <xdr:to>
      <xdr:col>6</xdr:col>
      <xdr:colOff>619125</xdr:colOff>
      <xdr:row>19</xdr:row>
      <xdr:rowOff>9525</xdr:rowOff>
    </xdr:to>
    <xdr:sp macro="" textlink="">
      <xdr:nvSpPr>
        <xdr:cNvPr id="12" name="Cuadro de texto 534">
          <a:extLst>
            <a:ext uri="{FF2B5EF4-FFF2-40B4-BE49-F238E27FC236}">
              <a16:creationId xmlns:a16="http://schemas.microsoft.com/office/drawing/2014/main" id="{00000000-0008-0000-1900-00000C000000}"/>
            </a:ext>
          </a:extLst>
        </xdr:cNvPr>
        <xdr:cNvSpPr txBox="1">
          <a:spLocks noChangeArrowheads="1"/>
        </xdr:cNvSpPr>
      </xdr:nvSpPr>
      <xdr:spPr bwMode="auto">
        <a:xfrm>
          <a:off x="3267075" y="3924300"/>
          <a:ext cx="2400300" cy="228600"/>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900">
              <a:latin typeface="Gill Sans MT" panose="020B0502020104020203" pitchFamily="34" charset="0"/>
            </a:rPr>
            <a:t>Informe al personal que se encuentra en el área</a:t>
          </a:r>
          <a:endParaRPr lang="es-CO" sz="900" b="0" i="0" u="none" strike="noStrike" baseline="0">
            <a:solidFill>
              <a:srgbClr val="000000"/>
            </a:solidFill>
            <a:latin typeface="Gill Sans MT" panose="020B0502020104020203" pitchFamily="34" charset="0"/>
          </a:endParaRPr>
        </a:p>
      </xdr:txBody>
    </xdr:sp>
    <xdr:clientData/>
  </xdr:twoCellAnchor>
  <xdr:twoCellAnchor>
    <xdr:from>
      <xdr:col>5</xdr:col>
      <xdr:colOff>200025</xdr:colOff>
      <xdr:row>19</xdr:row>
      <xdr:rowOff>0</xdr:rowOff>
    </xdr:from>
    <xdr:to>
      <xdr:col>5</xdr:col>
      <xdr:colOff>200026</xdr:colOff>
      <xdr:row>20</xdr:row>
      <xdr:rowOff>180975</xdr:rowOff>
    </xdr:to>
    <xdr:cxnSp macro="">
      <xdr:nvCxnSpPr>
        <xdr:cNvPr id="13" name="Conector recto de flecha 12">
          <a:extLst>
            <a:ext uri="{FF2B5EF4-FFF2-40B4-BE49-F238E27FC236}">
              <a16:creationId xmlns:a16="http://schemas.microsoft.com/office/drawing/2014/main" id="{00000000-0008-0000-1900-00000D000000}"/>
            </a:ext>
          </a:extLst>
        </xdr:cNvPr>
        <xdr:cNvCxnSpPr/>
      </xdr:nvCxnSpPr>
      <xdr:spPr>
        <a:xfrm>
          <a:off x="4486275" y="4143375"/>
          <a:ext cx="1" cy="36195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676275</xdr:colOff>
      <xdr:row>23</xdr:row>
      <xdr:rowOff>190501</xdr:rowOff>
    </xdr:from>
    <xdr:to>
      <xdr:col>6</xdr:col>
      <xdr:colOff>647700</xdr:colOff>
      <xdr:row>26</xdr:row>
      <xdr:rowOff>47626</xdr:rowOff>
    </xdr:to>
    <xdr:sp macro="" textlink="">
      <xdr:nvSpPr>
        <xdr:cNvPr id="15" name="Cuadro de texto 534">
          <a:extLst>
            <a:ext uri="{FF2B5EF4-FFF2-40B4-BE49-F238E27FC236}">
              <a16:creationId xmlns:a16="http://schemas.microsoft.com/office/drawing/2014/main" id="{00000000-0008-0000-1900-00000F000000}"/>
            </a:ext>
          </a:extLst>
        </xdr:cNvPr>
        <xdr:cNvSpPr txBox="1">
          <a:spLocks noChangeArrowheads="1"/>
        </xdr:cNvSpPr>
      </xdr:nvSpPr>
      <xdr:spPr bwMode="auto">
        <a:xfrm>
          <a:off x="3248025" y="5048251"/>
          <a:ext cx="2447925" cy="409575"/>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900">
              <a:latin typeface="Gill Sans MT" panose="020B0502020104020203" pitchFamily="34" charset="0"/>
            </a:rPr>
            <a:t>Evacue el área y manténgase en un lugar seguro. Por ningún motivo regrese al área afectada antes de que sea controlada la Emergencia.</a:t>
          </a:r>
          <a:endParaRPr lang="es-CO" sz="900" b="0" i="0" u="none" strike="noStrike" baseline="0">
            <a:solidFill>
              <a:srgbClr val="000000"/>
            </a:solidFill>
            <a:latin typeface="Gill Sans MT" panose="020B0502020104020203" pitchFamily="34" charset="0"/>
          </a:endParaRPr>
        </a:p>
      </xdr:txBody>
    </xdr:sp>
    <xdr:clientData/>
  </xdr:twoCellAnchor>
  <xdr:twoCellAnchor>
    <xdr:from>
      <xdr:col>5</xdr:col>
      <xdr:colOff>200025</xdr:colOff>
      <xdr:row>22</xdr:row>
      <xdr:rowOff>9525</xdr:rowOff>
    </xdr:from>
    <xdr:to>
      <xdr:col>5</xdr:col>
      <xdr:colOff>200026</xdr:colOff>
      <xdr:row>24</xdr:row>
      <xdr:rowOff>1361</xdr:rowOff>
    </xdr:to>
    <xdr:cxnSp macro="">
      <xdr:nvCxnSpPr>
        <xdr:cNvPr id="16" name="Conector recto de flecha 15">
          <a:extLst>
            <a:ext uri="{FF2B5EF4-FFF2-40B4-BE49-F238E27FC236}">
              <a16:creationId xmlns:a16="http://schemas.microsoft.com/office/drawing/2014/main" id="{00000000-0008-0000-1900-000010000000}"/>
            </a:ext>
          </a:extLst>
        </xdr:cNvPr>
        <xdr:cNvCxnSpPr/>
      </xdr:nvCxnSpPr>
      <xdr:spPr>
        <a:xfrm>
          <a:off x="4486275" y="4695825"/>
          <a:ext cx="1" cy="352425"/>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200025</xdr:colOff>
      <xdr:row>26</xdr:row>
      <xdr:rowOff>0</xdr:rowOff>
    </xdr:from>
    <xdr:to>
      <xdr:col>5</xdr:col>
      <xdr:colOff>200026</xdr:colOff>
      <xdr:row>27</xdr:row>
      <xdr:rowOff>180975</xdr:rowOff>
    </xdr:to>
    <xdr:cxnSp macro="">
      <xdr:nvCxnSpPr>
        <xdr:cNvPr id="17" name="Conector recto de flecha 16">
          <a:extLst>
            <a:ext uri="{FF2B5EF4-FFF2-40B4-BE49-F238E27FC236}">
              <a16:creationId xmlns:a16="http://schemas.microsoft.com/office/drawing/2014/main" id="{00000000-0008-0000-1900-000011000000}"/>
            </a:ext>
          </a:extLst>
        </xdr:cNvPr>
        <xdr:cNvCxnSpPr/>
      </xdr:nvCxnSpPr>
      <xdr:spPr>
        <a:xfrm>
          <a:off x="4486275" y="5410200"/>
          <a:ext cx="1" cy="36195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676275</xdr:colOff>
      <xdr:row>27</xdr:row>
      <xdr:rowOff>200025</xdr:rowOff>
    </xdr:from>
    <xdr:to>
      <xdr:col>6</xdr:col>
      <xdr:colOff>647700</xdr:colOff>
      <xdr:row>30</xdr:row>
      <xdr:rowOff>104775</xdr:rowOff>
    </xdr:to>
    <xdr:sp macro="" textlink="">
      <xdr:nvSpPr>
        <xdr:cNvPr id="18" name="Cuadro de texto 534">
          <a:extLst>
            <a:ext uri="{FF2B5EF4-FFF2-40B4-BE49-F238E27FC236}">
              <a16:creationId xmlns:a16="http://schemas.microsoft.com/office/drawing/2014/main" id="{00000000-0008-0000-1900-000012000000}"/>
            </a:ext>
          </a:extLst>
        </xdr:cNvPr>
        <xdr:cNvSpPr txBox="1">
          <a:spLocks noChangeArrowheads="1"/>
        </xdr:cNvSpPr>
      </xdr:nvSpPr>
      <xdr:spPr bwMode="auto">
        <a:xfrm>
          <a:off x="3248025" y="5772150"/>
          <a:ext cx="2447925" cy="466725"/>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900">
              <a:latin typeface="Gill Sans MT" panose="020B0502020104020203" pitchFamily="34" charset="0"/>
            </a:rPr>
            <a:t>Siga las recomendaciones del personal de la Brigada de Emergencias o del personal encargado. </a:t>
          </a:r>
          <a:endParaRPr lang="es-CO" sz="900" b="0" i="0" u="none" strike="noStrike" baseline="0">
            <a:solidFill>
              <a:srgbClr val="000000"/>
            </a:solidFill>
            <a:latin typeface="Gill Sans MT" panose="020B0502020104020203" pitchFamily="34" charset="0"/>
          </a:endParaRPr>
        </a:p>
      </xdr:txBody>
    </xdr:sp>
    <xdr:clientData/>
  </xdr:twoCellAnchor>
  <xdr:twoCellAnchor>
    <xdr:from>
      <xdr:col>5</xdr:col>
      <xdr:colOff>200025</xdr:colOff>
      <xdr:row>30</xdr:row>
      <xdr:rowOff>85725</xdr:rowOff>
    </xdr:from>
    <xdr:to>
      <xdr:col>5</xdr:col>
      <xdr:colOff>200026</xdr:colOff>
      <xdr:row>32</xdr:row>
      <xdr:rowOff>47625</xdr:rowOff>
    </xdr:to>
    <xdr:cxnSp macro="">
      <xdr:nvCxnSpPr>
        <xdr:cNvPr id="19" name="Conector recto de flecha 18">
          <a:extLst>
            <a:ext uri="{FF2B5EF4-FFF2-40B4-BE49-F238E27FC236}">
              <a16:creationId xmlns:a16="http://schemas.microsoft.com/office/drawing/2014/main" id="{00000000-0008-0000-1900-000013000000}"/>
            </a:ext>
          </a:extLst>
        </xdr:cNvPr>
        <xdr:cNvCxnSpPr/>
      </xdr:nvCxnSpPr>
      <xdr:spPr>
        <a:xfrm>
          <a:off x="4486275" y="6219825"/>
          <a:ext cx="1" cy="32385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676275</xdr:colOff>
      <xdr:row>32</xdr:row>
      <xdr:rowOff>95250</xdr:rowOff>
    </xdr:from>
    <xdr:to>
      <xdr:col>6</xdr:col>
      <xdr:colOff>647700</xdr:colOff>
      <xdr:row>34</xdr:row>
      <xdr:rowOff>47625</xdr:rowOff>
    </xdr:to>
    <xdr:sp macro="" textlink="">
      <xdr:nvSpPr>
        <xdr:cNvPr id="20" name="Cuadro de texto 534">
          <a:extLst>
            <a:ext uri="{FF2B5EF4-FFF2-40B4-BE49-F238E27FC236}">
              <a16:creationId xmlns:a16="http://schemas.microsoft.com/office/drawing/2014/main" id="{00000000-0008-0000-1900-000014000000}"/>
            </a:ext>
          </a:extLst>
        </xdr:cNvPr>
        <xdr:cNvSpPr txBox="1">
          <a:spLocks noChangeArrowheads="1"/>
        </xdr:cNvSpPr>
      </xdr:nvSpPr>
      <xdr:spPr bwMode="auto">
        <a:xfrm>
          <a:off x="3248025" y="6591300"/>
          <a:ext cx="2447925" cy="314325"/>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900">
              <a:latin typeface="Gill Sans MT" panose="020B0502020104020203" pitchFamily="34" charset="0"/>
            </a:rPr>
            <a:t>Restablezca procesos y operaciones cuando reciba la indicación del Comité de Emergencias</a:t>
          </a:r>
          <a:endParaRPr lang="es-CO" sz="900" b="0" i="0" u="none" strike="noStrike" baseline="0">
            <a:solidFill>
              <a:srgbClr val="000000"/>
            </a:solidFill>
            <a:latin typeface="Gill Sans MT" panose="020B0502020104020203" pitchFamily="34" charset="0"/>
          </a:endParaRPr>
        </a:p>
      </xdr:txBody>
    </xdr:sp>
    <xdr:clientData/>
  </xdr:twoCellAnchor>
  <xdr:twoCellAnchor>
    <xdr:from>
      <xdr:col>5</xdr:col>
      <xdr:colOff>190500</xdr:colOff>
      <xdr:row>34</xdr:row>
      <xdr:rowOff>47625</xdr:rowOff>
    </xdr:from>
    <xdr:to>
      <xdr:col>5</xdr:col>
      <xdr:colOff>190501</xdr:colOff>
      <xdr:row>36</xdr:row>
      <xdr:rowOff>9525</xdr:rowOff>
    </xdr:to>
    <xdr:cxnSp macro="">
      <xdr:nvCxnSpPr>
        <xdr:cNvPr id="21" name="Conector recto de flecha 20">
          <a:extLst>
            <a:ext uri="{FF2B5EF4-FFF2-40B4-BE49-F238E27FC236}">
              <a16:creationId xmlns:a16="http://schemas.microsoft.com/office/drawing/2014/main" id="{00000000-0008-0000-1900-000015000000}"/>
            </a:ext>
          </a:extLst>
        </xdr:cNvPr>
        <xdr:cNvCxnSpPr/>
      </xdr:nvCxnSpPr>
      <xdr:spPr>
        <a:xfrm>
          <a:off x="4476750" y="6905625"/>
          <a:ext cx="1" cy="323850"/>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36</xdr:row>
      <xdr:rowOff>28575</xdr:rowOff>
    </xdr:from>
    <xdr:to>
      <xdr:col>6</xdr:col>
      <xdr:colOff>304800</xdr:colOff>
      <xdr:row>37</xdr:row>
      <xdr:rowOff>104775</xdr:rowOff>
    </xdr:to>
    <xdr:sp macro="" textlink="">
      <xdr:nvSpPr>
        <xdr:cNvPr id="22" name="Diagrama de flujo: terminador 21">
          <a:extLst>
            <a:ext uri="{FF2B5EF4-FFF2-40B4-BE49-F238E27FC236}">
              <a16:creationId xmlns:a16="http://schemas.microsoft.com/office/drawing/2014/main" id="{00000000-0008-0000-1900-000016000000}"/>
            </a:ext>
          </a:extLst>
        </xdr:cNvPr>
        <xdr:cNvSpPr/>
      </xdr:nvSpPr>
      <xdr:spPr>
        <a:xfrm>
          <a:off x="3638550" y="7248525"/>
          <a:ext cx="1714500" cy="257175"/>
        </a:xfrm>
        <a:prstGeom prst="flowChartTerminator">
          <a:avLst/>
        </a:prstGeom>
        <a:solidFill>
          <a:schemeClr val="bg1"/>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900">
              <a:solidFill>
                <a:sysClr val="windowText" lastClr="000000"/>
              </a:solidFill>
              <a:latin typeface="Gill Sans MT" panose="020B0502020104020203" pitchFamily="34" charset="0"/>
            </a:rPr>
            <a:t>Fin de la emergencia</a:t>
          </a:r>
        </a:p>
      </xdr:txBody>
    </xdr:sp>
    <xdr:clientData/>
  </xdr:twoCellAnchor>
  <xdr:twoCellAnchor>
    <xdr:from>
      <xdr:col>6</xdr:col>
      <xdr:colOff>619129</xdr:colOff>
      <xdr:row>16</xdr:row>
      <xdr:rowOff>11907</xdr:rowOff>
    </xdr:from>
    <xdr:to>
      <xdr:col>8</xdr:col>
      <xdr:colOff>598488</xdr:colOff>
      <xdr:row>29</xdr:row>
      <xdr:rowOff>57150</xdr:rowOff>
    </xdr:to>
    <xdr:cxnSp macro="">
      <xdr:nvCxnSpPr>
        <xdr:cNvPr id="23" name="Conector: angular 22">
          <a:extLst>
            <a:ext uri="{FF2B5EF4-FFF2-40B4-BE49-F238E27FC236}">
              <a16:creationId xmlns:a16="http://schemas.microsoft.com/office/drawing/2014/main" id="{00000000-0008-0000-1900-000017000000}"/>
            </a:ext>
          </a:extLst>
        </xdr:cNvPr>
        <xdr:cNvCxnSpPr>
          <a:stCxn id="25" idx="2"/>
        </xdr:cNvCxnSpPr>
      </xdr:nvCxnSpPr>
      <xdr:spPr>
        <a:xfrm rot="5400000">
          <a:off x="5220100" y="4059636"/>
          <a:ext cx="2397918" cy="1503359"/>
        </a:xfrm>
        <a:prstGeom prst="bentConnector3">
          <a:avLst>
            <a:gd name="adj1" fmla="val 50000"/>
          </a:avLst>
        </a:prstGeom>
        <a:ln>
          <a:solidFill>
            <a:schemeClr val="bg1">
              <a:lumMod val="50000"/>
            </a:schemeClr>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579438</xdr:colOff>
      <xdr:row>12</xdr:row>
      <xdr:rowOff>43543</xdr:rowOff>
    </xdr:from>
    <xdr:to>
      <xdr:col>8</xdr:col>
      <xdr:colOff>590551</xdr:colOff>
      <xdr:row>13</xdr:row>
      <xdr:rowOff>38100</xdr:rowOff>
    </xdr:to>
    <xdr:cxnSp macro="">
      <xdr:nvCxnSpPr>
        <xdr:cNvPr id="24" name="Conector recto de flecha 23">
          <a:extLst>
            <a:ext uri="{FF2B5EF4-FFF2-40B4-BE49-F238E27FC236}">
              <a16:creationId xmlns:a16="http://schemas.microsoft.com/office/drawing/2014/main" id="{00000000-0008-0000-1900-000018000000}"/>
            </a:ext>
          </a:extLst>
        </xdr:cNvPr>
        <xdr:cNvCxnSpPr>
          <a:stCxn id="6" idx="2"/>
        </xdr:cNvCxnSpPr>
      </xdr:nvCxnSpPr>
      <xdr:spPr>
        <a:xfrm>
          <a:off x="7154409" y="2906486"/>
          <a:ext cx="11113" cy="174171"/>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482600</xdr:colOff>
      <xdr:row>13</xdr:row>
      <xdr:rowOff>44449</xdr:rowOff>
    </xdr:from>
    <xdr:to>
      <xdr:col>9</xdr:col>
      <xdr:colOff>714375</xdr:colOff>
      <xdr:row>16</xdr:row>
      <xdr:rowOff>11906</xdr:rowOff>
    </xdr:to>
    <xdr:sp macro="" textlink="">
      <xdr:nvSpPr>
        <xdr:cNvPr id="25" name="Cuadro de texto 534">
          <a:extLst>
            <a:ext uri="{FF2B5EF4-FFF2-40B4-BE49-F238E27FC236}">
              <a16:creationId xmlns:a16="http://schemas.microsoft.com/office/drawing/2014/main" id="{00000000-0008-0000-1900-000019000000}"/>
            </a:ext>
          </a:extLst>
        </xdr:cNvPr>
        <xdr:cNvSpPr txBox="1">
          <a:spLocks noChangeArrowheads="1"/>
        </xdr:cNvSpPr>
      </xdr:nvSpPr>
      <xdr:spPr bwMode="auto">
        <a:xfrm>
          <a:off x="6292850" y="3101974"/>
          <a:ext cx="1755775" cy="510382"/>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900">
              <a:latin typeface="Gill Sans MT" panose="020B0502020104020203" pitchFamily="34" charset="0"/>
            </a:rPr>
            <a:t>Diríjase al Servicio médico para recibir los</a:t>
          </a:r>
          <a:r>
            <a:rPr lang="es-CO" sz="900" baseline="0">
              <a:latin typeface="Gill Sans MT" panose="020B0502020104020203" pitchFamily="34" charset="0"/>
            </a:rPr>
            <a:t> primeros auxilios</a:t>
          </a:r>
          <a:endParaRPr lang="es-CO" sz="900" b="0" i="0" u="none" strike="noStrike" baseline="0">
            <a:solidFill>
              <a:srgbClr val="000000"/>
            </a:solidFill>
            <a:latin typeface="Gill Sans MT" panose="020B0502020104020203" pitchFamily="34" charset="0"/>
          </a:endParaRPr>
        </a:p>
      </xdr:txBody>
    </xdr:sp>
    <xdr:clientData/>
  </xdr:twoCellAnchor>
  <xdr:twoCellAnchor>
    <xdr:from>
      <xdr:col>3</xdr:col>
      <xdr:colOff>718458</xdr:colOff>
      <xdr:row>21</xdr:row>
      <xdr:rowOff>5444</xdr:rowOff>
    </xdr:from>
    <xdr:to>
      <xdr:col>6</xdr:col>
      <xdr:colOff>642258</xdr:colOff>
      <xdr:row>22</xdr:row>
      <xdr:rowOff>42183</xdr:rowOff>
    </xdr:to>
    <xdr:sp macro="" textlink="">
      <xdr:nvSpPr>
        <xdr:cNvPr id="29" name="Cuadro de texto 534">
          <a:extLst>
            <a:ext uri="{FF2B5EF4-FFF2-40B4-BE49-F238E27FC236}">
              <a16:creationId xmlns:a16="http://schemas.microsoft.com/office/drawing/2014/main" id="{00000000-0008-0000-1900-00001D000000}"/>
            </a:ext>
          </a:extLst>
        </xdr:cNvPr>
        <xdr:cNvSpPr txBox="1">
          <a:spLocks noChangeArrowheads="1"/>
        </xdr:cNvSpPr>
      </xdr:nvSpPr>
      <xdr:spPr bwMode="auto">
        <a:xfrm>
          <a:off x="3292929" y="4484915"/>
          <a:ext cx="2400300" cy="216354"/>
        </a:xfrm>
        <a:prstGeom prst="rect">
          <a:avLst/>
        </a:prstGeom>
        <a:solidFill>
          <a:sysClr val="window" lastClr="FFFFFF"/>
        </a:solid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900">
              <a:latin typeface="Gill Sans MT" panose="020B0502020104020203" pitchFamily="34" charset="0"/>
            </a:rPr>
            <a:t>No encienda máquinas ni equipos eléctricos</a:t>
          </a:r>
          <a:endParaRPr lang="es-CO" sz="900" b="0" i="0" u="none" strike="noStrike" baseline="0">
            <a:solidFill>
              <a:srgbClr val="000000"/>
            </a:solidFill>
            <a:latin typeface="Gill Sans MT" panose="020B0502020104020203"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384729</xdr:colOff>
      <xdr:row>10</xdr:row>
      <xdr:rowOff>115956</xdr:rowOff>
    </xdr:from>
    <xdr:to>
      <xdr:col>6</xdr:col>
      <xdr:colOff>442707</xdr:colOff>
      <xdr:row>12</xdr:row>
      <xdr:rowOff>172693</xdr:rowOff>
    </xdr:to>
    <xdr:sp macro="" textlink="">
      <xdr:nvSpPr>
        <xdr:cNvPr id="2" name="Cuadro de texto 214">
          <a:extLst>
            <a:ext uri="{FF2B5EF4-FFF2-40B4-BE49-F238E27FC236}">
              <a16:creationId xmlns:a16="http://schemas.microsoft.com/office/drawing/2014/main" id="{00000000-0008-0000-1A00-000002000000}"/>
            </a:ext>
          </a:extLst>
        </xdr:cNvPr>
        <xdr:cNvSpPr txBox="1">
          <a:spLocks/>
        </xdr:cNvSpPr>
      </xdr:nvSpPr>
      <xdr:spPr>
        <a:xfrm>
          <a:off x="2346879" y="2544831"/>
          <a:ext cx="2343978" cy="437737"/>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800"/>
            <a:t>En presencia de delincuentes, no ejecutar acciones que puedan poner en riesgo su vida o de otros</a:t>
          </a:r>
          <a:endParaRPr lang="es-CO" sz="800">
            <a:effectLst/>
            <a:ea typeface="Calibri" panose="020F0502020204030204" pitchFamily="34" charset="0"/>
            <a:cs typeface="Times New Roman" panose="02020603050405020304" pitchFamily="18" charset="0"/>
          </a:endParaRPr>
        </a:p>
      </xdr:txBody>
    </xdr:sp>
    <xdr:clientData/>
  </xdr:twoCellAnchor>
  <xdr:twoCellAnchor>
    <xdr:from>
      <xdr:col>3</xdr:col>
      <xdr:colOff>376892</xdr:colOff>
      <xdr:row>14</xdr:row>
      <xdr:rowOff>61290</xdr:rowOff>
    </xdr:from>
    <xdr:to>
      <xdr:col>6</xdr:col>
      <xdr:colOff>434870</xdr:colOff>
      <xdr:row>17</xdr:row>
      <xdr:rowOff>0</xdr:rowOff>
    </xdr:to>
    <xdr:sp macro="" textlink="">
      <xdr:nvSpPr>
        <xdr:cNvPr id="3" name="Cuadro de texto 214">
          <a:extLst>
            <a:ext uri="{FF2B5EF4-FFF2-40B4-BE49-F238E27FC236}">
              <a16:creationId xmlns:a16="http://schemas.microsoft.com/office/drawing/2014/main" id="{00000000-0008-0000-1A00-000003000000}"/>
            </a:ext>
          </a:extLst>
        </xdr:cNvPr>
        <xdr:cNvSpPr txBox="1">
          <a:spLocks/>
        </xdr:cNvSpPr>
      </xdr:nvSpPr>
      <xdr:spPr>
        <a:xfrm>
          <a:off x="2339042" y="3252165"/>
          <a:ext cx="2343978" cy="5102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800"/>
            <a:t>Obedecer las instrucciones o mandatos de los asaltantes, manteniendo la calma en todo momento</a:t>
          </a:r>
          <a:endParaRPr lang="es-CO" sz="800">
            <a:effectLst/>
            <a:ea typeface="Calibri" panose="020F0502020204030204" pitchFamily="34" charset="0"/>
            <a:cs typeface="Times New Roman" panose="02020603050405020304" pitchFamily="18" charset="0"/>
          </a:endParaRPr>
        </a:p>
      </xdr:txBody>
    </xdr:sp>
    <xdr:clientData/>
  </xdr:twoCellAnchor>
  <xdr:twoCellAnchor>
    <xdr:from>
      <xdr:col>5</xdr:col>
      <xdr:colOff>41413</xdr:colOff>
      <xdr:row>12</xdr:row>
      <xdr:rowOff>132521</xdr:rowOff>
    </xdr:from>
    <xdr:to>
      <xdr:col>5</xdr:col>
      <xdr:colOff>41413</xdr:colOff>
      <xdr:row>14</xdr:row>
      <xdr:rowOff>92516</xdr:rowOff>
    </xdr:to>
    <xdr:cxnSp macro="">
      <xdr:nvCxnSpPr>
        <xdr:cNvPr id="4" name="Conector recto de flecha 3">
          <a:extLst>
            <a:ext uri="{FF2B5EF4-FFF2-40B4-BE49-F238E27FC236}">
              <a16:creationId xmlns:a16="http://schemas.microsoft.com/office/drawing/2014/main" id="{00000000-0008-0000-1A00-000004000000}"/>
            </a:ext>
          </a:extLst>
        </xdr:cNvPr>
        <xdr:cNvCxnSpPr>
          <a:cxnSpLocks/>
        </xdr:cNvCxnSpPr>
      </xdr:nvCxnSpPr>
      <xdr:spPr>
        <a:xfrm>
          <a:off x="3527563" y="2942396"/>
          <a:ext cx="0" cy="340995"/>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376605</xdr:colOff>
      <xdr:row>2</xdr:row>
      <xdr:rowOff>49281</xdr:rowOff>
    </xdr:from>
    <xdr:to>
      <xdr:col>6</xdr:col>
      <xdr:colOff>447258</xdr:colOff>
      <xdr:row>35</xdr:row>
      <xdr:rowOff>161097</xdr:rowOff>
    </xdr:to>
    <xdr:grpSp>
      <xdr:nvGrpSpPr>
        <xdr:cNvPr id="5" name="Grupo 4">
          <a:extLst>
            <a:ext uri="{FF2B5EF4-FFF2-40B4-BE49-F238E27FC236}">
              <a16:creationId xmlns:a16="http://schemas.microsoft.com/office/drawing/2014/main" id="{00000000-0008-0000-1A00-000005000000}"/>
            </a:ext>
          </a:extLst>
        </xdr:cNvPr>
        <xdr:cNvGrpSpPr/>
      </xdr:nvGrpSpPr>
      <xdr:grpSpPr>
        <a:xfrm>
          <a:off x="2617781" y="960693"/>
          <a:ext cx="2692830" cy="6768110"/>
          <a:chOff x="2015595" y="763656"/>
          <a:chExt cx="2527413" cy="6398316"/>
        </a:xfrm>
      </xdr:grpSpPr>
      <xdr:grpSp>
        <xdr:nvGrpSpPr>
          <xdr:cNvPr id="6" name="Grupo 5">
            <a:extLst>
              <a:ext uri="{FF2B5EF4-FFF2-40B4-BE49-F238E27FC236}">
                <a16:creationId xmlns:a16="http://schemas.microsoft.com/office/drawing/2014/main" id="{00000000-0008-0000-1A00-000006000000}"/>
              </a:ext>
            </a:extLst>
          </xdr:cNvPr>
          <xdr:cNvGrpSpPr/>
        </xdr:nvGrpSpPr>
        <xdr:grpSpPr>
          <a:xfrm>
            <a:off x="2015595" y="763656"/>
            <a:ext cx="2527413" cy="5918341"/>
            <a:chOff x="1224192" y="-363193"/>
            <a:chExt cx="2516976" cy="5918341"/>
          </a:xfrm>
        </xdr:grpSpPr>
        <xdr:sp macro="" textlink="">
          <xdr:nvSpPr>
            <xdr:cNvPr id="8" name="Cuadro de texto 212">
              <a:extLst>
                <a:ext uri="{FF2B5EF4-FFF2-40B4-BE49-F238E27FC236}">
                  <a16:creationId xmlns:a16="http://schemas.microsoft.com/office/drawing/2014/main" id="{00000000-0008-0000-1A00-000008000000}"/>
                </a:ext>
              </a:extLst>
            </xdr:cNvPr>
            <xdr:cNvSpPr txBox="1">
              <a:spLocks/>
            </xdr:cNvSpPr>
          </xdr:nvSpPr>
          <xdr:spPr>
            <a:xfrm>
              <a:off x="1765167" y="-363193"/>
              <a:ext cx="1480185" cy="326117"/>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800">
                  <a:solidFill>
                    <a:srgbClr val="000000"/>
                  </a:solidFill>
                  <a:effectLst/>
                  <a:ea typeface="Calibri" panose="020F0502020204030204" pitchFamily="34" charset="0"/>
                  <a:cs typeface="Times New Roman" panose="02020603050405020304" pitchFamily="18" charset="0"/>
                </a:rPr>
                <a:t>Inicio</a:t>
              </a:r>
              <a:r>
                <a:rPr lang="es-CO" sz="800" baseline="0">
                  <a:solidFill>
                    <a:srgbClr val="000000"/>
                  </a:solidFill>
                  <a:effectLst/>
                  <a:ea typeface="Calibri" panose="020F0502020204030204" pitchFamily="34" charset="0"/>
                  <a:cs typeface="Times New Roman" panose="02020603050405020304" pitchFamily="18" charset="0"/>
                </a:rPr>
                <a:t> del robo y/o atraco</a:t>
              </a:r>
              <a:endParaRPr lang="es-CO" sz="800">
                <a:effectLst/>
                <a:ea typeface="Calibri" panose="020F0502020204030204" pitchFamily="34" charset="0"/>
                <a:cs typeface="Times New Roman" panose="02020603050405020304" pitchFamily="18" charset="0"/>
              </a:endParaRPr>
            </a:p>
          </xdr:txBody>
        </xdr:sp>
        <xdr:cxnSp macro="">
          <xdr:nvCxnSpPr>
            <xdr:cNvPr id="9" name="Conector recto de flecha 8">
              <a:extLst>
                <a:ext uri="{FF2B5EF4-FFF2-40B4-BE49-F238E27FC236}">
                  <a16:creationId xmlns:a16="http://schemas.microsoft.com/office/drawing/2014/main" id="{00000000-0008-0000-1A00-000009000000}"/>
                </a:ext>
              </a:extLst>
            </xdr:cNvPr>
            <xdr:cNvCxnSpPr>
              <a:cxnSpLocks/>
            </xdr:cNvCxnSpPr>
          </xdr:nvCxnSpPr>
          <xdr:spPr>
            <a:xfrm>
              <a:off x="2482377" y="907778"/>
              <a:ext cx="0" cy="340995"/>
            </a:xfrm>
            <a:prstGeom prst="straightConnector1">
              <a:avLst/>
            </a:prstGeom>
            <a:noFill/>
            <a:ln w="6350" cap="flat" cmpd="sng" algn="ctr">
              <a:solidFill>
                <a:schemeClr val="bg1">
                  <a:lumMod val="50000"/>
                </a:schemeClr>
              </a:solidFill>
              <a:prstDash val="solid"/>
              <a:miter lim="800000"/>
              <a:tailEnd type="triangle"/>
            </a:ln>
            <a:effectLst/>
          </xdr:spPr>
        </xdr:cxnSp>
        <xdr:sp macro="" textlink="">
          <xdr:nvSpPr>
            <xdr:cNvPr id="10" name="Cuadro de texto 214">
              <a:extLst>
                <a:ext uri="{FF2B5EF4-FFF2-40B4-BE49-F238E27FC236}">
                  <a16:creationId xmlns:a16="http://schemas.microsoft.com/office/drawing/2014/main" id="{00000000-0008-0000-1A00-00000A000000}"/>
                </a:ext>
              </a:extLst>
            </xdr:cNvPr>
            <xdr:cNvSpPr txBox="1">
              <a:spLocks/>
            </xdr:cNvSpPr>
          </xdr:nvSpPr>
          <xdr:spPr>
            <a:xfrm>
              <a:off x="1238507" y="636932"/>
              <a:ext cx="2502661" cy="437737"/>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800"/>
                <a:t>Jamás oponer resistencia a personas que cometen el asalto o robo.</a:t>
              </a:r>
              <a:endParaRPr lang="es-CO" sz="800">
                <a:effectLst/>
                <a:ea typeface="Calibri" panose="020F0502020204030204" pitchFamily="34" charset="0"/>
                <a:cs typeface="Times New Roman" panose="02020603050405020304" pitchFamily="18" charset="0"/>
              </a:endParaRPr>
            </a:p>
          </xdr:txBody>
        </xdr:sp>
        <xdr:sp macro="" textlink="">
          <xdr:nvSpPr>
            <xdr:cNvPr id="11" name="Cuadro de texto 523">
              <a:extLst>
                <a:ext uri="{FF2B5EF4-FFF2-40B4-BE49-F238E27FC236}">
                  <a16:creationId xmlns:a16="http://schemas.microsoft.com/office/drawing/2014/main" id="{00000000-0008-0000-1A00-00000B000000}"/>
                </a:ext>
              </a:extLst>
            </xdr:cNvPr>
            <xdr:cNvSpPr txBox="1">
              <a:spLocks/>
            </xdr:cNvSpPr>
          </xdr:nvSpPr>
          <xdr:spPr>
            <a:xfrm>
              <a:off x="1229664" y="4410554"/>
              <a:ext cx="2467287" cy="476251"/>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800"/>
                <a:t>Entregue detalles de lo ocurrido sólo a la policía, evite comentar el evento con personas ajenas a la entidad.</a:t>
              </a:r>
              <a:endParaRPr lang="es-CO" sz="800">
                <a:effectLst/>
                <a:ea typeface="Calibri" panose="020F0502020204030204" pitchFamily="34" charset="0"/>
                <a:cs typeface="Times New Roman" panose="02020603050405020304" pitchFamily="18" charset="0"/>
              </a:endParaRPr>
            </a:p>
          </xdr:txBody>
        </xdr:sp>
        <xdr:sp macro="" textlink="">
          <xdr:nvSpPr>
            <xdr:cNvPr id="12" name="Cuadro de texto 524">
              <a:extLst>
                <a:ext uri="{FF2B5EF4-FFF2-40B4-BE49-F238E27FC236}">
                  <a16:creationId xmlns:a16="http://schemas.microsoft.com/office/drawing/2014/main" id="{00000000-0008-0000-1A00-00000C000000}"/>
                </a:ext>
              </a:extLst>
            </xdr:cNvPr>
            <xdr:cNvSpPr txBox="1">
              <a:spLocks/>
            </xdr:cNvSpPr>
          </xdr:nvSpPr>
          <xdr:spPr>
            <a:xfrm>
              <a:off x="1231593" y="5097948"/>
              <a:ext cx="2467288" cy="45720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800">
                  <a:solidFill>
                    <a:srgbClr val="000000"/>
                  </a:solidFill>
                  <a:effectLst/>
                  <a:ea typeface="Calibri" panose="020F0502020204030204" pitchFamily="34" charset="0"/>
                  <a:cs typeface="Times New Roman" panose="02020603050405020304" pitchFamily="18" charset="0"/>
                </a:rPr>
                <a:t>Una</a:t>
              </a:r>
              <a:r>
                <a:rPr lang="es-CO" sz="800" baseline="0">
                  <a:solidFill>
                    <a:srgbClr val="000000"/>
                  </a:solidFill>
                  <a:effectLst/>
                  <a:ea typeface="Calibri" panose="020F0502020204030204" pitchFamily="34" charset="0"/>
                  <a:cs typeface="Times New Roman" panose="02020603050405020304" pitchFamily="18" charset="0"/>
                </a:rPr>
                <a:t> vez la policía controle la situación espere instrucciones</a:t>
              </a:r>
              <a:endParaRPr lang="es-CO" sz="800">
                <a:effectLst/>
                <a:ea typeface="Calibri" panose="020F0502020204030204" pitchFamily="34" charset="0"/>
                <a:cs typeface="Times New Roman" panose="02020603050405020304" pitchFamily="18" charset="0"/>
              </a:endParaRPr>
            </a:p>
          </xdr:txBody>
        </xdr:sp>
        <xdr:cxnSp macro="">
          <xdr:nvCxnSpPr>
            <xdr:cNvPr id="13" name="Conector recto de flecha 12">
              <a:extLst>
                <a:ext uri="{FF2B5EF4-FFF2-40B4-BE49-F238E27FC236}">
                  <a16:creationId xmlns:a16="http://schemas.microsoft.com/office/drawing/2014/main" id="{00000000-0008-0000-1A00-00000D000000}"/>
                </a:ext>
              </a:extLst>
            </xdr:cNvPr>
            <xdr:cNvCxnSpPr>
              <a:cxnSpLocks/>
            </xdr:cNvCxnSpPr>
          </xdr:nvCxnSpPr>
          <xdr:spPr>
            <a:xfrm>
              <a:off x="2479655" y="2439833"/>
              <a:ext cx="0" cy="27622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4" name="Conector recto de flecha 13">
              <a:extLst>
                <a:ext uri="{FF2B5EF4-FFF2-40B4-BE49-F238E27FC236}">
                  <a16:creationId xmlns:a16="http://schemas.microsoft.com/office/drawing/2014/main" id="{00000000-0008-0000-1A00-00000E000000}"/>
                </a:ext>
              </a:extLst>
            </xdr:cNvPr>
            <xdr:cNvCxnSpPr>
              <a:cxnSpLocks/>
            </xdr:cNvCxnSpPr>
          </xdr:nvCxnSpPr>
          <xdr:spPr>
            <a:xfrm flipH="1">
              <a:off x="2479656" y="3325310"/>
              <a:ext cx="9525" cy="35242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5" name="Conector recto de flecha 14">
              <a:extLst>
                <a:ext uri="{FF2B5EF4-FFF2-40B4-BE49-F238E27FC236}">
                  <a16:creationId xmlns:a16="http://schemas.microsoft.com/office/drawing/2014/main" id="{00000000-0008-0000-1A00-00000F000000}"/>
                </a:ext>
              </a:extLst>
            </xdr:cNvPr>
            <xdr:cNvCxnSpPr>
              <a:cxnSpLocks/>
            </xdr:cNvCxnSpPr>
          </xdr:nvCxnSpPr>
          <xdr:spPr>
            <a:xfrm>
              <a:off x="2465710" y="4122095"/>
              <a:ext cx="0" cy="31432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6" name="Conector recto de flecha 15">
              <a:extLst>
                <a:ext uri="{FF2B5EF4-FFF2-40B4-BE49-F238E27FC236}">
                  <a16:creationId xmlns:a16="http://schemas.microsoft.com/office/drawing/2014/main" id="{00000000-0008-0000-1A00-000010000000}"/>
                </a:ext>
              </a:extLst>
            </xdr:cNvPr>
            <xdr:cNvCxnSpPr>
              <a:cxnSpLocks/>
              <a:stCxn id="11" idx="2"/>
              <a:endCxn id="12" idx="0"/>
            </xdr:cNvCxnSpPr>
          </xdr:nvCxnSpPr>
          <xdr:spPr>
            <a:xfrm>
              <a:off x="2463308" y="4886805"/>
              <a:ext cx="1930" cy="211143"/>
            </a:xfrm>
            <a:prstGeom prst="straightConnector1">
              <a:avLst/>
            </a:prstGeom>
            <a:noFill/>
            <a:ln w="6350" cap="flat" cmpd="sng" algn="ctr">
              <a:solidFill>
                <a:schemeClr val="bg1">
                  <a:lumMod val="50000"/>
                </a:schemeClr>
              </a:solidFill>
              <a:prstDash val="solid"/>
              <a:miter lim="800000"/>
              <a:tailEnd type="triangle"/>
            </a:ln>
            <a:effectLst/>
          </xdr:spPr>
        </xdr:cxnSp>
        <xdr:sp macro="" textlink="">
          <xdr:nvSpPr>
            <xdr:cNvPr id="17" name="Cuadro de texto 521">
              <a:extLst>
                <a:ext uri="{FF2B5EF4-FFF2-40B4-BE49-F238E27FC236}">
                  <a16:creationId xmlns:a16="http://schemas.microsoft.com/office/drawing/2014/main" id="{00000000-0008-0000-1A00-000011000000}"/>
                </a:ext>
              </a:extLst>
            </xdr:cNvPr>
            <xdr:cNvSpPr txBox="1">
              <a:spLocks/>
            </xdr:cNvSpPr>
          </xdr:nvSpPr>
          <xdr:spPr>
            <a:xfrm>
              <a:off x="1238508" y="2705800"/>
              <a:ext cx="2493818" cy="757668"/>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800"/>
                <a:t>Memorice los rasgos de los delincuentes y escuche sus conversaciones (palabras utilizadas), será información valiosa para la investigación posterior. Preste atención al sexo, color de pelo, edad, peso, estatura estimada y vestimenta</a:t>
              </a:r>
              <a:endParaRPr lang="es-CO" sz="800">
                <a:effectLst/>
                <a:ea typeface="Calibri" panose="020F0502020204030204" pitchFamily="34" charset="0"/>
                <a:cs typeface="Times New Roman" panose="02020603050405020304" pitchFamily="18" charset="0"/>
              </a:endParaRPr>
            </a:p>
          </xdr:txBody>
        </xdr:sp>
        <xdr:sp macro="" textlink="">
          <xdr:nvSpPr>
            <xdr:cNvPr id="18" name="Cuadro de texto 522">
              <a:extLst>
                <a:ext uri="{FF2B5EF4-FFF2-40B4-BE49-F238E27FC236}">
                  <a16:creationId xmlns:a16="http://schemas.microsoft.com/office/drawing/2014/main" id="{00000000-0008-0000-1A00-000012000000}"/>
                </a:ext>
              </a:extLst>
            </xdr:cNvPr>
            <xdr:cNvSpPr txBox="1">
              <a:spLocks/>
            </xdr:cNvSpPr>
          </xdr:nvSpPr>
          <xdr:spPr>
            <a:xfrm>
              <a:off x="1224192" y="3550594"/>
              <a:ext cx="2484974" cy="780381"/>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800"/>
                <a:t>Una vez que los delincuentes se retiran del lugar, de aviso inmediato a la</a:t>
              </a:r>
              <a:r>
                <a:rPr lang="es-CO" sz="800" baseline="0"/>
                <a:t> policía o diríjase al CAI o estación de policía más cercana</a:t>
              </a:r>
              <a:r>
                <a:rPr lang="es-CO" sz="800"/>
                <a:t>. Si existen lesionados llame inmediatamente al número de emergencia 123</a:t>
              </a:r>
              <a:endParaRPr lang="es-CO" sz="800">
                <a:effectLst/>
                <a:ea typeface="Calibri" panose="020F0502020204030204" pitchFamily="34" charset="0"/>
                <a:cs typeface="Times New Roman" panose="02020603050405020304" pitchFamily="18" charset="0"/>
              </a:endParaRPr>
            </a:p>
          </xdr:txBody>
        </xdr:sp>
      </xdr:grpSp>
      <xdr:sp macro="" textlink="">
        <xdr:nvSpPr>
          <xdr:cNvPr id="7" name="Cuadro de texto 524">
            <a:extLst>
              <a:ext uri="{FF2B5EF4-FFF2-40B4-BE49-F238E27FC236}">
                <a16:creationId xmlns:a16="http://schemas.microsoft.com/office/drawing/2014/main" id="{00000000-0008-0000-1A00-000007000000}"/>
              </a:ext>
            </a:extLst>
          </xdr:cNvPr>
          <xdr:cNvSpPr txBox="1">
            <a:spLocks/>
          </xdr:cNvSpPr>
        </xdr:nvSpPr>
        <xdr:spPr>
          <a:xfrm>
            <a:off x="2261152" y="6876636"/>
            <a:ext cx="2010190" cy="285336"/>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800">
                <a:solidFill>
                  <a:srgbClr val="000000"/>
                </a:solidFill>
                <a:effectLst/>
                <a:ea typeface="Calibri" panose="020F0502020204030204" pitchFamily="34" charset="0"/>
                <a:cs typeface="Times New Roman" panose="02020603050405020304" pitchFamily="18" charset="0"/>
              </a:rPr>
              <a:t>Finalización de la emergencia</a:t>
            </a:r>
            <a:endParaRPr lang="es-CO" sz="800">
              <a:effectLst/>
              <a:ea typeface="Calibri" panose="020F0502020204030204" pitchFamily="34" charset="0"/>
              <a:cs typeface="Times New Roman" panose="02020603050405020304" pitchFamily="18" charset="0"/>
            </a:endParaRPr>
          </a:p>
        </xdr:txBody>
      </xdr:sp>
    </xdr:grpSp>
    <xdr:clientData/>
  </xdr:twoCellAnchor>
  <xdr:twoCellAnchor>
    <xdr:from>
      <xdr:col>4</xdr:col>
      <xdr:colOff>804337</xdr:colOff>
      <xdr:row>33</xdr:row>
      <xdr:rowOff>62122</xdr:rowOff>
    </xdr:from>
    <xdr:to>
      <xdr:col>4</xdr:col>
      <xdr:colOff>808797</xdr:colOff>
      <xdr:row>34</xdr:row>
      <xdr:rowOff>66261</xdr:rowOff>
    </xdr:to>
    <xdr:cxnSp macro="">
      <xdr:nvCxnSpPr>
        <xdr:cNvPr id="19" name="Conector recto de flecha 18">
          <a:extLst>
            <a:ext uri="{FF2B5EF4-FFF2-40B4-BE49-F238E27FC236}">
              <a16:creationId xmlns:a16="http://schemas.microsoft.com/office/drawing/2014/main" id="{00000000-0008-0000-1A00-000013000000}"/>
            </a:ext>
          </a:extLst>
        </xdr:cNvPr>
        <xdr:cNvCxnSpPr>
          <a:cxnSpLocks/>
          <a:stCxn id="12" idx="2"/>
          <a:endCxn id="7" idx="0"/>
        </xdr:cNvCxnSpPr>
      </xdr:nvCxnSpPr>
      <xdr:spPr>
        <a:xfrm>
          <a:off x="3490387" y="6872497"/>
          <a:ext cx="0" cy="194639"/>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5</xdr:col>
      <xdr:colOff>48421</xdr:colOff>
      <xdr:row>3</xdr:row>
      <xdr:rowOff>184898</xdr:rowOff>
    </xdr:from>
    <xdr:to>
      <xdr:col>5</xdr:col>
      <xdr:colOff>52073</xdr:colOff>
      <xdr:row>7</xdr:row>
      <xdr:rowOff>104526</xdr:rowOff>
    </xdr:to>
    <xdr:cxnSp macro="">
      <xdr:nvCxnSpPr>
        <xdr:cNvPr id="20" name="Conector recto de flecha 19">
          <a:extLst>
            <a:ext uri="{FF2B5EF4-FFF2-40B4-BE49-F238E27FC236}">
              <a16:creationId xmlns:a16="http://schemas.microsoft.com/office/drawing/2014/main" id="{00000000-0008-0000-1A00-000014000000}"/>
            </a:ext>
          </a:extLst>
        </xdr:cNvPr>
        <xdr:cNvCxnSpPr>
          <a:cxnSpLocks/>
          <a:stCxn id="8" idx="2"/>
        </xdr:cNvCxnSpPr>
      </xdr:nvCxnSpPr>
      <xdr:spPr>
        <a:xfrm flipH="1">
          <a:off x="3533450" y="1283074"/>
          <a:ext cx="3652" cy="68162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74083</xdr:colOff>
      <xdr:row>2</xdr:row>
      <xdr:rowOff>232832</xdr:rowOff>
    </xdr:from>
    <xdr:to>
      <xdr:col>8</xdr:col>
      <xdr:colOff>59267</xdr:colOff>
      <xdr:row>35</xdr:row>
      <xdr:rowOff>259291</xdr:rowOff>
    </xdr:to>
    <xdr:grpSp>
      <xdr:nvGrpSpPr>
        <xdr:cNvPr id="2" name="Grupo 1">
          <a:extLst>
            <a:ext uri="{FF2B5EF4-FFF2-40B4-BE49-F238E27FC236}">
              <a16:creationId xmlns:a16="http://schemas.microsoft.com/office/drawing/2014/main" id="{00000000-0008-0000-1B00-000002000000}"/>
            </a:ext>
          </a:extLst>
        </xdr:cNvPr>
        <xdr:cNvGrpSpPr/>
      </xdr:nvGrpSpPr>
      <xdr:grpSpPr>
        <a:xfrm>
          <a:off x="1422237" y="1151140"/>
          <a:ext cx="5260568" cy="13136766"/>
          <a:chOff x="1386416" y="973667"/>
          <a:chExt cx="4557184" cy="12229042"/>
        </a:xfrm>
      </xdr:grpSpPr>
      <xdr:grpSp>
        <xdr:nvGrpSpPr>
          <xdr:cNvPr id="3" name="Grupo 2">
            <a:extLst>
              <a:ext uri="{FF2B5EF4-FFF2-40B4-BE49-F238E27FC236}">
                <a16:creationId xmlns:a16="http://schemas.microsoft.com/office/drawing/2014/main" id="{00000000-0008-0000-1B00-000003000000}"/>
              </a:ext>
            </a:extLst>
          </xdr:cNvPr>
          <xdr:cNvGrpSpPr/>
        </xdr:nvGrpSpPr>
        <xdr:grpSpPr>
          <a:xfrm>
            <a:off x="1386416" y="973667"/>
            <a:ext cx="4557184" cy="12229042"/>
            <a:chOff x="3214158" y="2063750"/>
            <a:chExt cx="4557184" cy="12229042"/>
          </a:xfrm>
          <a:noFill/>
        </xdr:grpSpPr>
        <xdr:grpSp>
          <xdr:nvGrpSpPr>
            <xdr:cNvPr id="7" name="Grupo 6">
              <a:extLst>
                <a:ext uri="{FF2B5EF4-FFF2-40B4-BE49-F238E27FC236}">
                  <a16:creationId xmlns:a16="http://schemas.microsoft.com/office/drawing/2014/main" id="{00000000-0008-0000-1B00-000007000000}"/>
                </a:ext>
              </a:extLst>
            </xdr:cNvPr>
            <xdr:cNvGrpSpPr/>
          </xdr:nvGrpSpPr>
          <xdr:grpSpPr>
            <a:xfrm>
              <a:off x="3214158" y="8129449"/>
              <a:ext cx="4557184" cy="6163343"/>
              <a:chOff x="3214158" y="8129449"/>
              <a:chExt cx="4557184" cy="6163343"/>
            </a:xfrm>
            <a:grpFill/>
          </xdr:grpSpPr>
          <xdr:grpSp>
            <xdr:nvGrpSpPr>
              <xdr:cNvPr id="45" name="Group 297">
                <a:extLst>
                  <a:ext uri="{FF2B5EF4-FFF2-40B4-BE49-F238E27FC236}">
                    <a16:creationId xmlns:a16="http://schemas.microsoft.com/office/drawing/2014/main" id="{00000000-0008-0000-1B00-00002D000000}"/>
                  </a:ext>
                </a:extLst>
              </xdr:cNvPr>
              <xdr:cNvGrpSpPr>
                <a:grpSpLocks/>
              </xdr:cNvGrpSpPr>
            </xdr:nvGrpSpPr>
            <xdr:grpSpPr bwMode="auto">
              <a:xfrm>
                <a:off x="3461808" y="13816542"/>
                <a:ext cx="676275" cy="381000"/>
                <a:chOff x="203" y="1137"/>
                <a:chExt cx="71" cy="41"/>
              </a:xfrm>
              <a:grpFill/>
            </xdr:grpSpPr>
            <xdr:sp macro="" textlink="">
              <xdr:nvSpPr>
                <xdr:cNvPr id="73" name="Oval 247">
                  <a:extLst>
                    <a:ext uri="{FF2B5EF4-FFF2-40B4-BE49-F238E27FC236}">
                      <a16:creationId xmlns:a16="http://schemas.microsoft.com/office/drawing/2014/main" id="{00000000-0008-0000-1B00-000049000000}"/>
                    </a:ext>
                  </a:extLst>
                </xdr:cNvPr>
                <xdr:cNvSpPr>
                  <a:spLocks noChangeArrowheads="1"/>
                </xdr:cNvSpPr>
              </xdr:nvSpPr>
              <xdr:spPr bwMode="auto">
                <a:xfrm>
                  <a:off x="203" y="1137"/>
                  <a:ext cx="71" cy="41"/>
                </a:xfrm>
                <a:prstGeom prst="ellipse">
                  <a:avLst/>
                </a:prstGeom>
                <a:ln>
                  <a:headEnd/>
                  <a:tailEnd/>
                </a:ln>
              </xdr:spPr>
              <xdr:style>
                <a:lnRef idx="2">
                  <a:schemeClr val="dk1"/>
                </a:lnRef>
                <a:fillRef idx="1">
                  <a:schemeClr val="lt1"/>
                </a:fillRef>
                <a:effectRef idx="0">
                  <a:schemeClr val="dk1"/>
                </a:effectRef>
                <a:fontRef idx="minor">
                  <a:schemeClr val="dk1"/>
                </a:fontRef>
              </xdr:style>
            </xdr:sp>
            <xdr:sp macro="" textlink="">
              <xdr:nvSpPr>
                <xdr:cNvPr id="74" name="Text Box 248">
                  <a:extLst>
                    <a:ext uri="{FF2B5EF4-FFF2-40B4-BE49-F238E27FC236}">
                      <a16:creationId xmlns:a16="http://schemas.microsoft.com/office/drawing/2014/main" id="{00000000-0008-0000-1B00-00004A000000}"/>
                    </a:ext>
                  </a:extLst>
                </xdr:cNvPr>
                <xdr:cNvSpPr txBox="1">
                  <a:spLocks noChangeArrowheads="1"/>
                </xdr:cNvSpPr>
              </xdr:nvSpPr>
              <xdr:spPr bwMode="auto">
                <a:xfrm>
                  <a:off x="212" y="1142"/>
                  <a:ext cx="57" cy="28"/>
                </a:xfrm>
                <a:prstGeom prst="rect">
                  <a:avLst/>
                </a:prstGeom>
                <a:grpFill/>
                <a:ln w="9525">
                  <a:noFill/>
                  <a:miter lim="800000"/>
                  <a:headEnd/>
                  <a:tailEnd/>
                </a:ln>
              </xdr:spPr>
              <xdr:txBody>
                <a:bodyPr vertOverflow="clip" wrap="square" lIns="91440" tIns="45720" rIns="91440" bIns="45720" anchor="t" upright="1"/>
                <a:lstStyle/>
                <a:p>
                  <a:pPr algn="ctr" rtl="1">
                    <a:lnSpc>
                      <a:spcPts val="900"/>
                    </a:lnSpc>
                    <a:defRPr sz="1000"/>
                  </a:pPr>
                  <a:r>
                    <a:rPr lang="es-ES" sz="1000" b="0" i="0" strike="noStrike">
                      <a:solidFill>
                        <a:sysClr val="windowText" lastClr="000000"/>
                      </a:solidFill>
                      <a:latin typeface="Arial"/>
                      <a:cs typeface="Arial"/>
                    </a:rPr>
                    <a:t>FIN</a:t>
                  </a:r>
                </a:p>
                <a:p>
                  <a:pPr algn="ctr" rtl="1">
                    <a:lnSpc>
                      <a:spcPts val="900"/>
                    </a:lnSpc>
                    <a:defRPr sz="1000"/>
                  </a:pPr>
                  <a:endParaRPr lang="es-ES" sz="1000" b="0" i="0" strike="noStrike">
                    <a:solidFill>
                      <a:srgbClr val="008000"/>
                    </a:solidFill>
                    <a:latin typeface="Arial"/>
                    <a:cs typeface="Arial"/>
                  </a:endParaRPr>
                </a:p>
              </xdr:txBody>
            </xdr:sp>
          </xdr:grpSp>
          <xdr:grpSp>
            <xdr:nvGrpSpPr>
              <xdr:cNvPr id="46" name="Group 279">
                <a:extLst>
                  <a:ext uri="{FF2B5EF4-FFF2-40B4-BE49-F238E27FC236}">
                    <a16:creationId xmlns:a16="http://schemas.microsoft.com/office/drawing/2014/main" id="{00000000-0008-0000-1B00-00002E000000}"/>
                  </a:ext>
                </a:extLst>
              </xdr:cNvPr>
              <xdr:cNvGrpSpPr>
                <a:grpSpLocks/>
              </xdr:cNvGrpSpPr>
            </xdr:nvGrpSpPr>
            <xdr:grpSpPr bwMode="auto">
              <a:xfrm>
                <a:off x="4524178" y="13721292"/>
                <a:ext cx="3066189" cy="571500"/>
                <a:chOff x="999" y="1372"/>
                <a:chExt cx="3461" cy="330"/>
              </a:xfrm>
              <a:grpFill/>
            </xdr:grpSpPr>
            <xdr:sp macro="" textlink="">
              <xdr:nvSpPr>
                <xdr:cNvPr id="71" name="AutoShape 280">
                  <a:extLst>
                    <a:ext uri="{FF2B5EF4-FFF2-40B4-BE49-F238E27FC236}">
                      <a16:creationId xmlns:a16="http://schemas.microsoft.com/office/drawing/2014/main" id="{00000000-0008-0000-1B00-000047000000}"/>
                    </a:ext>
                  </a:extLst>
                </xdr:cNvPr>
                <xdr:cNvSpPr>
                  <a:spLocks noChangeArrowheads="1"/>
                </xdr:cNvSpPr>
              </xdr:nvSpPr>
              <xdr:spPr bwMode="auto">
                <a:xfrm>
                  <a:off x="1004" y="1372"/>
                  <a:ext cx="3456" cy="330"/>
                </a:xfrm>
                <a:prstGeom prst="flowChartProcess">
                  <a:avLst/>
                </a:prstGeom>
                <a:grpFill/>
                <a:ln w="9525">
                  <a:solidFill>
                    <a:srgbClr val="000000"/>
                  </a:solidFill>
                  <a:miter lim="800000"/>
                  <a:headEnd/>
                  <a:tailEnd/>
                </a:ln>
              </xdr:spPr>
            </xdr:sp>
            <xdr:sp macro="" textlink="">
              <xdr:nvSpPr>
                <xdr:cNvPr id="72" name="Text Box 281">
                  <a:extLst>
                    <a:ext uri="{FF2B5EF4-FFF2-40B4-BE49-F238E27FC236}">
                      <a16:creationId xmlns:a16="http://schemas.microsoft.com/office/drawing/2014/main" id="{00000000-0008-0000-1B00-000048000000}"/>
                    </a:ext>
                  </a:extLst>
                </xdr:cNvPr>
                <xdr:cNvSpPr txBox="1">
                  <a:spLocks noChangeArrowheads="1"/>
                </xdr:cNvSpPr>
              </xdr:nvSpPr>
              <xdr:spPr bwMode="auto">
                <a:xfrm>
                  <a:off x="999" y="1411"/>
                  <a:ext cx="3413" cy="277"/>
                </a:xfrm>
                <a:prstGeom prst="rect">
                  <a:avLst/>
                </a:prstGeom>
                <a:grpFill/>
                <a:ln w="9525">
                  <a:noFill/>
                  <a:miter lim="800000"/>
                  <a:headEnd/>
                  <a:tailEnd/>
                </a:ln>
              </xdr:spPr>
              <xdr:txBody>
                <a:bodyPr vertOverflow="clip" wrap="square" lIns="91440" tIns="45720" rIns="91440" bIns="45720" anchor="t" upright="1"/>
                <a:lstStyle/>
                <a:p>
                  <a:pPr algn="ctr" rtl="1">
                    <a:lnSpc>
                      <a:spcPts val="900"/>
                    </a:lnSpc>
                    <a:defRPr sz="1000"/>
                  </a:pPr>
                  <a:r>
                    <a:rPr lang="es-ES" sz="900" b="0" i="0" strike="noStrike">
                      <a:solidFill>
                        <a:srgbClr val="000000"/>
                      </a:solidFill>
                      <a:latin typeface="Verdana" pitchFamily="34" charset="0"/>
                      <a:ea typeface="Verdana" pitchFamily="34" charset="0"/>
                      <a:cs typeface="Verdana" pitchFamily="34" charset="0"/>
                    </a:rPr>
                    <a:t>No</a:t>
                  </a:r>
                  <a:r>
                    <a:rPr lang="es-ES" sz="900" b="0" i="0" strike="noStrike" baseline="0">
                      <a:solidFill>
                        <a:srgbClr val="000000"/>
                      </a:solidFill>
                      <a:latin typeface="Verdana" pitchFamily="34" charset="0"/>
                      <a:ea typeface="Verdana" pitchFamily="34" charset="0"/>
                      <a:cs typeface="Verdana" pitchFamily="34" charset="0"/>
                    </a:rPr>
                    <a:t> ingrese al área, solo después de realizar inspección de seguridad y ser autorizada esta labor declarada como zona segura.</a:t>
                  </a:r>
                  <a:endParaRPr lang="es-ES" sz="900" b="0" i="0" strike="noStrike">
                    <a:solidFill>
                      <a:srgbClr val="000000"/>
                    </a:solidFill>
                    <a:latin typeface="Verdana" pitchFamily="34" charset="0"/>
                    <a:ea typeface="Verdana" pitchFamily="34" charset="0"/>
                    <a:cs typeface="Verdana" pitchFamily="34" charset="0"/>
                  </a:endParaRPr>
                </a:p>
              </xdr:txBody>
            </xdr:sp>
          </xdr:grpSp>
          <xdr:grpSp>
            <xdr:nvGrpSpPr>
              <xdr:cNvPr id="47" name="Grupo 46">
                <a:extLst>
                  <a:ext uri="{FF2B5EF4-FFF2-40B4-BE49-F238E27FC236}">
                    <a16:creationId xmlns:a16="http://schemas.microsoft.com/office/drawing/2014/main" id="{00000000-0008-0000-1B00-00002F000000}"/>
                  </a:ext>
                </a:extLst>
              </xdr:cNvPr>
              <xdr:cNvGrpSpPr/>
            </xdr:nvGrpSpPr>
            <xdr:grpSpPr>
              <a:xfrm>
                <a:off x="3214158" y="8129449"/>
                <a:ext cx="4557184" cy="5237301"/>
                <a:chOff x="3214158" y="8129449"/>
                <a:chExt cx="4557184" cy="5237301"/>
              </a:xfrm>
              <a:grpFill/>
            </xdr:grpSpPr>
            <xdr:cxnSp macro="">
              <xdr:nvCxnSpPr>
                <xdr:cNvPr id="49" name="102 Conector recto de flecha">
                  <a:extLst>
                    <a:ext uri="{FF2B5EF4-FFF2-40B4-BE49-F238E27FC236}">
                      <a16:creationId xmlns:a16="http://schemas.microsoft.com/office/drawing/2014/main" id="{00000000-0008-0000-1B00-000031000000}"/>
                    </a:ext>
                  </a:extLst>
                </xdr:cNvPr>
                <xdr:cNvCxnSpPr>
                  <a:cxnSpLocks noChangeShapeType="1"/>
                  <a:stCxn id="16" idx="2"/>
                  <a:endCxn id="17" idx="0"/>
                </xdr:cNvCxnSpPr>
              </xdr:nvCxnSpPr>
              <xdr:spPr bwMode="auto">
                <a:xfrm flipH="1">
                  <a:off x="5483225" y="8129449"/>
                  <a:ext cx="3522" cy="192601"/>
                </a:xfrm>
                <a:prstGeom prst="straightConnector1">
                  <a:avLst/>
                </a:prstGeom>
                <a:ln>
                  <a:headEnd/>
                  <a:tailEnd type="arrow" w="med" len="med"/>
                </a:ln>
              </xdr:spPr>
              <xdr:style>
                <a:lnRef idx="2">
                  <a:schemeClr val="dk1"/>
                </a:lnRef>
                <a:fillRef idx="0">
                  <a:schemeClr val="dk1"/>
                </a:fillRef>
                <a:effectRef idx="1">
                  <a:schemeClr val="dk1"/>
                </a:effectRef>
                <a:fontRef idx="minor">
                  <a:schemeClr val="tx1"/>
                </a:fontRef>
              </xdr:style>
            </xdr:cxnSp>
            <xdr:grpSp>
              <xdr:nvGrpSpPr>
                <xdr:cNvPr id="50" name="Group 273">
                  <a:extLst>
                    <a:ext uri="{FF2B5EF4-FFF2-40B4-BE49-F238E27FC236}">
                      <a16:creationId xmlns:a16="http://schemas.microsoft.com/office/drawing/2014/main" id="{00000000-0008-0000-1B00-000032000000}"/>
                    </a:ext>
                  </a:extLst>
                </xdr:cNvPr>
                <xdr:cNvGrpSpPr>
                  <a:grpSpLocks/>
                </xdr:cNvGrpSpPr>
              </xdr:nvGrpSpPr>
              <xdr:grpSpPr bwMode="auto">
                <a:xfrm>
                  <a:off x="5884333" y="11791950"/>
                  <a:ext cx="1887009" cy="266700"/>
                  <a:chOff x="1004" y="1372"/>
                  <a:chExt cx="3456" cy="330"/>
                </a:xfrm>
                <a:grpFill/>
              </xdr:grpSpPr>
              <xdr:sp macro="" textlink="">
                <xdr:nvSpPr>
                  <xdr:cNvPr id="69" name="AutoShape 274">
                    <a:extLst>
                      <a:ext uri="{FF2B5EF4-FFF2-40B4-BE49-F238E27FC236}">
                        <a16:creationId xmlns:a16="http://schemas.microsoft.com/office/drawing/2014/main" id="{00000000-0008-0000-1B00-000045000000}"/>
                      </a:ext>
                    </a:extLst>
                  </xdr:cNvPr>
                  <xdr:cNvSpPr>
                    <a:spLocks noChangeArrowheads="1"/>
                  </xdr:cNvSpPr>
                </xdr:nvSpPr>
                <xdr:spPr bwMode="auto">
                  <a:xfrm>
                    <a:off x="1004" y="1372"/>
                    <a:ext cx="3456" cy="330"/>
                  </a:xfrm>
                  <a:prstGeom prst="flowChartProcess">
                    <a:avLst/>
                  </a:prstGeom>
                  <a:grpFill/>
                  <a:ln w="9525">
                    <a:solidFill>
                      <a:srgbClr val="000000"/>
                    </a:solidFill>
                    <a:miter lim="800000"/>
                    <a:headEnd/>
                    <a:tailEnd/>
                  </a:ln>
                </xdr:spPr>
              </xdr:sp>
              <xdr:sp macro="" textlink="">
                <xdr:nvSpPr>
                  <xdr:cNvPr id="70" name="Text Box 275">
                    <a:extLst>
                      <a:ext uri="{FF2B5EF4-FFF2-40B4-BE49-F238E27FC236}">
                        <a16:creationId xmlns:a16="http://schemas.microsoft.com/office/drawing/2014/main" id="{00000000-0008-0000-1B00-000046000000}"/>
                      </a:ext>
                    </a:extLst>
                  </xdr:cNvPr>
                  <xdr:cNvSpPr txBox="1">
                    <a:spLocks noChangeArrowheads="1"/>
                  </xdr:cNvSpPr>
                </xdr:nvSpPr>
                <xdr:spPr bwMode="auto">
                  <a:xfrm>
                    <a:off x="1056" y="1372"/>
                    <a:ext cx="3404" cy="330"/>
                  </a:xfrm>
                  <a:prstGeom prst="rect">
                    <a:avLst/>
                  </a:prstGeom>
                  <a:grpFill/>
                  <a:ln w="9525">
                    <a:noFill/>
                    <a:miter lim="800000"/>
                    <a:headEnd/>
                    <a:tailEnd/>
                  </a:ln>
                </xdr:spPr>
                <xdr:txBody>
                  <a:bodyPr vertOverflow="clip" wrap="square" lIns="91440" tIns="45720" rIns="91440" bIns="45720" anchor="t" upright="1"/>
                  <a:lstStyle/>
                  <a:p>
                    <a:pPr algn="ctr"/>
                    <a:r>
                      <a:rPr lang="es-ES" sz="900">
                        <a:effectLst/>
                        <a:latin typeface="Verdana" pitchFamily="34" charset="0"/>
                        <a:ea typeface="Verdana" pitchFamily="34" charset="0"/>
                        <a:cs typeface="Verdana" pitchFamily="34" charset="0"/>
                      </a:rPr>
                      <a:t>Evacue las instalaciones</a:t>
                    </a:r>
                    <a:endParaRPr lang="es-CO" sz="900">
                      <a:effectLst/>
                      <a:latin typeface="Verdana" pitchFamily="34" charset="0"/>
                      <a:ea typeface="Verdana" pitchFamily="34" charset="0"/>
                      <a:cs typeface="Verdana" pitchFamily="34" charset="0"/>
                    </a:endParaRPr>
                  </a:p>
                  <a:p>
                    <a:pPr algn="ctr" rtl="1">
                      <a:lnSpc>
                        <a:spcPts val="900"/>
                      </a:lnSpc>
                      <a:defRPr sz="1000"/>
                    </a:pPr>
                    <a:endParaRPr lang="es-ES" sz="900" b="0" i="0" strike="noStrike">
                      <a:solidFill>
                        <a:srgbClr val="000000"/>
                      </a:solidFill>
                      <a:latin typeface="Verdana" pitchFamily="34" charset="0"/>
                      <a:ea typeface="Verdana" pitchFamily="34" charset="0"/>
                      <a:cs typeface="Verdana" pitchFamily="34" charset="0"/>
                    </a:endParaRPr>
                  </a:p>
                </xdr:txBody>
              </xdr:sp>
            </xdr:grpSp>
            <xdr:sp macro="" textlink="">
              <xdr:nvSpPr>
                <xdr:cNvPr id="51" name="50 Rombo">
                  <a:extLst>
                    <a:ext uri="{FF2B5EF4-FFF2-40B4-BE49-F238E27FC236}">
                      <a16:creationId xmlns:a16="http://schemas.microsoft.com/office/drawing/2014/main" id="{00000000-0008-0000-1B00-000033000000}"/>
                    </a:ext>
                  </a:extLst>
                </xdr:cNvPr>
                <xdr:cNvSpPr/>
              </xdr:nvSpPr>
              <xdr:spPr bwMode="auto">
                <a:xfrm>
                  <a:off x="4652433" y="10699750"/>
                  <a:ext cx="1613959" cy="1035050"/>
                </a:xfrm>
                <a:prstGeom prst="diamond">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s-CO" sz="900">
                      <a:latin typeface="Verdana" pitchFamily="34" charset="0"/>
                      <a:ea typeface="Verdana" pitchFamily="34" charset="0"/>
                      <a:cs typeface="Verdana" pitchFamily="34" charset="0"/>
                    </a:rPr>
                    <a:t>Hay</a:t>
                  </a:r>
                  <a:r>
                    <a:rPr lang="es-CO" sz="900" baseline="0">
                      <a:latin typeface="Verdana" pitchFamily="34" charset="0"/>
                      <a:ea typeface="Verdana" pitchFamily="34" charset="0"/>
                      <a:cs typeface="Verdana" pitchFamily="34" charset="0"/>
                    </a:rPr>
                    <a:t> estructuras colapsadas</a:t>
                  </a:r>
                  <a:endParaRPr lang="es-CO" sz="900">
                    <a:latin typeface="Verdana" pitchFamily="34" charset="0"/>
                    <a:ea typeface="Verdana" pitchFamily="34" charset="0"/>
                    <a:cs typeface="Verdana" pitchFamily="34" charset="0"/>
                  </a:endParaRPr>
                </a:p>
              </xdr:txBody>
            </xdr:sp>
            <xdr:grpSp>
              <xdr:nvGrpSpPr>
                <xdr:cNvPr id="52" name="Group 294">
                  <a:extLst>
                    <a:ext uri="{FF2B5EF4-FFF2-40B4-BE49-F238E27FC236}">
                      <a16:creationId xmlns:a16="http://schemas.microsoft.com/office/drawing/2014/main" id="{00000000-0008-0000-1B00-000034000000}"/>
                    </a:ext>
                  </a:extLst>
                </xdr:cNvPr>
                <xdr:cNvGrpSpPr>
                  <a:grpSpLocks/>
                </xdr:cNvGrpSpPr>
              </xdr:nvGrpSpPr>
              <xdr:grpSpPr bwMode="auto">
                <a:xfrm>
                  <a:off x="3214158" y="11782425"/>
                  <a:ext cx="2336800" cy="418042"/>
                  <a:chOff x="1004" y="1372"/>
                  <a:chExt cx="3456" cy="330"/>
                </a:xfrm>
                <a:grpFill/>
              </xdr:grpSpPr>
              <xdr:sp macro="" textlink="">
                <xdr:nvSpPr>
                  <xdr:cNvPr id="67" name="AutoShape 295">
                    <a:extLst>
                      <a:ext uri="{FF2B5EF4-FFF2-40B4-BE49-F238E27FC236}">
                        <a16:creationId xmlns:a16="http://schemas.microsoft.com/office/drawing/2014/main" id="{00000000-0008-0000-1B00-000043000000}"/>
                      </a:ext>
                    </a:extLst>
                  </xdr:cNvPr>
                  <xdr:cNvSpPr>
                    <a:spLocks noChangeArrowheads="1"/>
                  </xdr:cNvSpPr>
                </xdr:nvSpPr>
                <xdr:spPr bwMode="auto">
                  <a:xfrm>
                    <a:off x="1004" y="1372"/>
                    <a:ext cx="3456" cy="330"/>
                  </a:xfrm>
                  <a:prstGeom prst="flowChartProcess">
                    <a:avLst/>
                  </a:prstGeom>
                  <a:grpFill/>
                  <a:ln w="9525">
                    <a:solidFill>
                      <a:srgbClr val="000000"/>
                    </a:solidFill>
                    <a:miter lim="800000"/>
                    <a:headEnd/>
                    <a:tailEnd/>
                  </a:ln>
                </xdr:spPr>
              </xdr:sp>
              <xdr:sp macro="" textlink="">
                <xdr:nvSpPr>
                  <xdr:cNvPr id="68" name="Text Box 296">
                    <a:extLst>
                      <a:ext uri="{FF2B5EF4-FFF2-40B4-BE49-F238E27FC236}">
                        <a16:creationId xmlns:a16="http://schemas.microsoft.com/office/drawing/2014/main" id="{00000000-0008-0000-1B00-000044000000}"/>
                      </a:ext>
                    </a:extLst>
                  </xdr:cNvPr>
                  <xdr:cNvSpPr txBox="1">
                    <a:spLocks noChangeArrowheads="1"/>
                  </xdr:cNvSpPr>
                </xdr:nvSpPr>
                <xdr:spPr bwMode="auto">
                  <a:xfrm>
                    <a:off x="1046" y="1464"/>
                    <a:ext cx="3414" cy="196"/>
                  </a:xfrm>
                  <a:prstGeom prst="rect">
                    <a:avLst/>
                  </a:prstGeom>
                  <a:grpFill/>
                  <a:ln w="9525">
                    <a:noFill/>
                    <a:miter lim="800000"/>
                    <a:headEnd/>
                    <a:tailEnd/>
                  </a:ln>
                </xdr:spPr>
                <xdr:txBody>
                  <a:bodyPr vertOverflow="clip" wrap="square" lIns="91440" tIns="45720" rIns="91440" bIns="45720" anchor="t" upright="1"/>
                  <a:lstStyle/>
                  <a:p>
                    <a:pPr algn="ctr" rtl="1">
                      <a:lnSpc>
                        <a:spcPts val="800"/>
                      </a:lnSpc>
                      <a:defRPr sz="1000"/>
                    </a:pPr>
                    <a:r>
                      <a:rPr lang="es-ES" sz="900" b="0" i="0" strike="noStrike">
                        <a:solidFill>
                          <a:srgbClr val="000000"/>
                        </a:solidFill>
                        <a:latin typeface="Verdana" pitchFamily="34" charset="0"/>
                        <a:ea typeface="Verdana" pitchFamily="34" charset="0"/>
                        <a:cs typeface="Verdana" pitchFamily="34" charset="0"/>
                      </a:rPr>
                      <a:t>Aplique PON estructuras colapsadas.</a:t>
                    </a:r>
                  </a:p>
                  <a:p>
                    <a:pPr algn="ctr" rtl="1">
                      <a:lnSpc>
                        <a:spcPts val="700"/>
                      </a:lnSpc>
                      <a:defRPr sz="1000"/>
                    </a:pPr>
                    <a:endParaRPr lang="es-ES" sz="900" b="0" i="0" strike="noStrike">
                      <a:solidFill>
                        <a:srgbClr val="000000"/>
                      </a:solidFill>
                      <a:latin typeface="Verdana" pitchFamily="34" charset="0"/>
                      <a:ea typeface="Verdana" pitchFamily="34" charset="0"/>
                      <a:cs typeface="Verdana" pitchFamily="34" charset="0"/>
                    </a:endParaRPr>
                  </a:p>
                </xdr:txBody>
              </xdr:sp>
            </xdr:grpSp>
            <xdr:grpSp>
              <xdr:nvGrpSpPr>
                <xdr:cNvPr id="53" name="Group 294">
                  <a:extLst>
                    <a:ext uri="{FF2B5EF4-FFF2-40B4-BE49-F238E27FC236}">
                      <a16:creationId xmlns:a16="http://schemas.microsoft.com/office/drawing/2014/main" id="{00000000-0008-0000-1B00-000035000000}"/>
                    </a:ext>
                  </a:extLst>
                </xdr:cNvPr>
                <xdr:cNvGrpSpPr>
                  <a:grpSpLocks/>
                </xdr:cNvGrpSpPr>
              </xdr:nvGrpSpPr>
              <xdr:grpSpPr bwMode="auto">
                <a:xfrm>
                  <a:off x="4157133" y="12789958"/>
                  <a:ext cx="2337859" cy="576792"/>
                  <a:chOff x="1004" y="1372"/>
                  <a:chExt cx="3456" cy="330"/>
                </a:xfrm>
                <a:grpFill/>
              </xdr:grpSpPr>
              <xdr:sp macro="" textlink="">
                <xdr:nvSpPr>
                  <xdr:cNvPr id="65" name="AutoShape 295">
                    <a:extLst>
                      <a:ext uri="{FF2B5EF4-FFF2-40B4-BE49-F238E27FC236}">
                        <a16:creationId xmlns:a16="http://schemas.microsoft.com/office/drawing/2014/main" id="{00000000-0008-0000-1B00-000041000000}"/>
                      </a:ext>
                    </a:extLst>
                  </xdr:cNvPr>
                  <xdr:cNvSpPr>
                    <a:spLocks noChangeArrowheads="1"/>
                  </xdr:cNvSpPr>
                </xdr:nvSpPr>
                <xdr:spPr bwMode="auto">
                  <a:xfrm>
                    <a:off x="1004" y="1372"/>
                    <a:ext cx="3456" cy="330"/>
                  </a:xfrm>
                  <a:prstGeom prst="flowChartProcess">
                    <a:avLst/>
                  </a:prstGeom>
                  <a:grpFill/>
                  <a:ln w="9525">
                    <a:solidFill>
                      <a:srgbClr val="000000"/>
                    </a:solidFill>
                    <a:miter lim="800000"/>
                    <a:headEnd/>
                    <a:tailEnd/>
                  </a:ln>
                </xdr:spPr>
              </xdr:sp>
              <xdr:sp macro="" textlink="">
                <xdr:nvSpPr>
                  <xdr:cNvPr id="66" name="Text Box 296">
                    <a:extLst>
                      <a:ext uri="{FF2B5EF4-FFF2-40B4-BE49-F238E27FC236}">
                        <a16:creationId xmlns:a16="http://schemas.microsoft.com/office/drawing/2014/main" id="{00000000-0008-0000-1B00-000042000000}"/>
                      </a:ext>
                    </a:extLst>
                  </xdr:cNvPr>
                  <xdr:cNvSpPr txBox="1">
                    <a:spLocks noChangeArrowheads="1"/>
                  </xdr:cNvSpPr>
                </xdr:nvSpPr>
                <xdr:spPr bwMode="auto">
                  <a:xfrm>
                    <a:off x="1030" y="1446"/>
                    <a:ext cx="3414" cy="195"/>
                  </a:xfrm>
                  <a:prstGeom prst="rect">
                    <a:avLst/>
                  </a:prstGeom>
                  <a:grpFill/>
                  <a:ln w="9525">
                    <a:noFill/>
                    <a:miter lim="800000"/>
                    <a:headEnd/>
                    <a:tailEnd/>
                  </a:ln>
                </xdr:spPr>
                <xdr:txBody>
                  <a:bodyPr vertOverflow="clip" wrap="square" lIns="91440" tIns="45720" rIns="91440" bIns="45720" anchor="t" upright="1"/>
                  <a:lstStyle/>
                  <a:p>
                    <a:pPr algn="ctr" rtl="1">
                      <a:lnSpc>
                        <a:spcPts val="700"/>
                      </a:lnSpc>
                      <a:defRPr sz="1000"/>
                    </a:pPr>
                    <a:r>
                      <a:rPr lang="es-ES" sz="900" b="0" i="0" strike="noStrike">
                        <a:solidFill>
                          <a:srgbClr val="000000"/>
                        </a:solidFill>
                        <a:latin typeface="Verdana" pitchFamily="34" charset="0"/>
                        <a:ea typeface="Verdana" pitchFamily="34" charset="0"/>
                        <a:cs typeface="Verdana" pitchFamily="34" charset="0"/>
                      </a:rPr>
                      <a:t>Informe</a:t>
                    </a:r>
                    <a:r>
                      <a:rPr lang="es-ES" sz="900" b="0" i="0" strike="noStrike" baseline="0">
                        <a:solidFill>
                          <a:srgbClr val="000000"/>
                        </a:solidFill>
                        <a:latin typeface="Verdana" pitchFamily="34" charset="0"/>
                        <a:ea typeface="Verdana" pitchFamily="34" charset="0"/>
                        <a:cs typeface="Verdana" pitchFamily="34" charset="0"/>
                      </a:rPr>
                      <a:t> de personas faltantes, heridas o con enfermedades de aparición súbita.</a:t>
                    </a:r>
                    <a:endParaRPr lang="es-ES" sz="900" b="0" i="0" strike="noStrike">
                      <a:solidFill>
                        <a:srgbClr val="000000"/>
                      </a:solidFill>
                      <a:latin typeface="Verdana" pitchFamily="34" charset="0"/>
                      <a:ea typeface="Verdana" pitchFamily="34" charset="0"/>
                      <a:cs typeface="Verdana" pitchFamily="34" charset="0"/>
                    </a:endParaRPr>
                  </a:p>
                </xdr:txBody>
              </xdr:sp>
            </xdr:grpSp>
            <xdr:grpSp>
              <xdr:nvGrpSpPr>
                <xdr:cNvPr id="54" name="Group 258">
                  <a:extLst>
                    <a:ext uri="{FF2B5EF4-FFF2-40B4-BE49-F238E27FC236}">
                      <a16:creationId xmlns:a16="http://schemas.microsoft.com/office/drawing/2014/main" id="{00000000-0008-0000-1B00-000036000000}"/>
                    </a:ext>
                  </a:extLst>
                </xdr:cNvPr>
                <xdr:cNvGrpSpPr>
                  <a:grpSpLocks/>
                </xdr:cNvGrpSpPr>
              </xdr:nvGrpSpPr>
              <xdr:grpSpPr bwMode="auto">
                <a:xfrm>
                  <a:off x="4623706" y="9737314"/>
                  <a:ext cx="1720723" cy="926556"/>
                  <a:chOff x="1042" y="1410"/>
                  <a:chExt cx="3460" cy="334"/>
                </a:xfrm>
                <a:grpFill/>
              </xdr:grpSpPr>
              <xdr:sp macro="" textlink="">
                <xdr:nvSpPr>
                  <xdr:cNvPr id="63" name="AutoShape 259">
                    <a:extLst>
                      <a:ext uri="{FF2B5EF4-FFF2-40B4-BE49-F238E27FC236}">
                        <a16:creationId xmlns:a16="http://schemas.microsoft.com/office/drawing/2014/main" id="{00000000-0008-0000-1B00-00003F000000}"/>
                      </a:ext>
                    </a:extLst>
                  </xdr:cNvPr>
                  <xdr:cNvSpPr>
                    <a:spLocks noChangeArrowheads="1"/>
                  </xdr:cNvSpPr>
                </xdr:nvSpPr>
                <xdr:spPr bwMode="auto">
                  <a:xfrm>
                    <a:off x="1046" y="1410"/>
                    <a:ext cx="3456" cy="282"/>
                  </a:xfrm>
                  <a:prstGeom prst="flowChartProcess">
                    <a:avLst/>
                  </a:prstGeom>
                  <a:grpFill/>
                  <a:ln w="9525">
                    <a:solidFill>
                      <a:srgbClr val="000000"/>
                    </a:solidFill>
                    <a:miter lim="800000"/>
                    <a:headEnd/>
                    <a:tailEnd/>
                  </a:ln>
                </xdr:spPr>
              </xdr:sp>
              <xdr:sp macro="" textlink="">
                <xdr:nvSpPr>
                  <xdr:cNvPr id="64" name="Text Box 260">
                    <a:extLst>
                      <a:ext uri="{FF2B5EF4-FFF2-40B4-BE49-F238E27FC236}">
                        <a16:creationId xmlns:a16="http://schemas.microsoft.com/office/drawing/2014/main" id="{00000000-0008-0000-1B00-000040000000}"/>
                      </a:ext>
                    </a:extLst>
                  </xdr:cNvPr>
                  <xdr:cNvSpPr txBox="1">
                    <a:spLocks noChangeArrowheads="1"/>
                  </xdr:cNvSpPr>
                </xdr:nvSpPr>
                <xdr:spPr bwMode="auto">
                  <a:xfrm>
                    <a:off x="1042" y="1414"/>
                    <a:ext cx="3418" cy="330"/>
                  </a:xfrm>
                  <a:prstGeom prst="rect">
                    <a:avLst/>
                  </a:prstGeom>
                  <a:grpFill/>
                  <a:ln w="9525">
                    <a:noFill/>
                    <a:miter lim="800000"/>
                    <a:headEnd/>
                    <a:tailEnd/>
                  </a:ln>
                </xdr:spPr>
                <xdr:txBody>
                  <a:bodyPr vertOverflow="clip" wrap="square" lIns="91440" tIns="45720" rIns="91440" bIns="45720" anchor="t" upright="1"/>
                  <a:lstStyle/>
                  <a:p>
                    <a:pPr marL="0" marR="0" indent="0" algn="ctr" defTabSz="914400" rtl="1" eaLnBrk="1" fontAlgn="auto" latinLnBrk="0" hangingPunct="1">
                      <a:lnSpc>
                        <a:spcPts val="900"/>
                      </a:lnSpc>
                      <a:spcBef>
                        <a:spcPts val="0"/>
                      </a:spcBef>
                      <a:spcAft>
                        <a:spcPts val="0"/>
                      </a:spcAft>
                      <a:buClrTx/>
                      <a:buSzTx/>
                      <a:buFontTx/>
                      <a:buNone/>
                      <a:tabLst/>
                      <a:defRPr sz="1000"/>
                    </a:pPr>
                    <a:r>
                      <a:rPr lang="es-ES" sz="900">
                        <a:effectLst/>
                        <a:latin typeface="Verdana" pitchFamily="34" charset="0"/>
                        <a:ea typeface="Verdana" pitchFamily="34" charset="0"/>
                        <a:cs typeface="Verdana" pitchFamily="34" charset="0"/>
                      </a:rPr>
                      <a:t>En caso de atentado, después del evento</a:t>
                    </a:r>
                    <a:r>
                      <a:rPr lang="es-ES" sz="900" baseline="0">
                        <a:effectLst/>
                        <a:latin typeface="Verdana" pitchFamily="34" charset="0"/>
                        <a:ea typeface="Verdana" pitchFamily="34" charset="0"/>
                        <a:cs typeface="Verdana" pitchFamily="34" charset="0"/>
                      </a:rPr>
                      <a:t> s</a:t>
                    </a:r>
                    <a:r>
                      <a:rPr lang="es-ES" sz="900">
                        <a:effectLst/>
                        <a:latin typeface="Verdana" pitchFamily="34" charset="0"/>
                        <a:ea typeface="Verdana" pitchFamily="34" charset="0"/>
                        <a:cs typeface="Verdana" pitchFamily="34" charset="0"/>
                      </a:rPr>
                      <a:t>alga</a:t>
                    </a:r>
                    <a:r>
                      <a:rPr lang="es-ES" sz="900" baseline="0">
                        <a:effectLst/>
                        <a:latin typeface="Verdana" pitchFamily="34" charset="0"/>
                        <a:ea typeface="Verdana" pitchFamily="34" charset="0"/>
                        <a:cs typeface="Verdana" pitchFamily="34" charset="0"/>
                      </a:rPr>
                      <a:t> ordenadamente y en fila al punto de encuentro que sea indicado</a:t>
                    </a:r>
                    <a:r>
                      <a:rPr lang="es-ES" sz="900">
                        <a:effectLst/>
                        <a:latin typeface="Verdana" pitchFamily="34" charset="0"/>
                        <a:ea typeface="Verdana" pitchFamily="34" charset="0"/>
                        <a:cs typeface="Verdana" pitchFamily="34" charset="0"/>
                      </a:rPr>
                      <a:t>. Aplique PON evacuación.</a:t>
                    </a:r>
                    <a:endParaRPr lang="es-CO" sz="900">
                      <a:effectLst/>
                      <a:latin typeface="Verdana" pitchFamily="34" charset="0"/>
                      <a:ea typeface="Verdana" pitchFamily="34" charset="0"/>
                      <a:cs typeface="Verdana" pitchFamily="34" charset="0"/>
                    </a:endParaRPr>
                  </a:p>
                </xdr:txBody>
              </xdr:sp>
            </xdr:grpSp>
            <xdr:cxnSp macro="">
              <xdr:nvCxnSpPr>
                <xdr:cNvPr id="55" name="105 Conector angular">
                  <a:extLst>
                    <a:ext uri="{FF2B5EF4-FFF2-40B4-BE49-F238E27FC236}">
                      <a16:creationId xmlns:a16="http://schemas.microsoft.com/office/drawing/2014/main" id="{00000000-0008-0000-1B00-000037000000}"/>
                    </a:ext>
                  </a:extLst>
                </xdr:cNvPr>
                <xdr:cNvCxnSpPr>
                  <a:cxnSpLocks noChangeShapeType="1"/>
                  <a:stCxn id="51" idx="1"/>
                  <a:endCxn id="67" idx="0"/>
                </xdr:cNvCxnSpPr>
              </xdr:nvCxnSpPr>
              <xdr:spPr bwMode="auto">
                <a:xfrm rot="10800000" flipV="1">
                  <a:off x="4382559" y="11217274"/>
                  <a:ext cx="269875" cy="565150"/>
                </a:xfrm>
                <a:prstGeom prst="bentConnector2">
                  <a:avLst/>
                </a:prstGeom>
                <a:ln>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56" name="107 Conector angular">
                  <a:extLst>
                    <a:ext uri="{FF2B5EF4-FFF2-40B4-BE49-F238E27FC236}">
                      <a16:creationId xmlns:a16="http://schemas.microsoft.com/office/drawing/2014/main" id="{00000000-0008-0000-1B00-000038000000}"/>
                    </a:ext>
                  </a:extLst>
                </xdr:cNvPr>
                <xdr:cNvCxnSpPr>
                  <a:cxnSpLocks noChangeShapeType="1"/>
                  <a:stCxn id="51" idx="3"/>
                  <a:endCxn id="70" idx="0"/>
                </xdr:cNvCxnSpPr>
              </xdr:nvCxnSpPr>
              <xdr:spPr bwMode="auto">
                <a:xfrm>
                  <a:off x="6266392" y="11217275"/>
                  <a:ext cx="571500" cy="574675"/>
                </a:xfrm>
                <a:prstGeom prst="bentConnector2">
                  <a:avLst/>
                </a:prstGeom>
                <a:ln>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57" name="109 Conector angular">
                  <a:extLst>
                    <a:ext uri="{FF2B5EF4-FFF2-40B4-BE49-F238E27FC236}">
                      <a16:creationId xmlns:a16="http://schemas.microsoft.com/office/drawing/2014/main" id="{00000000-0008-0000-1B00-000039000000}"/>
                    </a:ext>
                  </a:extLst>
                </xdr:cNvPr>
                <xdr:cNvCxnSpPr>
                  <a:cxnSpLocks noChangeShapeType="1"/>
                  <a:stCxn id="70" idx="3"/>
                  <a:endCxn id="65" idx="3"/>
                </xdr:cNvCxnSpPr>
              </xdr:nvCxnSpPr>
              <xdr:spPr bwMode="auto">
                <a:xfrm flipH="1">
                  <a:off x="6494992" y="11925300"/>
                  <a:ext cx="1276350" cy="1153056"/>
                </a:xfrm>
                <a:prstGeom prst="bentConnector3">
                  <a:avLst>
                    <a:gd name="adj1" fmla="val -17910"/>
                  </a:avLst>
                </a:prstGeom>
                <a:ln>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58" name="124 Conector angular">
                  <a:extLst>
                    <a:ext uri="{FF2B5EF4-FFF2-40B4-BE49-F238E27FC236}">
                      <a16:creationId xmlns:a16="http://schemas.microsoft.com/office/drawing/2014/main" id="{00000000-0008-0000-1B00-00003A000000}"/>
                    </a:ext>
                  </a:extLst>
                </xdr:cNvPr>
                <xdr:cNvCxnSpPr>
                  <a:cxnSpLocks noChangeShapeType="1"/>
                  <a:stCxn id="67" idx="2"/>
                  <a:endCxn id="65" idx="1"/>
                </xdr:cNvCxnSpPr>
              </xdr:nvCxnSpPr>
              <xdr:spPr bwMode="auto">
                <a:xfrm rot="5400000">
                  <a:off x="3777192" y="12580408"/>
                  <a:ext cx="883708" cy="123825"/>
                </a:xfrm>
                <a:prstGeom prst="bentConnector4">
                  <a:avLst>
                    <a:gd name="adj1" fmla="val 33514"/>
                    <a:gd name="adj2" fmla="val 292000"/>
                  </a:avLst>
                </a:prstGeom>
                <a:ln>
                  <a:headEnd/>
                  <a:tailEnd type="arrow" w="med" len="med"/>
                </a:ln>
              </xdr:spPr>
              <xdr:style>
                <a:lnRef idx="2">
                  <a:schemeClr val="dk1"/>
                </a:lnRef>
                <a:fillRef idx="0">
                  <a:schemeClr val="dk1"/>
                </a:fillRef>
                <a:effectRef idx="1">
                  <a:schemeClr val="dk1"/>
                </a:effectRef>
                <a:fontRef idx="minor">
                  <a:schemeClr val="tx1"/>
                </a:fontRef>
              </xdr:style>
            </xdr:cxnSp>
            <xdr:grpSp>
              <xdr:nvGrpSpPr>
                <xdr:cNvPr id="59" name="Group 294">
                  <a:extLst>
                    <a:ext uri="{FF2B5EF4-FFF2-40B4-BE49-F238E27FC236}">
                      <a16:creationId xmlns:a16="http://schemas.microsoft.com/office/drawing/2014/main" id="{00000000-0008-0000-1B00-00003B000000}"/>
                    </a:ext>
                  </a:extLst>
                </xdr:cNvPr>
                <xdr:cNvGrpSpPr>
                  <a:grpSpLocks/>
                </xdr:cNvGrpSpPr>
              </xdr:nvGrpSpPr>
              <xdr:grpSpPr bwMode="auto">
                <a:xfrm>
                  <a:off x="5646208" y="12248092"/>
                  <a:ext cx="2125134" cy="418040"/>
                  <a:chOff x="1004" y="1372"/>
                  <a:chExt cx="3456" cy="330"/>
                </a:xfrm>
                <a:grpFill/>
              </xdr:grpSpPr>
              <xdr:sp macro="" textlink="">
                <xdr:nvSpPr>
                  <xdr:cNvPr id="61" name="AutoShape 295">
                    <a:extLst>
                      <a:ext uri="{FF2B5EF4-FFF2-40B4-BE49-F238E27FC236}">
                        <a16:creationId xmlns:a16="http://schemas.microsoft.com/office/drawing/2014/main" id="{00000000-0008-0000-1B00-00003D000000}"/>
                      </a:ext>
                    </a:extLst>
                  </xdr:cNvPr>
                  <xdr:cNvSpPr>
                    <a:spLocks noChangeArrowheads="1"/>
                  </xdr:cNvSpPr>
                </xdr:nvSpPr>
                <xdr:spPr bwMode="auto">
                  <a:xfrm>
                    <a:off x="1004" y="1372"/>
                    <a:ext cx="3456" cy="330"/>
                  </a:xfrm>
                  <a:prstGeom prst="flowChartProcess">
                    <a:avLst/>
                  </a:prstGeom>
                  <a:grpFill/>
                  <a:ln w="9525">
                    <a:solidFill>
                      <a:srgbClr val="000000"/>
                    </a:solidFill>
                    <a:miter lim="800000"/>
                    <a:headEnd/>
                    <a:tailEnd/>
                  </a:ln>
                </xdr:spPr>
                <xdr:txBody>
                  <a:bodyPr/>
                  <a:lstStyle/>
                  <a:p>
                    <a:endParaRPr lang="es-ES"/>
                  </a:p>
                </xdr:txBody>
              </xdr:sp>
              <xdr:sp macro="" textlink="">
                <xdr:nvSpPr>
                  <xdr:cNvPr id="62" name="Text Box 296">
                    <a:extLst>
                      <a:ext uri="{FF2B5EF4-FFF2-40B4-BE49-F238E27FC236}">
                        <a16:creationId xmlns:a16="http://schemas.microsoft.com/office/drawing/2014/main" id="{00000000-0008-0000-1B00-00003E000000}"/>
                      </a:ext>
                    </a:extLst>
                  </xdr:cNvPr>
                  <xdr:cNvSpPr txBox="1">
                    <a:spLocks noChangeArrowheads="1"/>
                  </xdr:cNvSpPr>
                </xdr:nvSpPr>
                <xdr:spPr bwMode="auto">
                  <a:xfrm>
                    <a:off x="1050" y="1403"/>
                    <a:ext cx="3410" cy="299"/>
                  </a:xfrm>
                  <a:prstGeom prst="rect">
                    <a:avLst/>
                  </a:prstGeom>
                  <a:grpFill/>
                  <a:ln w="9525">
                    <a:noFill/>
                    <a:miter lim="800000"/>
                    <a:headEnd/>
                    <a:tailEnd/>
                  </a:ln>
                </xdr:spPr>
                <xdr:txBody>
                  <a:bodyPr vertOverflow="clip" wrap="square" lIns="91440" tIns="45720" rIns="91440" bIns="45720" anchor="t" upright="1"/>
                  <a:lstStyle/>
                  <a:p>
                    <a:pPr algn="ctr" rtl="1">
                      <a:lnSpc>
                        <a:spcPts val="900"/>
                      </a:lnSpc>
                      <a:defRPr sz="1000"/>
                    </a:pPr>
                    <a:r>
                      <a:rPr lang="es-ES" sz="900" b="0" i="0" strike="noStrike">
                        <a:solidFill>
                          <a:srgbClr val="000000"/>
                        </a:solidFill>
                        <a:latin typeface="Verdana" pitchFamily="34" charset="0"/>
                        <a:ea typeface="Verdana" pitchFamily="34" charset="0"/>
                        <a:cs typeface="Verdana" pitchFamily="34" charset="0"/>
                      </a:rPr>
                      <a:t>Ayude o apoye quienes lo requieran</a:t>
                    </a:r>
                  </a:p>
                  <a:p>
                    <a:pPr algn="ctr" rtl="1">
                      <a:lnSpc>
                        <a:spcPts val="900"/>
                      </a:lnSpc>
                      <a:defRPr sz="1000"/>
                    </a:pPr>
                    <a:endParaRPr lang="es-ES" sz="900" b="0" i="0" strike="noStrike">
                      <a:solidFill>
                        <a:srgbClr val="000000"/>
                      </a:solidFill>
                      <a:latin typeface="Verdana" pitchFamily="34" charset="0"/>
                      <a:ea typeface="Verdana" pitchFamily="34" charset="0"/>
                      <a:cs typeface="Verdana" pitchFamily="34" charset="0"/>
                    </a:endParaRPr>
                  </a:p>
                </xdr:txBody>
              </xdr:sp>
            </xdr:grpSp>
            <xdr:sp macro="" textlink="">
              <xdr:nvSpPr>
                <xdr:cNvPr id="60" name="120 Elipse">
                  <a:extLst>
                    <a:ext uri="{FF2B5EF4-FFF2-40B4-BE49-F238E27FC236}">
                      <a16:creationId xmlns:a16="http://schemas.microsoft.com/office/drawing/2014/main" id="{00000000-0008-0000-1B00-00003C000000}"/>
                    </a:ext>
                  </a:extLst>
                </xdr:cNvPr>
                <xdr:cNvSpPr/>
              </xdr:nvSpPr>
              <xdr:spPr bwMode="auto">
                <a:xfrm>
                  <a:off x="4482041" y="8976367"/>
                  <a:ext cx="1985434" cy="525992"/>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s-CO" sz="900">
                      <a:latin typeface="Verdana" pitchFamily="34" charset="0"/>
                      <a:ea typeface="Verdana" pitchFamily="34" charset="0"/>
                      <a:cs typeface="Verdana" pitchFamily="34" charset="0"/>
                    </a:rPr>
                    <a:t>El</a:t>
                  </a:r>
                  <a:r>
                    <a:rPr lang="es-CO" sz="900" baseline="0">
                      <a:latin typeface="Verdana" pitchFamily="34" charset="0"/>
                      <a:ea typeface="Verdana" pitchFamily="34" charset="0"/>
                      <a:cs typeface="Verdana" pitchFamily="34" charset="0"/>
                    </a:rPr>
                    <a:t> evento ocurrió  sin previo aviso</a:t>
                  </a:r>
                  <a:endParaRPr lang="es-CO" sz="900">
                    <a:latin typeface="Verdana" pitchFamily="34" charset="0"/>
                    <a:ea typeface="Verdana" pitchFamily="34" charset="0"/>
                    <a:cs typeface="Verdana" pitchFamily="34" charset="0"/>
                  </a:endParaRPr>
                </a:p>
              </xdr:txBody>
            </xdr:sp>
          </xdr:grpSp>
          <xdr:cxnSp macro="">
            <xdr:nvCxnSpPr>
              <xdr:cNvPr id="48" name="126 Conector angular">
                <a:extLst>
                  <a:ext uri="{FF2B5EF4-FFF2-40B4-BE49-F238E27FC236}">
                    <a16:creationId xmlns:a16="http://schemas.microsoft.com/office/drawing/2014/main" id="{00000000-0008-0000-1B00-000030000000}"/>
                  </a:ext>
                </a:extLst>
              </xdr:cNvPr>
              <xdr:cNvCxnSpPr>
                <a:cxnSpLocks noChangeShapeType="1"/>
                <a:stCxn id="65" idx="2"/>
                <a:endCxn id="71" idx="0"/>
              </xdr:cNvCxnSpPr>
            </xdr:nvCxnSpPr>
            <xdr:spPr bwMode="auto">
              <a:xfrm rot="16200000" flipH="1">
                <a:off x="5515505" y="13177309"/>
                <a:ext cx="354540" cy="733425"/>
              </a:xfrm>
              <a:prstGeom prst="bentConnector3">
                <a:avLst>
                  <a:gd name="adj1" fmla="val 50000"/>
                </a:avLst>
              </a:prstGeom>
              <a:ln>
                <a:headEnd/>
                <a:tailEnd type="arrow" w="med" len="med"/>
              </a:ln>
            </xdr:spPr>
            <xdr:style>
              <a:lnRef idx="2">
                <a:schemeClr val="dk1"/>
              </a:lnRef>
              <a:fillRef idx="0">
                <a:schemeClr val="dk1"/>
              </a:fillRef>
              <a:effectRef idx="1">
                <a:schemeClr val="dk1"/>
              </a:effectRef>
              <a:fontRef idx="minor">
                <a:schemeClr val="tx1"/>
              </a:fontRef>
            </xdr:style>
          </xdr:cxnSp>
        </xdr:grpSp>
        <xdr:grpSp>
          <xdr:nvGrpSpPr>
            <xdr:cNvPr id="8" name="Grupo 7">
              <a:extLst>
                <a:ext uri="{FF2B5EF4-FFF2-40B4-BE49-F238E27FC236}">
                  <a16:creationId xmlns:a16="http://schemas.microsoft.com/office/drawing/2014/main" id="{00000000-0008-0000-1B00-000008000000}"/>
                </a:ext>
              </a:extLst>
            </xdr:cNvPr>
            <xdr:cNvGrpSpPr/>
          </xdr:nvGrpSpPr>
          <xdr:grpSpPr>
            <a:xfrm>
              <a:off x="3319151" y="2063750"/>
              <a:ext cx="4204542" cy="6871542"/>
              <a:chOff x="3319151" y="2063750"/>
              <a:chExt cx="4204542" cy="6871542"/>
            </a:xfrm>
            <a:grpFill/>
          </xdr:grpSpPr>
          <xdr:grpSp>
            <xdr:nvGrpSpPr>
              <xdr:cNvPr id="9" name="Group 234">
                <a:extLst>
                  <a:ext uri="{FF2B5EF4-FFF2-40B4-BE49-F238E27FC236}">
                    <a16:creationId xmlns:a16="http://schemas.microsoft.com/office/drawing/2014/main" id="{00000000-0008-0000-1B00-000009000000}"/>
                  </a:ext>
                </a:extLst>
              </xdr:cNvPr>
              <xdr:cNvGrpSpPr>
                <a:grpSpLocks/>
              </xdr:cNvGrpSpPr>
            </xdr:nvGrpSpPr>
            <xdr:grpSpPr bwMode="auto">
              <a:xfrm>
                <a:off x="3925712" y="7080706"/>
                <a:ext cx="3104611" cy="650426"/>
                <a:chOff x="955" y="1331"/>
                <a:chExt cx="3474" cy="414"/>
              </a:xfrm>
              <a:grpFill/>
            </xdr:grpSpPr>
            <xdr:sp macro="" textlink="">
              <xdr:nvSpPr>
                <xdr:cNvPr id="43" name="AutoShape 235">
                  <a:extLst>
                    <a:ext uri="{FF2B5EF4-FFF2-40B4-BE49-F238E27FC236}">
                      <a16:creationId xmlns:a16="http://schemas.microsoft.com/office/drawing/2014/main" id="{00000000-0008-0000-1B00-00002B000000}"/>
                    </a:ext>
                  </a:extLst>
                </xdr:cNvPr>
                <xdr:cNvSpPr>
                  <a:spLocks noChangeArrowheads="1"/>
                </xdr:cNvSpPr>
              </xdr:nvSpPr>
              <xdr:spPr bwMode="auto">
                <a:xfrm>
                  <a:off x="955" y="1331"/>
                  <a:ext cx="3458" cy="266"/>
                </a:xfrm>
                <a:prstGeom prst="flowChartProcess">
                  <a:avLst/>
                </a:prstGeom>
                <a:grpFill/>
                <a:ln w="9525">
                  <a:solidFill>
                    <a:srgbClr val="000000"/>
                  </a:solidFill>
                  <a:miter lim="800000"/>
                  <a:headEnd/>
                  <a:tailEnd/>
                </a:ln>
              </xdr:spPr>
              <xdr:txBody>
                <a:bodyPr/>
                <a:lstStyle/>
                <a:p>
                  <a:endParaRPr lang="es-ES"/>
                </a:p>
              </xdr:txBody>
            </xdr:sp>
            <xdr:sp macro="" textlink="">
              <xdr:nvSpPr>
                <xdr:cNvPr id="44" name="Text Box 236">
                  <a:extLst>
                    <a:ext uri="{FF2B5EF4-FFF2-40B4-BE49-F238E27FC236}">
                      <a16:creationId xmlns:a16="http://schemas.microsoft.com/office/drawing/2014/main" id="{00000000-0008-0000-1B00-00002C000000}"/>
                    </a:ext>
                  </a:extLst>
                </xdr:cNvPr>
                <xdr:cNvSpPr txBox="1">
                  <a:spLocks noChangeArrowheads="1"/>
                </xdr:cNvSpPr>
              </xdr:nvSpPr>
              <xdr:spPr bwMode="auto">
                <a:xfrm>
                  <a:off x="1015" y="1360"/>
                  <a:ext cx="3414" cy="385"/>
                </a:xfrm>
                <a:prstGeom prst="rect">
                  <a:avLst/>
                </a:prstGeom>
                <a:grpFill/>
                <a:ln w="9525">
                  <a:noFill/>
                  <a:miter lim="800000"/>
                  <a:headEnd/>
                  <a:tailEnd/>
                </a:ln>
              </xdr:spPr>
              <xdr:txBody>
                <a:bodyPr vertOverflow="clip" wrap="square" lIns="91440" tIns="45720" rIns="91440" bIns="45720" anchor="t" upright="1"/>
                <a:lstStyle/>
                <a:p>
                  <a:pPr algn="ctr"/>
                  <a:r>
                    <a:rPr lang="es-ES" sz="1100" b="0" i="0" baseline="0">
                      <a:effectLst/>
                      <a:latin typeface="+mn-lt"/>
                      <a:ea typeface="+mn-ea"/>
                      <a:cs typeface="+mn-cs"/>
                    </a:rPr>
                    <a:t>Avisar al equipo de SST </a:t>
                  </a:r>
                  <a:endParaRPr lang="es-ES" sz="900" b="0" i="1" strike="noStrike">
                    <a:solidFill>
                      <a:srgbClr val="000000"/>
                    </a:solidFill>
                    <a:latin typeface="Verdana" pitchFamily="34" charset="0"/>
                    <a:ea typeface="Verdana" pitchFamily="34" charset="0"/>
                    <a:cs typeface="Verdana" pitchFamily="34" charset="0"/>
                  </a:endParaRPr>
                </a:p>
              </xdr:txBody>
            </xdr:sp>
          </xdr:grpSp>
          <xdr:grpSp>
            <xdr:nvGrpSpPr>
              <xdr:cNvPr id="10" name="Grupo 9">
                <a:extLst>
                  <a:ext uri="{FF2B5EF4-FFF2-40B4-BE49-F238E27FC236}">
                    <a16:creationId xmlns:a16="http://schemas.microsoft.com/office/drawing/2014/main" id="{00000000-0008-0000-1B00-00000A000000}"/>
                  </a:ext>
                </a:extLst>
              </xdr:cNvPr>
              <xdr:cNvGrpSpPr/>
            </xdr:nvGrpSpPr>
            <xdr:grpSpPr>
              <a:xfrm>
                <a:off x="3319151" y="2063750"/>
                <a:ext cx="4204542" cy="4648200"/>
                <a:chOff x="3319151" y="2063750"/>
                <a:chExt cx="4204542" cy="4648200"/>
              </a:xfrm>
              <a:grpFill/>
            </xdr:grpSpPr>
            <xdr:grpSp>
              <xdr:nvGrpSpPr>
                <xdr:cNvPr id="19" name="Group 234">
                  <a:extLst>
                    <a:ext uri="{FF2B5EF4-FFF2-40B4-BE49-F238E27FC236}">
                      <a16:creationId xmlns:a16="http://schemas.microsoft.com/office/drawing/2014/main" id="{00000000-0008-0000-1B00-000013000000}"/>
                    </a:ext>
                  </a:extLst>
                </xdr:cNvPr>
                <xdr:cNvGrpSpPr>
                  <a:grpSpLocks/>
                </xdr:cNvGrpSpPr>
              </xdr:nvGrpSpPr>
              <xdr:grpSpPr bwMode="auto">
                <a:xfrm>
                  <a:off x="3878791" y="3833283"/>
                  <a:ext cx="3118909" cy="342900"/>
                  <a:chOff x="970" y="1372"/>
                  <a:chExt cx="3490" cy="330"/>
                </a:xfrm>
                <a:grpFill/>
              </xdr:grpSpPr>
              <xdr:sp macro="" textlink="">
                <xdr:nvSpPr>
                  <xdr:cNvPr id="41" name="AutoShape 235">
                    <a:extLst>
                      <a:ext uri="{FF2B5EF4-FFF2-40B4-BE49-F238E27FC236}">
                        <a16:creationId xmlns:a16="http://schemas.microsoft.com/office/drawing/2014/main" id="{00000000-0008-0000-1B00-000029000000}"/>
                      </a:ext>
                    </a:extLst>
                  </xdr:cNvPr>
                  <xdr:cNvSpPr>
                    <a:spLocks noChangeArrowheads="1"/>
                  </xdr:cNvSpPr>
                </xdr:nvSpPr>
                <xdr:spPr bwMode="auto">
                  <a:xfrm>
                    <a:off x="1002" y="1372"/>
                    <a:ext cx="3458" cy="330"/>
                  </a:xfrm>
                  <a:prstGeom prst="flowChartProcess">
                    <a:avLst/>
                  </a:prstGeom>
                  <a:grpFill/>
                  <a:ln w="9525">
                    <a:solidFill>
                      <a:srgbClr val="000000"/>
                    </a:solidFill>
                    <a:miter lim="800000"/>
                    <a:headEnd/>
                    <a:tailEnd/>
                  </a:ln>
                </xdr:spPr>
                <xdr:txBody>
                  <a:bodyPr/>
                  <a:lstStyle/>
                  <a:p>
                    <a:endParaRPr lang="es-ES"/>
                  </a:p>
                </xdr:txBody>
              </xdr:sp>
              <xdr:sp macro="" textlink="">
                <xdr:nvSpPr>
                  <xdr:cNvPr id="42" name="Text Box 236">
                    <a:extLst>
                      <a:ext uri="{FF2B5EF4-FFF2-40B4-BE49-F238E27FC236}">
                        <a16:creationId xmlns:a16="http://schemas.microsoft.com/office/drawing/2014/main" id="{00000000-0008-0000-1B00-00002A000000}"/>
                      </a:ext>
                    </a:extLst>
                  </xdr:cNvPr>
                  <xdr:cNvSpPr txBox="1">
                    <a:spLocks noChangeArrowheads="1"/>
                  </xdr:cNvSpPr>
                </xdr:nvSpPr>
                <xdr:spPr bwMode="auto">
                  <a:xfrm>
                    <a:off x="970" y="1372"/>
                    <a:ext cx="3415" cy="330"/>
                  </a:xfrm>
                  <a:prstGeom prst="rect">
                    <a:avLst/>
                  </a:prstGeom>
                  <a:grpFill/>
                  <a:ln w="9525">
                    <a:noFill/>
                    <a:miter lim="800000"/>
                    <a:headEnd/>
                    <a:tailEnd/>
                  </a:ln>
                </xdr:spPr>
                <xdr:txBody>
                  <a:bodyPr vertOverflow="clip" wrap="square" lIns="91440" tIns="45720" rIns="91440" bIns="45720" anchor="t" upright="1"/>
                  <a:lstStyle/>
                  <a:p>
                    <a:pPr algn="ctr"/>
                    <a:r>
                      <a:rPr lang="es-CO" sz="900" b="0">
                        <a:effectLst/>
                        <a:latin typeface="Verdana" pitchFamily="34" charset="0"/>
                        <a:ea typeface="Verdana" pitchFamily="34" charset="0"/>
                        <a:cs typeface="Verdana" pitchFamily="34" charset="0"/>
                      </a:rPr>
                      <a:t>Informe</a:t>
                    </a:r>
                    <a:r>
                      <a:rPr lang="es-CO" sz="900" b="0" baseline="0">
                        <a:effectLst/>
                        <a:latin typeface="Verdana" pitchFamily="34" charset="0"/>
                        <a:ea typeface="Verdana" pitchFamily="34" charset="0"/>
                        <a:cs typeface="Verdana" pitchFamily="34" charset="0"/>
                      </a:rPr>
                      <a:t> al personal de seguridad de la Entidad.</a:t>
                    </a:r>
                    <a:endParaRPr lang="es-ES" sz="900" b="0" i="1" strike="noStrike">
                      <a:solidFill>
                        <a:srgbClr val="000000"/>
                      </a:solidFill>
                      <a:latin typeface="Verdana" pitchFamily="34" charset="0"/>
                      <a:ea typeface="Verdana" pitchFamily="34" charset="0"/>
                      <a:cs typeface="Verdana" pitchFamily="34" charset="0"/>
                    </a:endParaRPr>
                  </a:p>
                </xdr:txBody>
              </xdr:sp>
            </xdr:grpSp>
            <xdr:grpSp>
              <xdr:nvGrpSpPr>
                <xdr:cNvPr id="20" name="Group 237">
                  <a:extLst>
                    <a:ext uri="{FF2B5EF4-FFF2-40B4-BE49-F238E27FC236}">
                      <a16:creationId xmlns:a16="http://schemas.microsoft.com/office/drawing/2014/main" id="{00000000-0008-0000-1B00-000014000000}"/>
                    </a:ext>
                  </a:extLst>
                </xdr:cNvPr>
                <xdr:cNvGrpSpPr>
                  <a:grpSpLocks/>
                </xdr:cNvGrpSpPr>
              </xdr:nvGrpSpPr>
              <xdr:grpSpPr bwMode="auto">
                <a:xfrm>
                  <a:off x="3433233" y="4583642"/>
                  <a:ext cx="2079625" cy="2128308"/>
                  <a:chOff x="1004" y="1372"/>
                  <a:chExt cx="3456" cy="330"/>
                </a:xfrm>
                <a:grpFill/>
              </xdr:grpSpPr>
              <xdr:sp macro="" textlink="">
                <xdr:nvSpPr>
                  <xdr:cNvPr id="39" name="AutoShape 238">
                    <a:extLst>
                      <a:ext uri="{FF2B5EF4-FFF2-40B4-BE49-F238E27FC236}">
                        <a16:creationId xmlns:a16="http://schemas.microsoft.com/office/drawing/2014/main" id="{00000000-0008-0000-1B00-000027000000}"/>
                      </a:ext>
                    </a:extLst>
                  </xdr:cNvPr>
                  <xdr:cNvSpPr>
                    <a:spLocks noChangeArrowheads="1"/>
                  </xdr:cNvSpPr>
                </xdr:nvSpPr>
                <xdr:spPr bwMode="auto">
                  <a:xfrm>
                    <a:off x="1004" y="1372"/>
                    <a:ext cx="3456" cy="330"/>
                  </a:xfrm>
                  <a:prstGeom prst="flowChartProcess">
                    <a:avLst/>
                  </a:prstGeom>
                  <a:grpFill/>
                  <a:ln w="9525">
                    <a:solidFill>
                      <a:srgbClr val="000000"/>
                    </a:solidFill>
                    <a:miter lim="800000"/>
                    <a:headEnd/>
                    <a:tailEnd/>
                  </a:ln>
                </xdr:spPr>
              </xdr:sp>
              <xdr:sp macro="" textlink="">
                <xdr:nvSpPr>
                  <xdr:cNvPr id="40" name="Text Box 239">
                    <a:extLst>
                      <a:ext uri="{FF2B5EF4-FFF2-40B4-BE49-F238E27FC236}">
                        <a16:creationId xmlns:a16="http://schemas.microsoft.com/office/drawing/2014/main" id="{00000000-0008-0000-1B00-000028000000}"/>
                      </a:ext>
                    </a:extLst>
                  </xdr:cNvPr>
                  <xdr:cNvSpPr txBox="1">
                    <a:spLocks noChangeArrowheads="1"/>
                  </xdr:cNvSpPr>
                </xdr:nvSpPr>
                <xdr:spPr bwMode="auto">
                  <a:xfrm>
                    <a:off x="1289" y="1393"/>
                    <a:ext cx="2885" cy="266"/>
                  </a:xfrm>
                  <a:prstGeom prst="rect">
                    <a:avLst/>
                  </a:prstGeom>
                  <a:grpFill/>
                  <a:ln w="9525">
                    <a:noFill/>
                    <a:miter lim="800000"/>
                    <a:headEnd/>
                    <a:tailEnd/>
                  </a:ln>
                </xdr:spPr>
                <xdr:txBody>
                  <a:bodyPr vertOverflow="clip" wrap="square" lIns="91440" tIns="45720" rIns="91440" bIns="45720" anchor="t" upright="1"/>
                  <a:lstStyle/>
                  <a:p>
                    <a:pPr lvl="0" algn="ctr">
                      <a:lnSpc>
                        <a:spcPts val="900"/>
                      </a:lnSpc>
                    </a:pPr>
                    <a:r>
                      <a:rPr lang="es-CO" sz="900">
                        <a:effectLst/>
                        <a:latin typeface="Verdana" pitchFamily="34" charset="0"/>
                        <a:ea typeface="Verdana" pitchFamily="34" charset="0"/>
                        <a:cs typeface="Verdana" pitchFamily="34" charset="0"/>
                      </a:rPr>
                      <a:t>*No</a:t>
                    </a:r>
                    <a:r>
                      <a:rPr lang="es-CO" sz="900" baseline="0">
                        <a:effectLst/>
                        <a:latin typeface="Verdana" pitchFamily="34" charset="0"/>
                        <a:ea typeface="Verdana" pitchFamily="34" charset="0"/>
                        <a:cs typeface="Verdana" pitchFamily="34" charset="0"/>
                      </a:rPr>
                      <a:t> abra o destape el paquete o vehículo sospechoso.</a:t>
                    </a:r>
                  </a:p>
                  <a:p>
                    <a:pPr lvl="0" algn="ctr">
                      <a:lnSpc>
                        <a:spcPts val="900"/>
                      </a:lnSpc>
                    </a:pPr>
                    <a:r>
                      <a:rPr lang="es-CO" sz="900" baseline="0">
                        <a:effectLst/>
                        <a:latin typeface="Verdana" pitchFamily="34" charset="0"/>
                        <a:ea typeface="Verdana" pitchFamily="34" charset="0"/>
                        <a:cs typeface="Verdana" pitchFamily="34" charset="0"/>
                      </a:rPr>
                      <a:t>*No rompa las cuerdas o sellos.</a:t>
                    </a:r>
                  </a:p>
                  <a:p>
                    <a:pPr lvl="0" algn="ctr">
                      <a:lnSpc>
                        <a:spcPts val="900"/>
                      </a:lnSpc>
                    </a:pPr>
                    <a:r>
                      <a:rPr lang="es-CO" sz="900" baseline="0">
                        <a:effectLst/>
                        <a:latin typeface="Verdana" pitchFamily="34" charset="0"/>
                        <a:ea typeface="Verdana" pitchFamily="34" charset="0"/>
                        <a:cs typeface="Verdana" pitchFamily="34" charset="0"/>
                      </a:rPr>
                      <a:t>*No mueva el paquete o vehículo.</a:t>
                    </a:r>
                  </a:p>
                  <a:p>
                    <a:pPr lvl="0" algn="ctr">
                      <a:lnSpc>
                        <a:spcPts val="900"/>
                      </a:lnSpc>
                    </a:pPr>
                    <a:r>
                      <a:rPr lang="es-CO" sz="900" baseline="0">
                        <a:effectLst/>
                        <a:latin typeface="Verdana" pitchFamily="34" charset="0"/>
                        <a:ea typeface="Verdana" pitchFamily="34" charset="0"/>
                        <a:cs typeface="Verdana" pitchFamily="34" charset="0"/>
                      </a:rPr>
                      <a:t>*Aísle  y marque un perímetro.</a:t>
                    </a:r>
                  </a:p>
                  <a:p>
                    <a:pPr lvl="0" algn="ctr">
                      <a:lnSpc>
                        <a:spcPts val="900"/>
                      </a:lnSpc>
                    </a:pPr>
                    <a:r>
                      <a:rPr lang="es-CO" sz="900" baseline="0">
                        <a:effectLst/>
                        <a:latin typeface="Verdana" pitchFamily="34" charset="0"/>
                        <a:ea typeface="Verdana" pitchFamily="34" charset="0"/>
                        <a:cs typeface="Verdana" pitchFamily="34" charset="0"/>
                      </a:rPr>
                      <a:t>* NO REALICE LLAMADAS A MENOS DE 50 METROS DEL PAQUETE O VEHÍCULO SOSPECHOSO</a:t>
                    </a:r>
                  </a:p>
                </xdr:txBody>
              </xdr:sp>
            </xdr:grpSp>
            <xdr:grpSp>
              <xdr:nvGrpSpPr>
                <xdr:cNvPr id="21" name="Group 249">
                  <a:extLst>
                    <a:ext uri="{FF2B5EF4-FFF2-40B4-BE49-F238E27FC236}">
                      <a16:creationId xmlns:a16="http://schemas.microsoft.com/office/drawing/2014/main" id="{00000000-0008-0000-1B00-000015000000}"/>
                    </a:ext>
                  </a:extLst>
                </xdr:cNvPr>
                <xdr:cNvGrpSpPr>
                  <a:grpSpLocks/>
                </xdr:cNvGrpSpPr>
              </xdr:nvGrpSpPr>
              <xdr:grpSpPr bwMode="auto">
                <a:xfrm>
                  <a:off x="3947583" y="2063750"/>
                  <a:ext cx="2937934" cy="560917"/>
                  <a:chOff x="2398" y="2644"/>
                  <a:chExt cx="2736" cy="382"/>
                </a:xfrm>
                <a:grpFill/>
              </xdr:grpSpPr>
              <xdr:sp macro="" textlink="">
                <xdr:nvSpPr>
                  <xdr:cNvPr id="37" name="AutoShape 250">
                    <a:extLst>
                      <a:ext uri="{FF2B5EF4-FFF2-40B4-BE49-F238E27FC236}">
                        <a16:creationId xmlns:a16="http://schemas.microsoft.com/office/drawing/2014/main" id="{00000000-0008-0000-1B00-000025000000}"/>
                      </a:ext>
                    </a:extLst>
                  </xdr:cNvPr>
                  <xdr:cNvSpPr>
                    <a:spLocks noChangeArrowheads="1"/>
                  </xdr:cNvSpPr>
                </xdr:nvSpPr>
                <xdr:spPr bwMode="auto">
                  <a:xfrm>
                    <a:off x="2452" y="2644"/>
                    <a:ext cx="2606" cy="338"/>
                  </a:xfrm>
                  <a:prstGeom prst="flowChartConnector">
                    <a:avLst/>
                  </a:prstGeom>
                  <a:ln>
                    <a:headEnd/>
                    <a:tailEnd/>
                  </a:ln>
                </xdr:spPr>
                <xdr:style>
                  <a:lnRef idx="2">
                    <a:schemeClr val="dk1"/>
                  </a:lnRef>
                  <a:fillRef idx="1">
                    <a:schemeClr val="lt1"/>
                  </a:fillRef>
                  <a:effectRef idx="0">
                    <a:schemeClr val="dk1"/>
                  </a:effectRef>
                  <a:fontRef idx="minor">
                    <a:schemeClr val="dk1"/>
                  </a:fontRef>
                </xdr:style>
              </xdr:sp>
              <xdr:sp macro="" textlink="">
                <xdr:nvSpPr>
                  <xdr:cNvPr id="38" name="Text Box 251">
                    <a:extLst>
                      <a:ext uri="{FF2B5EF4-FFF2-40B4-BE49-F238E27FC236}">
                        <a16:creationId xmlns:a16="http://schemas.microsoft.com/office/drawing/2014/main" id="{00000000-0008-0000-1B00-000026000000}"/>
                      </a:ext>
                    </a:extLst>
                  </xdr:cNvPr>
                  <xdr:cNvSpPr txBox="1">
                    <a:spLocks noChangeArrowheads="1"/>
                  </xdr:cNvSpPr>
                </xdr:nvSpPr>
                <xdr:spPr bwMode="auto">
                  <a:xfrm>
                    <a:off x="2398" y="2726"/>
                    <a:ext cx="2736" cy="300"/>
                  </a:xfrm>
                  <a:prstGeom prst="rect">
                    <a:avLst/>
                  </a:prstGeom>
                  <a:grpFill/>
                  <a:ln w="9525">
                    <a:noFill/>
                    <a:miter lim="800000"/>
                    <a:headEnd/>
                    <a:tailEnd/>
                  </a:ln>
                </xdr:spPr>
                <xdr:txBody>
                  <a:bodyPr vertOverflow="clip" wrap="square" lIns="91440" tIns="45720" rIns="91440" bIns="45720" anchor="t" upright="1"/>
                  <a:lstStyle/>
                  <a:p>
                    <a:pPr algn="ctr" rtl="1">
                      <a:lnSpc>
                        <a:spcPts val="800"/>
                      </a:lnSpc>
                      <a:defRPr sz="1000"/>
                    </a:pPr>
                    <a:r>
                      <a:rPr lang="es-ES" sz="900" b="1" i="0" strike="noStrike">
                        <a:solidFill>
                          <a:sysClr val="windowText" lastClr="000000"/>
                        </a:solidFill>
                        <a:latin typeface="Verdana" pitchFamily="34" charset="0"/>
                        <a:ea typeface="Verdana" pitchFamily="34" charset="0"/>
                        <a:cs typeface="Verdana" pitchFamily="34" charset="0"/>
                      </a:rPr>
                      <a:t>IDENTIFICACIÓN DEL PELIGRO</a:t>
                    </a:r>
                  </a:p>
                </xdr:txBody>
              </xdr:sp>
            </xdr:grpSp>
            <xdr:grpSp>
              <xdr:nvGrpSpPr>
                <xdr:cNvPr id="22" name="Group 234">
                  <a:extLst>
                    <a:ext uri="{FF2B5EF4-FFF2-40B4-BE49-F238E27FC236}">
                      <a16:creationId xmlns:a16="http://schemas.microsoft.com/office/drawing/2014/main" id="{00000000-0008-0000-1B00-000016000000}"/>
                    </a:ext>
                  </a:extLst>
                </xdr:cNvPr>
                <xdr:cNvGrpSpPr>
                  <a:grpSpLocks/>
                </xdr:cNvGrpSpPr>
              </xdr:nvGrpSpPr>
              <xdr:grpSpPr bwMode="auto">
                <a:xfrm>
                  <a:off x="3319153" y="3068110"/>
                  <a:ext cx="2222281" cy="333374"/>
                  <a:chOff x="1000" y="1372"/>
                  <a:chExt cx="3460" cy="330"/>
                </a:xfrm>
                <a:grpFill/>
              </xdr:grpSpPr>
              <xdr:sp macro="" textlink="">
                <xdr:nvSpPr>
                  <xdr:cNvPr id="35" name="AutoShape 235">
                    <a:extLst>
                      <a:ext uri="{FF2B5EF4-FFF2-40B4-BE49-F238E27FC236}">
                        <a16:creationId xmlns:a16="http://schemas.microsoft.com/office/drawing/2014/main" id="{00000000-0008-0000-1B00-000023000000}"/>
                      </a:ext>
                    </a:extLst>
                  </xdr:cNvPr>
                  <xdr:cNvSpPr>
                    <a:spLocks noChangeArrowheads="1"/>
                  </xdr:cNvSpPr>
                </xdr:nvSpPr>
                <xdr:spPr bwMode="auto">
                  <a:xfrm>
                    <a:off x="1000" y="1372"/>
                    <a:ext cx="3460" cy="330"/>
                  </a:xfrm>
                  <a:prstGeom prst="flowChartProcess">
                    <a:avLst/>
                  </a:prstGeom>
                  <a:grpFill/>
                  <a:ln w="9525">
                    <a:solidFill>
                      <a:srgbClr val="000000"/>
                    </a:solidFill>
                    <a:miter lim="800000"/>
                    <a:headEnd/>
                    <a:tailEnd/>
                  </a:ln>
                </xdr:spPr>
                <xdr:txBody>
                  <a:bodyPr/>
                  <a:lstStyle/>
                  <a:p>
                    <a:endParaRPr lang="es-ES"/>
                  </a:p>
                </xdr:txBody>
              </xdr:sp>
              <xdr:sp macro="" textlink="">
                <xdr:nvSpPr>
                  <xdr:cNvPr id="36" name="Text Box 236">
                    <a:extLst>
                      <a:ext uri="{FF2B5EF4-FFF2-40B4-BE49-F238E27FC236}">
                        <a16:creationId xmlns:a16="http://schemas.microsoft.com/office/drawing/2014/main" id="{00000000-0008-0000-1B00-000024000000}"/>
                      </a:ext>
                    </a:extLst>
                  </xdr:cNvPr>
                  <xdr:cNvSpPr txBox="1">
                    <a:spLocks noChangeArrowheads="1"/>
                  </xdr:cNvSpPr>
                </xdr:nvSpPr>
                <xdr:spPr bwMode="auto">
                  <a:xfrm>
                    <a:off x="1018" y="1425"/>
                    <a:ext cx="3401" cy="277"/>
                  </a:xfrm>
                  <a:prstGeom prst="rect">
                    <a:avLst/>
                  </a:prstGeom>
                  <a:grpFill/>
                  <a:ln w="9525">
                    <a:noFill/>
                    <a:miter lim="800000"/>
                    <a:headEnd/>
                    <a:tailEnd/>
                  </a:ln>
                </xdr:spPr>
                <xdr:txBody>
                  <a:bodyPr vertOverflow="clip" wrap="square" lIns="91440" tIns="45720" rIns="91440" bIns="45720" anchor="t" upright="1"/>
                  <a:lstStyle/>
                  <a:p>
                    <a:pPr algn="ctr"/>
                    <a:r>
                      <a:rPr lang="es-CO" sz="900" b="0">
                        <a:effectLst/>
                        <a:latin typeface="Verdana" pitchFamily="34" charset="0"/>
                        <a:ea typeface="Verdana" pitchFamily="34" charset="0"/>
                        <a:cs typeface="Verdana" pitchFamily="34" charset="0"/>
                      </a:rPr>
                      <a:t>Paquete o vehículo</a:t>
                    </a:r>
                    <a:r>
                      <a:rPr lang="es-CO" sz="900" b="0" baseline="0">
                        <a:effectLst/>
                        <a:latin typeface="Verdana" pitchFamily="34" charset="0"/>
                        <a:ea typeface="Verdana" pitchFamily="34" charset="0"/>
                        <a:cs typeface="Verdana" pitchFamily="34" charset="0"/>
                      </a:rPr>
                      <a:t> extraño</a:t>
                    </a:r>
                    <a:endParaRPr lang="es-CO" sz="900" b="0">
                      <a:effectLst/>
                      <a:latin typeface="Verdana" pitchFamily="34" charset="0"/>
                      <a:ea typeface="Verdana" pitchFamily="34" charset="0"/>
                      <a:cs typeface="Verdana" pitchFamily="34" charset="0"/>
                    </a:endParaRPr>
                  </a:p>
                  <a:p>
                    <a:pPr algn="ctr" rtl="1">
                      <a:lnSpc>
                        <a:spcPts val="900"/>
                      </a:lnSpc>
                      <a:defRPr sz="1000"/>
                    </a:pPr>
                    <a:endParaRPr lang="es-ES" sz="900" b="0" i="1" strike="noStrike">
                      <a:solidFill>
                        <a:srgbClr val="000000"/>
                      </a:solidFill>
                      <a:latin typeface="Verdana" pitchFamily="34" charset="0"/>
                      <a:ea typeface="Verdana" pitchFamily="34" charset="0"/>
                      <a:cs typeface="Verdana" pitchFamily="34" charset="0"/>
                    </a:endParaRPr>
                  </a:p>
                </xdr:txBody>
              </xdr:sp>
            </xdr:grpSp>
            <xdr:grpSp>
              <xdr:nvGrpSpPr>
                <xdr:cNvPr id="23" name="Group 234">
                  <a:extLst>
                    <a:ext uri="{FF2B5EF4-FFF2-40B4-BE49-F238E27FC236}">
                      <a16:creationId xmlns:a16="http://schemas.microsoft.com/office/drawing/2014/main" id="{00000000-0008-0000-1B00-000017000000}"/>
                    </a:ext>
                  </a:extLst>
                </xdr:cNvPr>
                <xdr:cNvGrpSpPr>
                  <a:grpSpLocks/>
                </xdr:cNvGrpSpPr>
              </xdr:nvGrpSpPr>
              <xdr:grpSpPr bwMode="auto">
                <a:xfrm>
                  <a:off x="5665037" y="3058583"/>
                  <a:ext cx="1858656" cy="370417"/>
                  <a:chOff x="1005" y="1372"/>
                  <a:chExt cx="3455" cy="330"/>
                </a:xfrm>
                <a:grpFill/>
              </xdr:grpSpPr>
              <xdr:sp macro="" textlink="">
                <xdr:nvSpPr>
                  <xdr:cNvPr id="33" name="AutoShape 235">
                    <a:extLst>
                      <a:ext uri="{FF2B5EF4-FFF2-40B4-BE49-F238E27FC236}">
                        <a16:creationId xmlns:a16="http://schemas.microsoft.com/office/drawing/2014/main" id="{00000000-0008-0000-1B00-000021000000}"/>
                      </a:ext>
                    </a:extLst>
                  </xdr:cNvPr>
                  <xdr:cNvSpPr>
                    <a:spLocks noChangeArrowheads="1"/>
                  </xdr:cNvSpPr>
                </xdr:nvSpPr>
                <xdr:spPr bwMode="auto">
                  <a:xfrm>
                    <a:off x="1005" y="1372"/>
                    <a:ext cx="3455" cy="330"/>
                  </a:xfrm>
                  <a:prstGeom prst="flowChartProcess">
                    <a:avLst/>
                  </a:prstGeom>
                  <a:grpFill/>
                  <a:ln w="9525">
                    <a:solidFill>
                      <a:srgbClr val="000000"/>
                    </a:solidFill>
                    <a:miter lim="800000"/>
                    <a:headEnd/>
                    <a:tailEnd/>
                  </a:ln>
                </xdr:spPr>
                <xdr:txBody>
                  <a:bodyPr/>
                  <a:lstStyle/>
                  <a:p>
                    <a:endParaRPr lang="es-ES"/>
                  </a:p>
                </xdr:txBody>
              </xdr:sp>
              <xdr:sp macro="" textlink="">
                <xdr:nvSpPr>
                  <xdr:cNvPr id="34" name="Text Box 236">
                    <a:extLst>
                      <a:ext uri="{FF2B5EF4-FFF2-40B4-BE49-F238E27FC236}">
                        <a16:creationId xmlns:a16="http://schemas.microsoft.com/office/drawing/2014/main" id="{00000000-0008-0000-1B00-000022000000}"/>
                      </a:ext>
                    </a:extLst>
                  </xdr:cNvPr>
                  <xdr:cNvSpPr txBox="1">
                    <a:spLocks noChangeArrowheads="1"/>
                  </xdr:cNvSpPr>
                </xdr:nvSpPr>
                <xdr:spPr bwMode="auto">
                  <a:xfrm>
                    <a:off x="1010" y="1419"/>
                    <a:ext cx="3401" cy="283"/>
                  </a:xfrm>
                  <a:prstGeom prst="rect">
                    <a:avLst/>
                  </a:prstGeom>
                  <a:grpFill/>
                  <a:ln w="9525">
                    <a:noFill/>
                    <a:miter lim="800000"/>
                    <a:headEnd/>
                    <a:tailEnd/>
                  </a:ln>
                </xdr:spPr>
                <xdr:txBody>
                  <a:bodyPr vertOverflow="clip" wrap="square" lIns="91440" tIns="45720" rIns="91440" bIns="45720" anchor="t" upright="1"/>
                  <a:lstStyle/>
                  <a:p>
                    <a:pPr algn="ctr"/>
                    <a:r>
                      <a:rPr lang="es-CO" sz="900" b="0">
                        <a:effectLst/>
                        <a:latin typeface="Verdana" pitchFamily="34" charset="0"/>
                        <a:ea typeface="Verdana" pitchFamily="34" charset="0"/>
                        <a:cs typeface="Verdana" pitchFamily="34" charset="0"/>
                      </a:rPr>
                      <a:t>Llamada</a:t>
                    </a:r>
                    <a:r>
                      <a:rPr lang="es-CO" sz="900" b="0" baseline="0">
                        <a:effectLst/>
                        <a:latin typeface="Verdana" pitchFamily="34" charset="0"/>
                        <a:ea typeface="Verdana" pitchFamily="34" charset="0"/>
                        <a:cs typeface="Verdana" pitchFamily="34" charset="0"/>
                      </a:rPr>
                      <a:t> telefónica</a:t>
                    </a:r>
                    <a:endParaRPr lang="es-CO" sz="900" b="0">
                      <a:effectLst/>
                      <a:latin typeface="Verdana" pitchFamily="34" charset="0"/>
                      <a:ea typeface="Verdana" pitchFamily="34" charset="0"/>
                      <a:cs typeface="Verdana" pitchFamily="34" charset="0"/>
                    </a:endParaRPr>
                  </a:p>
                </xdr:txBody>
              </xdr:sp>
            </xdr:grpSp>
            <xdr:cxnSp macro="">
              <xdr:nvCxnSpPr>
                <xdr:cNvPr id="24" name="3 Conector angular">
                  <a:extLst>
                    <a:ext uri="{FF2B5EF4-FFF2-40B4-BE49-F238E27FC236}">
                      <a16:creationId xmlns:a16="http://schemas.microsoft.com/office/drawing/2014/main" id="{00000000-0008-0000-1B00-000018000000}"/>
                    </a:ext>
                  </a:extLst>
                </xdr:cNvPr>
                <xdr:cNvCxnSpPr>
                  <a:cxnSpLocks noChangeShapeType="1"/>
                  <a:stCxn id="37" idx="4"/>
                  <a:endCxn id="35" idx="0"/>
                </xdr:cNvCxnSpPr>
              </xdr:nvCxnSpPr>
              <xdr:spPr bwMode="auto">
                <a:xfrm rot="5400000">
                  <a:off x="4663492" y="2326862"/>
                  <a:ext cx="508051" cy="974445"/>
                </a:xfrm>
                <a:prstGeom prst="bentConnector3">
                  <a:avLst>
                    <a:gd name="adj1" fmla="val 50000"/>
                  </a:avLst>
                </a:prstGeom>
                <a:ln>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25" name="54 Conector angular">
                  <a:extLst>
                    <a:ext uri="{FF2B5EF4-FFF2-40B4-BE49-F238E27FC236}">
                      <a16:creationId xmlns:a16="http://schemas.microsoft.com/office/drawing/2014/main" id="{00000000-0008-0000-1B00-000019000000}"/>
                    </a:ext>
                  </a:extLst>
                </xdr:cNvPr>
                <xdr:cNvCxnSpPr>
                  <a:cxnSpLocks noChangeShapeType="1"/>
                  <a:endCxn id="33" idx="0"/>
                </xdr:cNvCxnSpPr>
              </xdr:nvCxnSpPr>
              <xdr:spPr bwMode="auto">
                <a:xfrm>
                  <a:off x="5320242" y="2815166"/>
                  <a:ext cx="1274123" cy="243417"/>
                </a:xfrm>
                <a:prstGeom prst="bentConnector2">
                  <a:avLst/>
                </a:prstGeom>
                <a:ln>
                  <a:headEnd/>
                  <a:tailEnd type="arrow" w="med" len="med"/>
                </a:ln>
              </xdr:spPr>
              <xdr:style>
                <a:lnRef idx="2">
                  <a:schemeClr val="dk1"/>
                </a:lnRef>
                <a:fillRef idx="0">
                  <a:schemeClr val="dk1"/>
                </a:fillRef>
                <a:effectRef idx="1">
                  <a:schemeClr val="dk1"/>
                </a:effectRef>
                <a:fontRef idx="minor">
                  <a:schemeClr val="tx1"/>
                </a:fontRef>
              </xdr:style>
            </xdr:cxnSp>
            <xdr:grpSp>
              <xdr:nvGrpSpPr>
                <xdr:cNvPr id="26" name="Group 237">
                  <a:extLst>
                    <a:ext uri="{FF2B5EF4-FFF2-40B4-BE49-F238E27FC236}">
                      <a16:creationId xmlns:a16="http://schemas.microsoft.com/office/drawing/2014/main" id="{00000000-0008-0000-1B00-00001A000000}"/>
                    </a:ext>
                  </a:extLst>
                </xdr:cNvPr>
                <xdr:cNvGrpSpPr>
                  <a:grpSpLocks/>
                </xdr:cNvGrpSpPr>
              </xdr:nvGrpSpPr>
              <xdr:grpSpPr bwMode="auto">
                <a:xfrm>
                  <a:off x="5636683" y="4583642"/>
                  <a:ext cx="1867959" cy="2128308"/>
                  <a:chOff x="1004" y="1372"/>
                  <a:chExt cx="3456" cy="330"/>
                </a:xfrm>
                <a:grpFill/>
              </xdr:grpSpPr>
              <xdr:sp macro="" textlink="">
                <xdr:nvSpPr>
                  <xdr:cNvPr id="31" name="AutoShape 238">
                    <a:extLst>
                      <a:ext uri="{FF2B5EF4-FFF2-40B4-BE49-F238E27FC236}">
                        <a16:creationId xmlns:a16="http://schemas.microsoft.com/office/drawing/2014/main" id="{00000000-0008-0000-1B00-00001F000000}"/>
                      </a:ext>
                    </a:extLst>
                  </xdr:cNvPr>
                  <xdr:cNvSpPr>
                    <a:spLocks noChangeArrowheads="1"/>
                  </xdr:cNvSpPr>
                </xdr:nvSpPr>
                <xdr:spPr bwMode="auto">
                  <a:xfrm>
                    <a:off x="1004" y="1372"/>
                    <a:ext cx="3456" cy="330"/>
                  </a:xfrm>
                  <a:prstGeom prst="flowChartProcess">
                    <a:avLst/>
                  </a:prstGeom>
                  <a:grpFill/>
                  <a:ln w="9525">
                    <a:solidFill>
                      <a:srgbClr val="000000"/>
                    </a:solidFill>
                    <a:miter lim="800000"/>
                    <a:headEnd/>
                    <a:tailEnd/>
                  </a:ln>
                </xdr:spPr>
              </xdr:sp>
              <xdr:sp macro="" textlink="">
                <xdr:nvSpPr>
                  <xdr:cNvPr id="32" name="Text Box 239">
                    <a:extLst>
                      <a:ext uri="{FF2B5EF4-FFF2-40B4-BE49-F238E27FC236}">
                        <a16:creationId xmlns:a16="http://schemas.microsoft.com/office/drawing/2014/main" id="{00000000-0008-0000-1B00-000020000000}"/>
                      </a:ext>
                    </a:extLst>
                  </xdr:cNvPr>
                  <xdr:cNvSpPr txBox="1">
                    <a:spLocks noChangeArrowheads="1"/>
                  </xdr:cNvSpPr>
                </xdr:nvSpPr>
                <xdr:spPr bwMode="auto">
                  <a:xfrm>
                    <a:off x="1286" y="1393"/>
                    <a:ext cx="2892" cy="266"/>
                  </a:xfrm>
                  <a:prstGeom prst="rect">
                    <a:avLst/>
                  </a:prstGeom>
                  <a:grpFill/>
                  <a:ln w="9525">
                    <a:noFill/>
                    <a:miter lim="800000"/>
                    <a:headEnd/>
                    <a:tailEnd/>
                  </a:ln>
                </xdr:spPr>
                <xdr:txBody>
                  <a:bodyPr vertOverflow="clip" wrap="square" lIns="91440" tIns="45720" rIns="91440" bIns="45720" anchor="t" upright="1"/>
                  <a:lstStyle/>
                  <a:p>
                    <a:pPr lvl="0" algn="ctr">
                      <a:lnSpc>
                        <a:spcPts val="1000"/>
                      </a:lnSpc>
                    </a:pPr>
                    <a:r>
                      <a:rPr lang="es-CO" sz="900">
                        <a:effectLst/>
                        <a:latin typeface="Verdana" pitchFamily="34" charset="0"/>
                        <a:ea typeface="Verdana" pitchFamily="34" charset="0"/>
                        <a:cs typeface="Verdana" pitchFamily="34" charset="0"/>
                      </a:rPr>
                      <a:t>*Si es posible solicite el lugar donde se encuentra el artefacto.</a:t>
                    </a:r>
                  </a:p>
                  <a:p>
                    <a:pPr lvl="0" algn="ctr">
                      <a:lnSpc>
                        <a:spcPts val="1000"/>
                      </a:lnSpc>
                    </a:pPr>
                    <a:r>
                      <a:rPr lang="es-CO" sz="900" baseline="0">
                        <a:effectLst/>
                        <a:latin typeface="Verdana" pitchFamily="34" charset="0"/>
                        <a:ea typeface="Verdana" pitchFamily="34" charset="0"/>
                        <a:cs typeface="Verdana" pitchFamily="34" charset="0"/>
                      </a:rPr>
                      <a:t>*Guarde el número de donde se realizo la llamada.</a:t>
                    </a:r>
                  </a:p>
                  <a:p>
                    <a:pPr lvl="0" algn="ctr">
                      <a:lnSpc>
                        <a:spcPts val="1000"/>
                      </a:lnSpc>
                    </a:pPr>
                    <a:r>
                      <a:rPr lang="es-CO" sz="900" baseline="0">
                        <a:effectLst/>
                        <a:latin typeface="Verdana" pitchFamily="34" charset="0"/>
                        <a:ea typeface="Verdana" pitchFamily="34" charset="0"/>
                        <a:cs typeface="Verdana" pitchFamily="34" charset="0"/>
                      </a:rPr>
                      <a:t>*Intente identificar grupo o personas que se acreditan el evento</a:t>
                    </a:r>
                  </a:p>
                  <a:p>
                    <a:pPr lvl="0" algn="ctr">
                      <a:lnSpc>
                        <a:spcPts val="900"/>
                      </a:lnSpc>
                    </a:pPr>
                    <a:r>
                      <a:rPr lang="es-CO" sz="900" baseline="0">
                        <a:effectLst/>
                        <a:latin typeface="Verdana" pitchFamily="34" charset="0"/>
                        <a:ea typeface="Verdana" pitchFamily="34" charset="0"/>
                        <a:cs typeface="Verdana" pitchFamily="34" charset="0"/>
                      </a:rPr>
                      <a:t>*Conserve hora exacta de la llamada.</a:t>
                    </a:r>
                  </a:p>
                  <a:p>
                    <a:pPr lvl="0" algn="ctr">
                      <a:lnSpc>
                        <a:spcPts val="900"/>
                      </a:lnSpc>
                    </a:pPr>
                    <a:endParaRPr lang="es-CO" sz="900">
                      <a:effectLst/>
                      <a:latin typeface="Verdana" pitchFamily="34" charset="0"/>
                      <a:ea typeface="Verdana" pitchFamily="34" charset="0"/>
                      <a:cs typeface="Verdana" pitchFamily="34" charset="0"/>
                    </a:endParaRPr>
                  </a:p>
                </xdr:txBody>
              </xdr:sp>
            </xdr:grpSp>
            <xdr:cxnSp macro="">
              <xdr:nvCxnSpPr>
                <xdr:cNvPr id="27" name="52 Conector angular">
                  <a:extLst>
                    <a:ext uri="{FF2B5EF4-FFF2-40B4-BE49-F238E27FC236}">
                      <a16:creationId xmlns:a16="http://schemas.microsoft.com/office/drawing/2014/main" id="{00000000-0008-0000-1B00-00001B000000}"/>
                    </a:ext>
                  </a:extLst>
                </xdr:cNvPr>
                <xdr:cNvCxnSpPr>
                  <a:cxnSpLocks noChangeShapeType="1"/>
                  <a:stCxn id="35" idx="1"/>
                  <a:endCxn id="42" idx="1"/>
                </xdr:cNvCxnSpPr>
              </xdr:nvCxnSpPr>
              <xdr:spPr bwMode="auto">
                <a:xfrm rot="10800000" flipH="1" flipV="1">
                  <a:off x="3319151" y="3234797"/>
                  <a:ext cx="559639" cy="769936"/>
                </a:xfrm>
                <a:prstGeom prst="bentConnector3">
                  <a:avLst>
                    <a:gd name="adj1" fmla="val -12481"/>
                  </a:avLst>
                </a:prstGeom>
                <a:ln w="9525">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28" name="56 Conector angular">
                  <a:extLst>
                    <a:ext uri="{FF2B5EF4-FFF2-40B4-BE49-F238E27FC236}">
                      <a16:creationId xmlns:a16="http://schemas.microsoft.com/office/drawing/2014/main" id="{00000000-0008-0000-1B00-00001C000000}"/>
                    </a:ext>
                  </a:extLst>
                </xdr:cNvPr>
                <xdr:cNvCxnSpPr>
                  <a:cxnSpLocks noChangeShapeType="1"/>
                  <a:stCxn id="33" idx="3"/>
                  <a:endCxn id="41" idx="3"/>
                </xdr:cNvCxnSpPr>
              </xdr:nvCxnSpPr>
              <xdr:spPr bwMode="auto">
                <a:xfrm flipH="1">
                  <a:off x="6997700" y="3243792"/>
                  <a:ext cx="525992" cy="760941"/>
                </a:xfrm>
                <a:prstGeom prst="bentConnector3">
                  <a:avLst>
                    <a:gd name="adj1" fmla="val -43461"/>
                  </a:avLst>
                </a:prstGeom>
                <a:ln w="12700">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29" name="88 Conector angular">
                  <a:extLst>
                    <a:ext uri="{FF2B5EF4-FFF2-40B4-BE49-F238E27FC236}">
                      <a16:creationId xmlns:a16="http://schemas.microsoft.com/office/drawing/2014/main" id="{00000000-0008-0000-1B00-00001D000000}"/>
                    </a:ext>
                  </a:extLst>
                </xdr:cNvPr>
                <xdr:cNvCxnSpPr>
                  <a:stCxn id="36" idx="1"/>
                  <a:endCxn id="39" idx="1"/>
                </xdr:cNvCxnSpPr>
              </xdr:nvCxnSpPr>
              <xdr:spPr bwMode="auto">
                <a:xfrm rot="10800000" flipH="1" flipV="1">
                  <a:off x="3330713" y="3261568"/>
                  <a:ext cx="102519" cy="2386228"/>
                </a:xfrm>
                <a:prstGeom prst="bentConnector3">
                  <a:avLst>
                    <a:gd name="adj1" fmla="val -109424"/>
                  </a:avLst>
                </a:prstGeom>
                <a:ln>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30" name="91 Conector angular">
                  <a:extLst>
                    <a:ext uri="{FF2B5EF4-FFF2-40B4-BE49-F238E27FC236}">
                      <a16:creationId xmlns:a16="http://schemas.microsoft.com/office/drawing/2014/main" id="{00000000-0008-0000-1B00-00001E000000}"/>
                    </a:ext>
                  </a:extLst>
                </xdr:cNvPr>
                <xdr:cNvCxnSpPr>
                  <a:stCxn id="33" idx="3"/>
                  <a:endCxn id="31" idx="3"/>
                </xdr:cNvCxnSpPr>
              </xdr:nvCxnSpPr>
              <xdr:spPr bwMode="auto">
                <a:xfrm flipH="1">
                  <a:off x="7504642" y="3243792"/>
                  <a:ext cx="19050" cy="2404004"/>
                </a:xfrm>
                <a:prstGeom prst="bentConnector3">
                  <a:avLst>
                    <a:gd name="adj1" fmla="val -1200000"/>
                  </a:avLst>
                </a:prstGeom>
                <a:ln>
                  <a:headEnd/>
                  <a:tailEnd type="arrow" w="med" len="med"/>
                </a:ln>
              </xdr:spPr>
              <xdr:style>
                <a:lnRef idx="2">
                  <a:schemeClr val="dk1"/>
                </a:lnRef>
                <a:fillRef idx="0">
                  <a:schemeClr val="dk1"/>
                </a:fillRef>
                <a:effectRef idx="1">
                  <a:schemeClr val="dk1"/>
                </a:effectRef>
                <a:fontRef idx="minor">
                  <a:schemeClr val="tx1"/>
                </a:fontRef>
              </xdr:style>
            </xdr:cxnSp>
          </xdr:grpSp>
          <xdr:grpSp>
            <xdr:nvGrpSpPr>
              <xdr:cNvPr id="11" name="Group 255">
                <a:extLst>
                  <a:ext uri="{FF2B5EF4-FFF2-40B4-BE49-F238E27FC236}">
                    <a16:creationId xmlns:a16="http://schemas.microsoft.com/office/drawing/2014/main" id="{00000000-0008-0000-1B00-00000B000000}"/>
                  </a:ext>
                </a:extLst>
              </xdr:cNvPr>
              <xdr:cNvGrpSpPr>
                <a:grpSpLocks/>
              </xdr:cNvGrpSpPr>
            </xdr:nvGrpSpPr>
            <xdr:grpSpPr bwMode="auto">
              <a:xfrm>
                <a:off x="4423833" y="8308760"/>
                <a:ext cx="2118784" cy="626532"/>
                <a:chOff x="1004" y="1470"/>
                <a:chExt cx="3456" cy="330"/>
              </a:xfrm>
              <a:grpFill/>
            </xdr:grpSpPr>
            <xdr:sp macro="" textlink="">
              <xdr:nvSpPr>
                <xdr:cNvPr id="17" name="AutoShape 256">
                  <a:extLst>
                    <a:ext uri="{FF2B5EF4-FFF2-40B4-BE49-F238E27FC236}">
                      <a16:creationId xmlns:a16="http://schemas.microsoft.com/office/drawing/2014/main" id="{00000000-0008-0000-1B00-000011000000}"/>
                    </a:ext>
                  </a:extLst>
                </xdr:cNvPr>
                <xdr:cNvSpPr>
                  <a:spLocks noChangeArrowheads="1"/>
                </xdr:cNvSpPr>
              </xdr:nvSpPr>
              <xdr:spPr bwMode="auto">
                <a:xfrm>
                  <a:off x="1004" y="1477"/>
                  <a:ext cx="3456" cy="242"/>
                </a:xfrm>
                <a:prstGeom prst="flowChartProcess">
                  <a:avLst/>
                </a:prstGeom>
                <a:grpFill/>
                <a:ln w="9525">
                  <a:solidFill>
                    <a:srgbClr val="000000"/>
                  </a:solidFill>
                  <a:miter lim="800000"/>
                  <a:headEnd/>
                  <a:tailEnd/>
                </a:ln>
              </xdr:spPr>
            </xdr:sp>
            <xdr:sp macro="" textlink="">
              <xdr:nvSpPr>
                <xdr:cNvPr id="18" name="Text Box 257">
                  <a:extLst>
                    <a:ext uri="{FF2B5EF4-FFF2-40B4-BE49-F238E27FC236}">
                      <a16:creationId xmlns:a16="http://schemas.microsoft.com/office/drawing/2014/main" id="{00000000-0008-0000-1B00-000012000000}"/>
                    </a:ext>
                  </a:extLst>
                </xdr:cNvPr>
                <xdr:cNvSpPr txBox="1">
                  <a:spLocks noChangeArrowheads="1"/>
                </xdr:cNvSpPr>
              </xdr:nvSpPr>
              <xdr:spPr bwMode="auto">
                <a:xfrm>
                  <a:off x="1051" y="1470"/>
                  <a:ext cx="3409" cy="330"/>
                </a:xfrm>
                <a:prstGeom prst="rect">
                  <a:avLst/>
                </a:prstGeom>
                <a:grpFill/>
                <a:ln w="9525">
                  <a:noFill/>
                  <a:miter lim="800000"/>
                  <a:headEnd/>
                  <a:tailEnd/>
                </a:ln>
              </xdr:spPr>
              <xdr:txBody>
                <a:bodyPr vertOverflow="clip" wrap="square" lIns="91440" tIns="45720" rIns="91440" bIns="45720" anchor="t" upright="1"/>
                <a:lstStyle/>
                <a:p>
                  <a:pPr algn="ctr">
                    <a:lnSpc>
                      <a:spcPts val="1000"/>
                    </a:lnSpc>
                  </a:pPr>
                  <a:r>
                    <a:rPr lang="es-ES" sz="900">
                      <a:effectLst/>
                      <a:latin typeface="Verdana" pitchFamily="34" charset="0"/>
                      <a:ea typeface="Verdana" pitchFamily="34" charset="0"/>
                      <a:cs typeface="Verdana" pitchFamily="34" charset="0"/>
                    </a:rPr>
                    <a:t>Evacue en forma rápida y calmada. Y si es posible, avísele a sus compañeros.</a:t>
                  </a:r>
                  <a:endParaRPr lang="es-CO" sz="900">
                    <a:effectLst/>
                    <a:latin typeface="Verdana" pitchFamily="34" charset="0"/>
                    <a:ea typeface="Verdana" pitchFamily="34" charset="0"/>
                    <a:cs typeface="Verdana" pitchFamily="34" charset="0"/>
                  </a:endParaRPr>
                </a:p>
                <a:p>
                  <a:pPr algn="ctr" rtl="1">
                    <a:lnSpc>
                      <a:spcPts val="700"/>
                    </a:lnSpc>
                    <a:defRPr sz="1000"/>
                  </a:pPr>
                  <a:endParaRPr lang="es-ES" sz="900" b="0" i="0" strike="noStrike">
                    <a:solidFill>
                      <a:srgbClr val="000000"/>
                    </a:solidFill>
                    <a:latin typeface="Verdana" pitchFamily="34" charset="0"/>
                    <a:ea typeface="Verdana" pitchFamily="34" charset="0"/>
                    <a:cs typeface="Verdana" pitchFamily="34" charset="0"/>
                  </a:endParaRPr>
                </a:p>
              </xdr:txBody>
            </xdr:sp>
          </xdr:grpSp>
          <xdr:grpSp>
            <xdr:nvGrpSpPr>
              <xdr:cNvPr id="12" name="Group 234">
                <a:extLst>
                  <a:ext uri="{FF2B5EF4-FFF2-40B4-BE49-F238E27FC236}">
                    <a16:creationId xmlns:a16="http://schemas.microsoft.com/office/drawing/2014/main" id="{00000000-0008-0000-1B00-00000C000000}"/>
                  </a:ext>
                </a:extLst>
              </xdr:cNvPr>
              <xdr:cNvGrpSpPr>
                <a:grpSpLocks/>
              </xdr:cNvGrpSpPr>
            </xdr:nvGrpSpPr>
            <xdr:grpSpPr bwMode="auto">
              <a:xfrm>
                <a:off x="4062811" y="7740570"/>
                <a:ext cx="2812662" cy="388879"/>
                <a:chOff x="1348" y="1414"/>
                <a:chExt cx="2716" cy="499"/>
              </a:xfrm>
              <a:grpFill/>
            </xdr:grpSpPr>
            <xdr:sp macro="" textlink="">
              <xdr:nvSpPr>
                <xdr:cNvPr id="15" name="Text Box 236">
                  <a:extLst>
                    <a:ext uri="{FF2B5EF4-FFF2-40B4-BE49-F238E27FC236}">
                      <a16:creationId xmlns:a16="http://schemas.microsoft.com/office/drawing/2014/main" id="{00000000-0008-0000-1B00-00000F000000}"/>
                    </a:ext>
                  </a:extLst>
                </xdr:cNvPr>
                <xdr:cNvSpPr txBox="1">
                  <a:spLocks noChangeArrowheads="1"/>
                </xdr:cNvSpPr>
              </xdr:nvSpPr>
              <xdr:spPr bwMode="auto">
                <a:xfrm>
                  <a:off x="1348" y="1414"/>
                  <a:ext cx="2686" cy="498"/>
                </a:xfrm>
                <a:prstGeom prst="rect">
                  <a:avLst/>
                </a:prstGeom>
                <a:grpFill/>
                <a:ln w="9525">
                  <a:noFill/>
                  <a:miter lim="800000"/>
                  <a:headEnd/>
                  <a:tailEnd/>
                </a:ln>
              </xdr:spPr>
              <xdr:txBody>
                <a:bodyPr vertOverflow="clip" wrap="square" lIns="91440" tIns="45720" rIns="91440" bIns="45720" anchor="t" upright="1"/>
                <a:lstStyle/>
                <a:p>
                  <a:pPr algn="ctr"/>
                  <a:r>
                    <a:rPr lang="es-CO" sz="900" b="0">
                      <a:effectLst/>
                      <a:latin typeface="Verdana" pitchFamily="34" charset="0"/>
                      <a:ea typeface="Verdana" pitchFamily="34" charset="0"/>
                      <a:cs typeface="Verdana" pitchFamily="34" charset="0"/>
                    </a:rPr>
                    <a:t>Se</a:t>
                  </a:r>
                  <a:r>
                    <a:rPr lang="es-CO" sz="900" b="0" baseline="0">
                      <a:effectLst/>
                      <a:latin typeface="Verdana" pitchFamily="34" charset="0"/>
                      <a:ea typeface="Verdana" pitchFamily="34" charset="0"/>
                      <a:cs typeface="Verdana" pitchFamily="34" charset="0"/>
                    </a:rPr>
                    <a:t> ordena evacuación, aplique PON para esta actividad.</a:t>
                  </a:r>
                  <a:endParaRPr lang="es-CO" sz="900" b="0">
                    <a:effectLst/>
                    <a:latin typeface="Verdana" pitchFamily="34" charset="0"/>
                    <a:ea typeface="Verdana" pitchFamily="34" charset="0"/>
                    <a:cs typeface="Verdana" pitchFamily="34" charset="0"/>
                  </a:endParaRPr>
                </a:p>
                <a:p>
                  <a:pPr algn="ctr" rtl="1">
                    <a:lnSpc>
                      <a:spcPts val="900"/>
                    </a:lnSpc>
                    <a:defRPr sz="1000"/>
                  </a:pPr>
                  <a:endParaRPr lang="es-ES" sz="900" b="0" i="1" strike="noStrike">
                    <a:solidFill>
                      <a:srgbClr val="000000"/>
                    </a:solidFill>
                    <a:latin typeface="Verdana" pitchFamily="34" charset="0"/>
                    <a:ea typeface="Verdana" pitchFamily="34" charset="0"/>
                    <a:cs typeface="Verdana" pitchFamily="34" charset="0"/>
                  </a:endParaRPr>
                </a:p>
              </xdr:txBody>
            </xdr:sp>
            <xdr:sp macro="" textlink="">
              <xdr:nvSpPr>
                <xdr:cNvPr id="16" name="AutoShape 235">
                  <a:extLst>
                    <a:ext uri="{FF2B5EF4-FFF2-40B4-BE49-F238E27FC236}">
                      <a16:creationId xmlns:a16="http://schemas.microsoft.com/office/drawing/2014/main" id="{00000000-0008-0000-1B00-000010000000}"/>
                    </a:ext>
                  </a:extLst>
                </xdr:cNvPr>
                <xdr:cNvSpPr>
                  <a:spLocks noChangeArrowheads="1"/>
                </xdr:cNvSpPr>
              </xdr:nvSpPr>
              <xdr:spPr bwMode="auto">
                <a:xfrm>
                  <a:off x="1382" y="1428"/>
                  <a:ext cx="2682" cy="485"/>
                </a:xfrm>
                <a:prstGeom prst="flowChartProcess">
                  <a:avLst/>
                </a:prstGeom>
                <a:grpFill/>
                <a:ln w="9525">
                  <a:solidFill>
                    <a:srgbClr val="000000"/>
                  </a:solidFill>
                  <a:miter lim="800000"/>
                  <a:headEnd/>
                  <a:tailEnd/>
                </a:ln>
              </xdr:spPr>
              <xdr:txBody>
                <a:bodyPr/>
                <a:lstStyle/>
                <a:p>
                  <a:r>
                    <a:rPr lang="es-CO"/>
                    <a:t> </a:t>
                  </a:r>
                </a:p>
              </xdr:txBody>
            </xdr:sp>
          </xdr:grpSp>
          <xdr:cxnSp macro="">
            <xdr:nvCxnSpPr>
              <xdr:cNvPr id="13" name="136 Conector angular">
                <a:extLst>
                  <a:ext uri="{FF2B5EF4-FFF2-40B4-BE49-F238E27FC236}">
                    <a16:creationId xmlns:a16="http://schemas.microsoft.com/office/drawing/2014/main" id="{00000000-0008-0000-1B00-00000D000000}"/>
                  </a:ext>
                </a:extLst>
              </xdr:cNvPr>
              <xdr:cNvCxnSpPr>
                <a:cxnSpLocks noChangeShapeType="1"/>
                <a:stCxn id="31" idx="2"/>
                <a:endCxn id="43" idx="0"/>
              </xdr:cNvCxnSpPr>
            </xdr:nvCxnSpPr>
            <xdr:spPr bwMode="auto">
              <a:xfrm rot="5400000">
                <a:off x="5836388" y="6346431"/>
                <a:ext cx="368756" cy="1099795"/>
              </a:xfrm>
              <a:prstGeom prst="bentConnector3">
                <a:avLst>
                  <a:gd name="adj1" fmla="val 50000"/>
                </a:avLst>
              </a:prstGeom>
              <a:ln>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14" name="138 Conector angular">
                <a:extLst>
                  <a:ext uri="{FF2B5EF4-FFF2-40B4-BE49-F238E27FC236}">
                    <a16:creationId xmlns:a16="http://schemas.microsoft.com/office/drawing/2014/main" id="{00000000-0008-0000-1B00-00000E000000}"/>
                  </a:ext>
                </a:extLst>
              </xdr:cNvPr>
              <xdr:cNvCxnSpPr>
                <a:cxnSpLocks noChangeShapeType="1"/>
              </xdr:cNvCxnSpPr>
            </xdr:nvCxnSpPr>
            <xdr:spPr bwMode="auto">
              <a:xfrm rot="16200000" flipH="1">
                <a:off x="4782355" y="6392056"/>
                <a:ext cx="368758" cy="1008546"/>
              </a:xfrm>
              <a:prstGeom prst="bentConnector3">
                <a:avLst>
                  <a:gd name="adj1" fmla="val 50000"/>
                </a:avLst>
              </a:prstGeom>
              <a:ln>
                <a:headEnd/>
                <a:tailEnd type="arrow" w="med" len="med"/>
              </a:ln>
            </xdr:spPr>
            <xdr:style>
              <a:lnRef idx="2">
                <a:schemeClr val="dk1"/>
              </a:lnRef>
              <a:fillRef idx="0">
                <a:schemeClr val="dk1"/>
              </a:fillRef>
              <a:effectRef idx="1">
                <a:schemeClr val="dk1"/>
              </a:effectRef>
              <a:fontRef idx="minor">
                <a:schemeClr val="tx1"/>
              </a:fontRef>
            </xdr:style>
          </xdr:cxnSp>
        </xdr:grpSp>
      </xdr:grpSp>
      <xdr:cxnSp macro="">
        <xdr:nvCxnSpPr>
          <xdr:cNvPr id="4" name="102 Conector recto de flecha">
            <a:extLst>
              <a:ext uri="{FF2B5EF4-FFF2-40B4-BE49-F238E27FC236}">
                <a16:creationId xmlns:a16="http://schemas.microsoft.com/office/drawing/2014/main" id="{00000000-0008-0000-1B00-000004000000}"/>
              </a:ext>
            </a:extLst>
          </xdr:cNvPr>
          <xdr:cNvCxnSpPr>
            <a:cxnSpLocks noChangeShapeType="1"/>
            <a:endCxn id="60" idx="0"/>
          </xdr:cNvCxnSpPr>
        </xdr:nvCxnSpPr>
        <xdr:spPr bwMode="auto">
          <a:xfrm>
            <a:off x="3640667" y="7685202"/>
            <a:ext cx="6349" cy="201082"/>
          </a:xfrm>
          <a:prstGeom prst="straightConnector1">
            <a:avLst/>
          </a:prstGeom>
          <a:ln>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5" name="102 Conector recto de flecha">
            <a:extLst>
              <a:ext uri="{FF2B5EF4-FFF2-40B4-BE49-F238E27FC236}">
                <a16:creationId xmlns:a16="http://schemas.microsoft.com/office/drawing/2014/main" id="{00000000-0008-0000-1B00-000005000000}"/>
              </a:ext>
            </a:extLst>
          </xdr:cNvPr>
          <xdr:cNvCxnSpPr>
            <a:cxnSpLocks noChangeShapeType="1"/>
            <a:stCxn id="60" idx="4"/>
            <a:endCxn id="64" idx="0"/>
          </xdr:cNvCxnSpPr>
        </xdr:nvCxnSpPr>
        <xdr:spPr bwMode="auto">
          <a:xfrm flipH="1">
            <a:off x="3645882" y="8412276"/>
            <a:ext cx="1134" cy="246051"/>
          </a:xfrm>
          <a:prstGeom prst="straightConnector1">
            <a:avLst/>
          </a:prstGeom>
          <a:ln>
            <a:headEnd/>
            <a:tailEnd type="arrow" w="med" len="med"/>
          </a:ln>
        </xdr:spPr>
        <xdr:style>
          <a:lnRef idx="2">
            <a:schemeClr val="dk1"/>
          </a:lnRef>
          <a:fillRef idx="0">
            <a:schemeClr val="dk1"/>
          </a:fillRef>
          <a:effectRef idx="1">
            <a:schemeClr val="dk1"/>
          </a:effectRef>
          <a:fontRef idx="minor">
            <a:schemeClr val="tx1"/>
          </a:fontRef>
        </xdr:style>
      </xdr:cxnSp>
      <xdr:cxnSp macro="">
        <xdr:nvCxnSpPr>
          <xdr:cNvPr id="6" name="102 Conector recto de flecha">
            <a:extLst>
              <a:ext uri="{FF2B5EF4-FFF2-40B4-BE49-F238E27FC236}">
                <a16:creationId xmlns:a16="http://schemas.microsoft.com/office/drawing/2014/main" id="{00000000-0008-0000-1B00-000006000000}"/>
              </a:ext>
            </a:extLst>
          </xdr:cNvPr>
          <xdr:cNvCxnSpPr>
            <a:cxnSpLocks noChangeShapeType="1"/>
          </xdr:cNvCxnSpPr>
        </xdr:nvCxnSpPr>
        <xdr:spPr bwMode="auto">
          <a:xfrm>
            <a:off x="3644900" y="9433983"/>
            <a:ext cx="6349" cy="201082"/>
          </a:xfrm>
          <a:prstGeom prst="straightConnector1">
            <a:avLst/>
          </a:prstGeom>
          <a:ln>
            <a:headEnd/>
            <a:tailEnd type="arrow" w="med" len="med"/>
          </a:ln>
        </xdr:spPr>
        <xdr:style>
          <a:lnRef idx="2">
            <a:schemeClr val="dk1"/>
          </a:lnRef>
          <a:fillRef idx="0">
            <a:schemeClr val="dk1"/>
          </a:fillRef>
          <a:effectRef idx="1">
            <a:schemeClr val="dk1"/>
          </a:effectRef>
          <a:fontRef idx="minor">
            <a:schemeClr val="tx1"/>
          </a:fontRef>
        </xdr:style>
      </xdr:cxnSp>
    </xdr:grpSp>
    <xdr:clientData/>
  </xdr:twoCellAnchor>
  <xdr:twoCellAnchor>
    <xdr:from>
      <xdr:col>5</xdr:col>
      <xdr:colOff>37631</xdr:colOff>
      <xdr:row>13</xdr:row>
      <xdr:rowOff>51289</xdr:rowOff>
    </xdr:from>
    <xdr:to>
      <xdr:col>5</xdr:col>
      <xdr:colOff>44793</xdr:colOff>
      <xdr:row>13</xdr:row>
      <xdr:rowOff>285155</xdr:rowOff>
    </xdr:to>
    <xdr:cxnSp macro="">
      <xdr:nvCxnSpPr>
        <xdr:cNvPr id="75" name="102 Conector recto de flecha">
          <a:extLst>
            <a:ext uri="{FF2B5EF4-FFF2-40B4-BE49-F238E27FC236}">
              <a16:creationId xmlns:a16="http://schemas.microsoft.com/office/drawing/2014/main" id="{00000000-0008-0000-1B00-00004B000000}"/>
            </a:ext>
          </a:extLst>
        </xdr:cNvPr>
        <xdr:cNvCxnSpPr>
          <a:cxnSpLocks noChangeShapeType="1"/>
          <a:stCxn id="43" idx="2"/>
        </xdr:cNvCxnSpPr>
      </xdr:nvCxnSpPr>
      <xdr:spPr bwMode="auto">
        <a:xfrm flipH="1">
          <a:off x="3495939" y="6982558"/>
          <a:ext cx="7162" cy="233866"/>
        </a:xfrm>
        <a:prstGeom prst="straightConnector1">
          <a:avLst/>
        </a:prstGeom>
        <a:ln>
          <a:headEnd/>
          <a:tailEnd type="arrow" w="med" len="med"/>
        </a:ln>
      </xdr:spPr>
      <xdr:style>
        <a:lnRef idx="2">
          <a:schemeClr val="dk1"/>
        </a:lnRef>
        <a:fillRef idx="0">
          <a:schemeClr val="dk1"/>
        </a:fillRef>
        <a:effectRef idx="1">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1044469</xdr:colOff>
      <xdr:row>3</xdr:row>
      <xdr:rowOff>306918</xdr:rowOff>
    </xdr:from>
    <xdr:to>
      <xdr:col>7</xdr:col>
      <xdr:colOff>1226238</xdr:colOff>
      <xdr:row>6</xdr:row>
      <xdr:rowOff>836083</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764136" y="2127251"/>
          <a:ext cx="6500019" cy="34713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209230</xdr:colOff>
      <xdr:row>23</xdr:row>
      <xdr:rowOff>57149</xdr:rowOff>
    </xdr:from>
    <xdr:to>
      <xdr:col>6</xdr:col>
      <xdr:colOff>523874</xdr:colOff>
      <xdr:row>23</xdr:row>
      <xdr:rowOff>3682966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295330" y="8982074"/>
          <a:ext cx="5353369" cy="36258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12</xdr:row>
      <xdr:rowOff>0</xdr:rowOff>
    </xdr:from>
    <xdr:to>
      <xdr:col>7</xdr:col>
      <xdr:colOff>66675</xdr:colOff>
      <xdr:row>12</xdr:row>
      <xdr:rowOff>190500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2753975"/>
          <a:ext cx="66675" cy="190500"/>
        </a:xfrm>
        <a:prstGeom prst="rect">
          <a:avLst/>
        </a:prstGeom>
        <a:noFill/>
        <a:ln w="9525">
          <a:noFill/>
          <a:miter lim="800000"/>
          <a:headEnd/>
          <a:tailEnd/>
        </a:ln>
      </xdr:spPr>
    </xdr:sp>
    <xdr:clientData/>
  </xdr:twoCellAnchor>
  <xdr:twoCellAnchor editAs="oneCell">
    <xdr:from>
      <xdr:col>7</xdr:col>
      <xdr:colOff>0</xdr:colOff>
      <xdr:row>12</xdr:row>
      <xdr:rowOff>0</xdr:rowOff>
    </xdr:from>
    <xdr:to>
      <xdr:col>7</xdr:col>
      <xdr:colOff>66675</xdr:colOff>
      <xdr:row>12</xdr:row>
      <xdr:rowOff>190500</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2753975"/>
          <a:ext cx="66675" cy="190500"/>
        </a:xfrm>
        <a:prstGeom prst="rect">
          <a:avLst/>
        </a:prstGeom>
        <a:noFill/>
        <a:ln w="9525">
          <a:noFill/>
          <a:miter lim="800000"/>
          <a:headEnd/>
          <a:tailEnd/>
        </a:ln>
      </xdr:spPr>
    </xdr:sp>
    <xdr:clientData/>
  </xdr:twoCellAnchor>
  <xdr:twoCellAnchor editAs="oneCell">
    <xdr:from>
      <xdr:col>7</xdr:col>
      <xdr:colOff>0</xdr:colOff>
      <xdr:row>12</xdr:row>
      <xdr:rowOff>0</xdr:rowOff>
    </xdr:from>
    <xdr:to>
      <xdr:col>7</xdr:col>
      <xdr:colOff>66675</xdr:colOff>
      <xdr:row>12</xdr:row>
      <xdr:rowOff>190500</xdr:rowOff>
    </xdr:to>
    <xdr:sp macro="" textlink="">
      <xdr:nvSpPr>
        <xdr:cNvPr id="5" name="Text Box 18">
          <a:extLst>
            <a:ext uri="{FF2B5EF4-FFF2-40B4-BE49-F238E27FC236}">
              <a16:creationId xmlns:a16="http://schemas.microsoft.com/office/drawing/2014/main" id="{00000000-0008-0000-0400-000005000000}"/>
            </a:ext>
          </a:extLst>
        </xdr:cNvPr>
        <xdr:cNvSpPr txBox="1">
          <a:spLocks noChangeArrowheads="1"/>
        </xdr:cNvSpPr>
      </xdr:nvSpPr>
      <xdr:spPr bwMode="auto">
        <a:xfrm>
          <a:off x="6362700" y="12753975"/>
          <a:ext cx="66675" cy="190500"/>
        </a:xfrm>
        <a:prstGeom prst="rect">
          <a:avLst/>
        </a:prstGeom>
        <a:noFill/>
        <a:ln w="9525">
          <a:noFill/>
          <a:miter lim="800000"/>
          <a:headEnd/>
          <a:tailEnd/>
        </a:ln>
      </xdr:spPr>
    </xdr:sp>
    <xdr:clientData/>
  </xdr:twoCellAnchor>
  <xdr:twoCellAnchor editAs="oneCell">
    <xdr:from>
      <xdr:col>7</xdr:col>
      <xdr:colOff>0</xdr:colOff>
      <xdr:row>12</xdr:row>
      <xdr:rowOff>0</xdr:rowOff>
    </xdr:from>
    <xdr:to>
      <xdr:col>7</xdr:col>
      <xdr:colOff>66675</xdr:colOff>
      <xdr:row>12</xdr:row>
      <xdr:rowOff>133350</xdr:rowOff>
    </xdr:to>
    <xdr:sp macro="" textlink="">
      <xdr:nvSpPr>
        <xdr:cNvPr id="6" name="Text Box 18">
          <a:extLst>
            <a:ext uri="{FF2B5EF4-FFF2-40B4-BE49-F238E27FC236}">
              <a16:creationId xmlns:a16="http://schemas.microsoft.com/office/drawing/2014/main" id="{00000000-0008-0000-0400-000006000000}"/>
            </a:ext>
          </a:extLst>
        </xdr:cNvPr>
        <xdr:cNvSpPr txBox="1">
          <a:spLocks noChangeArrowheads="1"/>
        </xdr:cNvSpPr>
      </xdr:nvSpPr>
      <xdr:spPr bwMode="auto">
        <a:xfrm>
          <a:off x="6362700" y="12753975"/>
          <a:ext cx="66675" cy="133350"/>
        </a:xfrm>
        <a:prstGeom prst="rect">
          <a:avLst/>
        </a:prstGeom>
        <a:noFill/>
        <a:ln w="9525">
          <a:noFill/>
          <a:miter lim="800000"/>
          <a:headEnd/>
          <a:tailEnd/>
        </a:ln>
      </xdr:spPr>
    </xdr:sp>
    <xdr:clientData/>
  </xdr:twoCellAnchor>
  <xdr:twoCellAnchor editAs="oneCell">
    <xdr:from>
      <xdr:col>7</xdr:col>
      <xdr:colOff>0</xdr:colOff>
      <xdr:row>9</xdr:row>
      <xdr:rowOff>0</xdr:rowOff>
    </xdr:from>
    <xdr:to>
      <xdr:col>7</xdr:col>
      <xdr:colOff>209550</xdr:colOff>
      <xdr:row>9</xdr:row>
      <xdr:rowOff>0</xdr:rowOff>
    </xdr:to>
    <xdr:pic>
      <xdr:nvPicPr>
        <xdr:cNvPr id="8" name="Picture 41" descr="BD21301_">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362700" y="1285875"/>
          <a:ext cx="209550" cy="0"/>
        </a:xfrm>
        <a:prstGeom prst="rect">
          <a:avLst/>
        </a:prstGeom>
        <a:solidFill>
          <a:srgbClr val="FF0000"/>
        </a:solidFill>
        <a:ln w="9525">
          <a:noFill/>
          <a:miter lim="800000"/>
          <a:headEnd/>
          <a:tailEnd/>
        </a:ln>
      </xdr:spPr>
    </xdr:pic>
    <xdr:clientData/>
  </xdr:twoCellAnchor>
  <xdr:twoCellAnchor editAs="oneCell">
    <xdr:from>
      <xdr:col>7</xdr:col>
      <xdr:colOff>0</xdr:colOff>
      <xdr:row>9</xdr:row>
      <xdr:rowOff>0</xdr:rowOff>
    </xdr:from>
    <xdr:to>
      <xdr:col>7</xdr:col>
      <xdr:colOff>209550</xdr:colOff>
      <xdr:row>9</xdr:row>
      <xdr:rowOff>0</xdr:rowOff>
    </xdr:to>
    <xdr:pic>
      <xdr:nvPicPr>
        <xdr:cNvPr id="20" name="Picture 41" descr="BD21301_">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362700" y="1285875"/>
          <a:ext cx="209550" cy="0"/>
        </a:xfrm>
        <a:prstGeom prst="rect">
          <a:avLst/>
        </a:prstGeom>
        <a:solidFill>
          <a:srgbClr val="FF0000"/>
        </a:solidFill>
        <a:ln w="9525">
          <a:noFill/>
          <a:miter lim="800000"/>
          <a:headEnd/>
          <a:tailEnd/>
        </a:ln>
      </xdr:spPr>
    </xdr:pic>
    <xdr:clientData/>
  </xdr:twoCellAnchor>
  <xdr:twoCellAnchor editAs="oneCell">
    <xdr:from>
      <xdr:col>7</xdr:col>
      <xdr:colOff>0</xdr:colOff>
      <xdr:row>10</xdr:row>
      <xdr:rowOff>0</xdr:rowOff>
    </xdr:from>
    <xdr:to>
      <xdr:col>7</xdr:col>
      <xdr:colOff>209550</xdr:colOff>
      <xdr:row>10</xdr:row>
      <xdr:rowOff>0</xdr:rowOff>
    </xdr:to>
    <xdr:pic>
      <xdr:nvPicPr>
        <xdr:cNvPr id="9" name="Picture 41" descr="BD21301_">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744450" y="3076575"/>
          <a:ext cx="209550" cy="0"/>
        </a:xfrm>
        <a:prstGeom prst="rect">
          <a:avLst/>
        </a:prstGeom>
        <a:solidFill>
          <a:srgbClr val="FF0000"/>
        </a:solidFill>
        <a:ln w="9525">
          <a:noFill/>
          <a:miter lim="800000"/>
          <a:headEnd/>
          <a:tailEnd/>
        </a:ln>
      </xdr:spPr>
    </xdr:pic>
    <xdr:clientData/>
  </xdr:twoCellAnchor>
  <xdr:twoCellAnchor editAs="oneCell">
    <xdr:from>
      <xdr:col>7</xdr:col>
      <xdr:colOff>0</xdr:colOff>
      <xdr:row>10</xdr:row>
      <xdr:rowOff>0</xdr:rowOff>
    </xdr:from>
    <xdr:to>
      <xdr:col>7</xdr:col>
      <xdr:colOff>209550</xdr:colOff>
      <xdr:row>10</xdr:row>
      <xdr:rowOff>0</xdr:rowOff>
    </xdr:to>
    <xdr:pic>
      <xdr:nvPicPr>
        <xdr:cNvPr id="10" name="Picture 41" descr="BD21301_">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744450" y="3076575"/>
          <a:ext cx="209550" cy="0"/>
        </a:xfrm>
        <a:prstGeom prst="rect">
          <a:avLst/>
        </a:prstGeom>
        <a:solidFill>
          <a:srgbClr val="FF0000"/>
        </a:solidFill>
        <a:ln w="9525">
          <a:noFill/>
          <a:miter lim="800000"/>
          <a:headEnd/>
          <a:tailEnd/>
        </a:ln>
      </xdr:spPr>
    </xdr:pic>
    <xdr:clientData/>
  </xdr:twoCellAnchor>
  <xdr:twoCellAnchor editAs="oneCell">
    <xdr:from>
      <xdr:col>6</xdr:col>
      <xdr:colOff>1143000</xdr:colOff>
      <xdr:row>11</xdr:row>
      <xdr:rowOff>0</xdr:rowOff>
    </xdr:from>
    <xdr:to>
      <xdr:col>6</xdr:col>
      <xdr:colOff>1209675</xdr:colOff>
      <xdr:row>11</xdr:row>
      <xdr:rowOff>138113</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12592050" y="8505825"/>
          <a:ext cx="66675" cy="133350"/>
        </a:xfrm>
        <a:prstGeom prst="rect">
          <a:avLst/>
        </a:prstGeom>
        <a:noFill/>
        <a:ln w="9525">
          <a:noFill/>
          <a:miter lim="800000"/>
          <a:headEnd/>
          <a:tailEnd/>
        </a:ln>
      </xdr:spPr>
    </xdr:sp>
    <xdr:clientData/>
  </xdr:twoCellAnchor>
  <xdr:oneCellAnchor>
    <xdr:from>
      <xdr:col>6</xdr:col>
      <xdr:colOff>1143000</xdr:colOff>
      <xdr:row>11</xdr:row>
      <xdr:rowOff>0</xdr:rowOff>
    </xdr:from>
    <xdr:ext cx="66675" cy="138113"/>
    <xdr:sp macro="" textlink="">
      <xdr:nvSpPr>
        <xdr:cNvPr id="12" name="Text Box 18">
          <a:extLst>
            <a:ext uri="{FF2B5EF4-FFF2-40B4-BE49-F238E27FC236}">
              <a16:creationId xmlns:a16="http://schemas.microsoft.com/office/drawing/2014/main" id="{00000000-0008-0000-0400-00000C000000}"/>
            </a:ext>
          </a:extLst>
        </xdr:cNvPr>
        <xdr:cNvSpPr txBox="1">
          <a:spLocks noChangeArrowheads="1"/>
        </xdr:cNvSpPr>
      </xdr:nvSpPr>
      <xdr:spPr bwMode="auto">
        <a:xfrm>
          <a:off x="13335000" y="13641481"/>
          <a:ext cx="66675" cy="138113"/>
        </a:xfrm>
        <a:prstGeom prst="rect">
          <a:avLst/>
        </a:prstGeom>
        <a:noFill/>
        <a:ln w="9525">
          <a:noFill/>
          <a:miter lim="800000"/>
          <a:headEnd/>
          <a:tailEnd/>
        </a:ln>
      </xdr:spPr>
    </xdr:sp>
    <xdr:clientData/>
  </xdr:oneCellAnchor>
  <xdr:twoCellAnchor editAs="oneCell">
    <xdr:from>
      <xdr:col>6</xdr:col>
      <xdr:colOff>1143000</xdr:colOff>
      <xdr:row>11</xdr:row>
      <xdr:rowOff>0</xdr:rowOff>
    </xdr:from>
    <xdr:to>
      <xdr:col>6</xdr:col>
      <xdr:colOff>1209675</xdr:colOff>
      <xdr:row>11</xdr:row>
      <xdr:rowOff>138114</xdr:rowOff>
    </xdr:to>
    <xdr:sp macro="" textlink="">
      <xdr:nvSpPr>
        <xdr:cNvPr id="13" name="Text Box 18">
          <a:extLst>
            <a:ext uri="{FF2B5EF4-FFF2-40B4-BE49-F238E27FC236}">
              <a16:creationId xmlns:a16="http://schemas.microsoft.com/office/drawing/2014/main" id="{00000000-0008-0000-0400-00000D000000}"/>
            </a:ext>
          </a:extLst>
        </xdr:cNvPr>
        <xdr:cNvSpPr txBox="1">
          <a:spLocks noChangeArrowheads="1"/>
        </xdr:cNvSpPr>
      </xdr:nvSpPr>
      <xdr:spPr bwMode="auto">
        <a:xfrm>
          <a:off x="12753975" y="13611225"/>
          <a:ext cx="66675" cy="138114"/>
        </a:xfrm>
        <a:prstGeom prst="rect">
          <a:avLst/>
        </a:prstGeom>
        <a:noFill/>
        <a:ln w="9525">
          <a:noFill/>
          <a:miter lim="800000"/>
          <a:headEnd/>
          <a:tailEnd/>
        </a:ln>
      </xdr:spPr>
    </xdr:sp>
    <xdr:clientData/>
  </xdr:twoCellAnchor>
  <xdr:oneCellAnchor>
    <xdr:from>
      <xdr:col>6</xdr:col>
      <xdr:colOff>1143000</xdr:colOff>
      <xdr:row>11</xdr:row>
      <xdr:rowOff>0</xdr:rowOff>
    </xdr:from>
    <xdr:ext cx="66675" cy="138113"/>
    <xdr:sp macro="" textlink="">
      <xdr:nvSpPr>
        <xdr:cNvPr id="14" name="Text Box 18">
          <a:extLst>
            <a:ext uri="{FF2B5EF4-FFF2-40B4-BE49-F238E27FC236}">
              <a16:creationId xmlns:a16="http://schemas.microsoft.com/office/drawing/2014/main" id="{00000000-0008-0000-0400-00000E000000}"/>
            </a:ext>
          </a:extLst>
        </xdr:cNvPr>
        <xdr:cNvSpPr txBox="1">
          <a:spLocks noChangeArrowheads="1"/>
        </xdr:cNvSpPr>
      </xdr:nvSpPr>
      <xdr:spPr bwMode="auto">
        <a:xfrm>
          <a:off x="12753975" y="13611225"/>
          <a:ext cx="66675" cy="138113"/>
        </a:xfrm>
        <a:prstGeom prst="rect">
          <a:avLst/>
        </a:prstGeom>
        <a:noFill/>
        <a:ln w="9525">
          <a:noFill/>
          <a:miter lim="800000"/>
          <a:headEnd/>
          <a:tailEnd/>
        </a:ln>
      </xdr:spPr>
    </xdr:sp>
    <xdr:clientData/>
  </xdr:oneCellAnchor>
</xdr:wsDr>
</file>

<file path=xl/drawings/drawing5.xml><?xml version="1.0" encoding="utf-8"?>
<xdr:wsDr xmlns:xdr="http://schemas.openxmlformats.org/drawingml/2006/spreadsheetDrawing" xmlns:a="http://schemas.openxmlformats.org/drawingml/2006/main">
  <xdr:twoCellAnchor>
    <xdr:from>
      <xdr:col>19</xdr:col>
      <xdr:colOff>179915</xdr:colOff>
      <xdr:row>6</xdr:row>
      <xdr:rowOff>137582</xdr:rowOff>
    </xdr:from>
    <xdr:to>
      <xdr:col>19</xdr:col>
      <xdr:colOff>722840</xdr:colOff>
      <xdr:row>6</xdr:row>
      <xdr:rowOff>509057</xdr:rowOff>
    </xdr:to>
    <xdr:grpSp>
      <xdr:nvGrpSpPr>
        <xdr:cNvPr id="67" name="Grupo 66">
          <a:extLst>
            <a:ext uri="{FF2B5EF4-FFF2-40B4-BE49-F238E27FC236}">
              <a16:creationId xmlns:a16="http://schemas.microsoft.com/office/drawing/2014/main" id="{00000000-0008-0000-0600-000043000000}"/>
            </a:ext>
          </a:extLst>
        </xdr:cNvPr>
        <xdr:cNvGrpSpPr/>
      </xdr:nvGrpSpPr>
      <xdr:grpSpPr>
        <a:xfrm>
          <a:off x="12005026" y="3044471"/>
          <a:ext cx="542925" cy="371475"/>
          <a:chOff x="7211292" y="2456753"/>
          <a:chExt cx="542925" cy="371475"/>
        </a:xfrm>
      </xdr:grpSpPr>
      <xdr:sp macro="" textlink="">
        <xdr:nvSpPr>
          <xdr:cNvPr id="68" name="AutoShape 2866">
            <a:extLst>
              <a:ext uri="{FF2B5EF4-FFF2-40B4-BE49-F238E27FC236}">
                <a16:creationId xmlns:a16="http://schemas.microsoft.com/office/drawing/2014/main" id="{00000000-0008-0000-0600-000044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69" name="AutoShape 2866">
            <a:extLst>
              <a:ext uri="{FF2B5EF4-FFF2-40B4-BE49-F238E27FC236}">
                <a16:creationId xmlns:a16="http://schemas.microsoft.com/office/drawing/2014/main" id="{00000000-0008-0000-0600-000045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70" name="AutoShape 2866">
            <a:extLst>
              <a:ext uri="{FF2B5EF4-FFF2-40B4-BE49-F238E27FC236}">
                <a16:creationId xmlns:a16="http://schemas.microsoft.com/office/drawing/2014/main" id="{00000000-0008-0000-0600-000046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71" name="AutoShape 2866">
            <a:extLst>
              <a:ext uri="{FF2B5EF4-FFF2-40B4-BE49-F238E27FC236}">
                <a16:creationId xmlns:a16="http://schemas.microsoft.com/office/drawing/2014/main" id="{00000000-0008-0000-0600-000047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169334</xdr:colOff>
      <xdr:row>7</xdr:row>
      <xdr:rowOff>148167</xdr:rowOff>
    </xdr:from>
    <xdr:to>
      <xdr:col>19</xdr:col>
      <xdr:colOff>712259</xdr:colOff>
      <xdr:row>7</xdr:row>
      <xdr:rowOff>519642</xdr:rowOff>
    </xdr:to>
    <xdr:grpSp>
      <xdr:nvGrpSpPr>
        <xdr:cNvPr id="102" name="Grupo 101">
          <a:extLst>
            <a:ext uri="{FF2B5EF4-FFF2-40B4-BE49-F238E27FC236}">
              <a16:creationId xmlns:a16="http://schemas.microsoft.com/office/drawing/2014/main" id="{00000000-0008-0000-0600-000066000000}"/>
            </a:ext>
          </a:extLst>
        </xdr:cNvPr>
        <xdr:cNvGrpSpPr/>
      </xdr:nvGrpSpPr>
      <xdr:grpSpPr>
        <a:xfrm>
          <a:off x="11994445" y="3704167"/>
          <a:ext cx="542925" cy="371475"/>
          <a:chOff x="7211292" y="2456753"/>
          <a:chExt cx="542925" cy="371475"/>
        </a:xfrm>
      </xdr:grpSpPr>
      <xdr:sp macro="" textlink="">
        <xdr:nvSpPr>
          <xdr:cNvPr id="113" name="AutoShape 2866">
            <a:extLst>
              <a:ext uri="{FF2B5EF4-FFF2-40B4-BE49-F238E27FC236}">
                <a16:creationId xmlns:a16="http://schemas.microsoft.com/office/drawing/2014/main" id="{00000000-0008-0000-0600-000071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114" name="AutoShape 2866">
            <a:extLst>
              <a:ext uri="{FF2B5EF4-FFF2-40B4-BE49-F238E27FC236}">
                <a16:creationId xmlns:a16="http://schemas.microsoft.com/office/drawing/2014/main" id="{00000000-0008-0000-0600-000072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115" name="AutoShape 2866">
            <a:extLst>
              <a:ext uri="{FF2B5EF4-FFF2-40B4-BE49-F238E27FC236}">
                <a16:creationId xmlns:a16="http://schemas.microsoft.com/office/drawing/2014/main" id="{00000000-0008-0000-0600-000073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116" name="AutoShape 2866">
            <a:extLst>
              <a:ext uri="{FF2B5EF4-FFF2-40B4-BE49-F238E27FC236}">
                <a16:creationId xmlns:a16="http://schemas.microsoft.com/office/drawing/2014/main" id="{00000000-0008-0000-0600-000074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169334</xdr:colOff>
      <xdr:row>8</xdr:row>
      <xdr:rowOff>148167</xdr:rowOff>
    </xdr:from>
    <xdr:to>
      <xdr:col>19</xdr:col>
      <xdr:colOff>712259</xdr:colOff>
      <xdr:row>8</xdr:row>
      <xdr:rowOff>519642</xdr:rowOff>
    </xdr:to>
    <xdr:grpSp>
      <xdr:nvGrpSpPr>
        <xdr:cNvPr id="117" name="Grupo 116">
          <a:extLst>
            <a:ext uri="{FF2B5EF4-FFF2-40B4-BE49-F238E27FC236}">
              <a16:creationId xmlns:a16="http://schemas.microsoft.com/office/drawing/2014/main" id="{00000000-0008-0000-0600-000075000000}"/>
            </a:ext>
          </a:extLst>
        </xdr:cNvPr>
        <xdr:cNvGrpSpPr/>
      </xdr:nvGrpSpPr>
      <xdr:grpSpPr>
        <a:xfrm>
          <a:off x="11994445" y="4339167"/>
          <a:ext cx="542925" cy="371475"/>
          <a:chOff x="7211292" y="2456753"/>
          <a:chExt cx="542925" cy="371475"/>
        </a:xfrm>
      </xdr:grpSpPr>
      <xdr:sp macro="" textlink="">
        <xdr:nvSpPr>
          <xdr:cNvPr id="118" name="AutoShape 2866">
            <a:extLst>
              <a:ext uri="{FF2B5EF4-FFF2-40B4-BE49-F238E27FC236}">
                <a16:creationId xmlns:a16="http://schemas.microsoft.com/office/drawing/2014/main" id="{00000000-0008-0000-0600-000076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124" name="AutoShape 2866">
            <a:extLst>
              <a:ext uri="{FF2B5EF4-FFF2-40B4-BE49-F238E27FC236}">
                <a16:creationId xmlns:a16="http://schemas.microsoft.com/office/drawing/2014/main" id="{00000000-0008-0000-0600-00007C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125" name="AutoShape 2866">
            <a:extLst>
              <a:ext uri="{FF2B5EF4-FFF2-40B4-BE49-F238E27FC236}">
                <a16:creationId xmlns:a16="http://schemas.microsoft.com/office/drawing/2014/main" id="{00000000-0008-0000-0600-00007D000000}"/>
              </a:ext>
            </a:extLst>
          </xdr:cNvPr>
          <xdr:cNvSpPr>
            <a:spLocks noChangeArrowheads="1"/>
          </xdr:cNvSpPr>
        </xdr:nvSpPr>
        <xdr:spPr bwMode="auto">
          <a:xfrm>
            <a:off x="7344642" y="264725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126" name="AutoShape 2866">
            <a:extLst>
              <a:ext uri="{FF2B5EF4-FFF2-40B4-BE49-F238E27FC236}">
                <a16:creationId xmlns:a16="http://schemas.microsoft.com/office/drawing/2014/main" id="{00000000-0008-0000-0600-00007E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179915</xdr:colOff>
      <xdr:row>10</xdr:row>
      <xdr:rowOff>137582</xdr:rowOff>
    </xdr:from>
    <xdr:to>
      <xdr:col>19</xdr:col>
      <xdr:colOff>722840</xdr:colOff>
      <xdr:row>10</xdr:row>
      <xdr:rowOff>509057</xdr:rowOff>
    </xdr:to>
    <xdr:grpSp>
      <xdr:nvGrpSpPr>
        <xdr:cNvPr id="127" name="Grupo 126">
          <a:extLst>
            <a:ext uri="{FF2B5EF4-FFF2-40B4-BE49-F238E27FC236}">
              <a16:creationId xmlns:a16="http://schemas.microsoft.com/office/drawing/2014/main" id="{00000000-0008-0000-0600-00007F000000}"/>
            </a:ext>
          </a:extLst>
        </xdr:cNvPr>
        <xdr:cNvGrpSpPr/>
      </xdr:nvGrpSpPr>
      <xdr:grpSpPr>
        <a:xfrm>
          <a:off x="12005026" y="5189360"/>
          <a:ext cx="542925" cy="371475"/>
          <a:chOff x="7211292" y="2456753"/>
          <a:chExt cx="542925" cy="371475"/>
        </a:xfrm>
      </xdr:grpSpPr>
      <xdr:sp macro="" textlink="">
        <xdr:nvSpPr>
          <xdr:cNvPr id="128" name="AutoShape 2866">
            <a:extLst>
              <a:ext uri="{FF2B5EF4-FFF2-40B4-BE49-F238E27FC236}">
                <a16:creationId xmlns:a16="http://schemas.microsoft.com/office/drawing/2014/main" id="{00000000-0008-0000-0600-000080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129" name="AutoShape 2866">
            <a:extLst>
              <a:ext uri="{FF2B5EF4-FFF2-40B4-BE49-F238E27FC236}">
                <a16:creationId xmlns:a16="http://schemas.microsoft.com/office/drawing/2014/main" id="{00000000-0008-0000-0600-000081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130" name="AutoShape 2866">
            <a:extLst>
              <a:ext uri="{FF2B5EF4-FFF2-40B4-BE49-F238E27FC236}">
                <a16:creationId xmlns:a16="http://schemas.microsoft.com/office/drawing/2014/main" id="{00000000-0008-0000-0600-000082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131" name="AutoShape 2866">
            <a:extLst>
              <a:ext uri="{FF2B5EF4-FFF2-40B4-BE49-F238E27FC236}">
                <a16:creationId xmlns:a16="http://schemas.microsoft.com/office/drawing/2014/main" id="{00000000-0008-0000-0600-000083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179915</xdr:colOff>
      <xdr:row>11</xdr:row>
      <xdr:rowOff>137582</xdr:rowOff>
    </xdr:from>
    <xdr:to>
      <xdr:col>19</xdr:col>
      <xdr:colOff>722840</xdr:colOff>
      <xdr:row>11</xdr:row>
      <xdr:rowOff>509057</xdr:rowOff>
    </xdr:to>
    <xdr:grpSp>
      <xdr:nvGrpSpPr>
        <xdr:cNvPr id="132" name="Grupo 131">
          <a:extLst>
            <a:ext uri="{FF2B5EF4-FFF2-40B4-BE49-F238E27FC236}">
              <a16:creationId xmlns:a16="http://schemas.microsoft.com/office/drawing/2014/main" id="{00000000-0008-0000-0600-000084000000}"/>
            </a:ext>
          </a:extLst>
        </xdr:cNvPr>
        <xdr:cNvGrpSpPr/>
      </xdr:nvGrpSpPr>
      <xdr:grpSpPr>
        <a:xfrm>
          <a:off x="12005026" y="5838471"/>
          <a:ext cx="542925" cy="371475"/>
          <a:chOff x="7211292" y="2456753"/>
          <a:chExt cx="542925" cy="371475"/>
        </a:xfrm>
      </xdr:grpSpPr>
      <xdr:sp macro="" textlink="">
        <xdr:nvSpPr>
          <xdr:cNvPr id="133" name="AutoShape 2866">
            <a:extLst>
              <a:ext uri="{FF2B5EF4-FFF2-40B4-BE49-F238E27FC236}">
                <a16:creationId xmlns:a16="http://schemas.microsoft.com/office/drawing/2014/main" id="{00000000-0008-0000-0600-000085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135" name="AutoShape 2866">
            <a:extLst>
              <a:ext uri="{FF2B5EF4-FFF2-40B4-BE49-F238E27FC236}">
                <a16:creationId xmlns:a16="http://schemas.microsoft.com/office/drawing/2014/main" id="{00000000-0008-0000-0600-000087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136" name="AutoShape 2866">
            <a:extLst>
              <a:ext uri="{FF2B5EF4-FFF2-40B4-BE49-F238E27FC236}">
                <a16:creationId xmlns:a16="http://schemas.microsoft.com/office/drawing/2014/main" id="{00000000-0008-0000-0600-000088000000}"/>
              </a:ext>
            </a:extLst>
          </xdr:cNvPr>
          <xdr:cNvSpPr>
            <a:spLocks noChangeArrowheads="1"/>
          </xdr:cNvSpPr>
        </xdr:nvSpPr>
        <xdr:spPr bwMode="auto">
          <a:xfrm>
            <a:off x="7344642" y="264725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137" name="AutoShape 2866">
            <a:extLst>
              <a:ext uri="{FF2B5EF4-FFF2-40B4-BE49-F238E27FC236}">
                <a16:creationId xmlns:a16="http://schemas.microsoft.com/office/drawing/2014/main" id="{00000000-0008-0000-0600-000089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179915</xdr:colOff>
      <xdr:row>12</xdr:row>
      <xdr:rowOff>137582</xdr:rowOff>
    </xdr:from>
    <xdr:to>
      <xdr:col>19</xdr:col>
      <xdr:colOff>722840</xdr:colOff>
      <xdr:row>12</xdr:row>
      <xdr:rowOff>509057</xdr:rowOff>
    </xdr:to>
    <xdr:grpSp>
      <xdr:nvGrpSpPr>
        <xdr:cNvPr id="143" name="Grupo 142">
          <a:extLst>
            <a:ext uri="{FF2B5EF4-FFF2-40B4-BE49-F238E27FC236}">
              <a16:creationId xmlns:a16="http://schemas.microsoft.com/office/drawing/2014/main" id="{00000000-0008-0000-0600-00008F000000}"/>
            </a:ext>
          </a:extLst>
        </xdr:cNvPr>
        <xdr:cNvGrpSpPr/>
      </xdr:nvGrpSpPr>
      <xdr:grpSpPr>
        <a:xfrm>
          <a:off x="12005026" y="6487582"/>
          <a:ext cx="542925" cy="371475"/>
          <a:chOff x="7211292" y="2456753"/>
          <a:chExt cx="542925" cy="371475"/>
        </a:xfrm>
      </xdr:grpSpPr>
      <xdr:sp macro="" textlink="">
        <xdr:nvSpPr>
          <xdr:cNvPr id="144" name="AutoShape 2866">
            <a:extLst>
              <a:ext uri="{FF2B5EF4-FFF2-40B4-BE49-F238E27FC236}">
                <a16:creationId xmlns:a16="http://schemas.microsoft.com/office/drawing/2014/main" id="{00000000-0008-0000-0600-000090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150" name="AutoShape 2866">
            <a:extLst>
              <a:ext uri="{FF2B5EF4-FFF2-40B4-BE49-F238E27FC236}">
                <a16:creationId xmlns:a16="http://schemas.microsoft.com/office/drawing/2014/main" id="{00000000-0008-0000-0600-000096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151" name="AutoShape 2866">
            <a:extLst>
              <a:ext uri="{FF2B5EF4-FFF2-40B4-BE49-F238E27FC236}">
                <a16:creationId xmlns:a16="http://schemas.microsoft.com/office/drawing/2014/main" id="{00000000-0008-0000-0600-000097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152" name="AutoShape 2866">
            <a:extLst>
              <a:ext uri="{FF2B5EF4-FFF2-40B4-BE49-F238E27FC236}">
                <a16:creationId xmlns:a16="http://schemas.microsoft.com/office/drawing/2014/main" id="{00000000-0008-0000-0600-000098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179915</xdr:colOff>
      <xdr:row>13</xdr:row>
      <xdr:rowOff>137582</xdr:rowOff>
    </xdr:from>
    <xdr:to>
      <xdr:col>19</xdr:col>
      <xdr:colOff>722840</xdr:colOff>
      <xdr:row>13</xdr:row>
      <xdr:rowOff>509057</xdr:rowOff>
    </xdr:to>
    <xdr:grpSp>
      <xdr:nvGrpSpPr>
        <xdr:cNvPr id="153" name="Grupo 152">
          <a:extLst>
            <a:ext uri="{FF2B5EF4-FFF2-40B4-BE49-F238E27FC236}">
              <a16:creationId xmlns:a16="http://schemas.microsoft.com/office/drawing/2014/main" id="{00000000-0008-0000-0600-000099000000}"/>
            </a:ext>
          </a:extLst>
        </xdr:cNvPr>
        <xdr:cNvGrpSpPr/>
      </xdr:nvGrpSpPr>
      <xdr:grpSpPr>
        <a:xfrm>
          <a:off x="12005026" y="7136693"/>
          <a:ext cx="542925" cy="371475"/>
          <a:chOff x="7211292" y="2456753"/>
          <a:chExt cx="542925" cy="371475"/>
        </a:xfrm>
      </xdr:grpSpPr>
      <xdr:sp macro="" textlink="">
        <xdr:nvSpPr>
          <xdr:cNvPr id="154" name="AutoShape 2866">
            <a:extLst>
              <a:ext uri="{FF2B5EF4-FFF2-40B4-BE49-F238E27FC236}">
                <a16:creationId xmlns:a16="http://schemas.microsoft.com/office/drawing/2014/main" id="{00000000-0008-0000-0600-00009A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155" name="AutoShape 2866">
            <a:extLst>
              <a:ext uri="{FF2B5EF4-FFF2-40B4-BE49-F238E27FC236}">
                <a16:creationId xmlns:a16="http://schemas.microsoft.com/office/drawing/2014/main" id="{00000000-0008-0000-0600-00009B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156" name="AutoShape 2866">
            <a:extLst>
              <a:ext uri="{FF2B5EF4-FFF2-40B4-BE49-F238E27FC236}">
                <a16:creationId xmlns:a16="http://schemas.microsoft.com/office/drawing/2014/main" id="{00000000-0008-0000-0600-00009C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157" name="AutoShape 2866">
            <a:extLst>
              <a:ext uri="{FF2B5EF4-FFF2-40B4-BE49-F238E27FC236}">
                <a16:creationId xmlns:a16="http://schemas.microsoft.com/office/drawing/2014/main" id="{00000000-0008-0000-0600-00009D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169334</xdr:colOff>
      <xdr:row>14</xdr:row>
      <xdr:rowOff>148167</xdr:rowOff>
    </xdr:from>
    <xdr:to>
      <xdr:col>19</xdr:col>
      <xdr:colOff>712259</xdr:colOff>
      <xdr:row>14</xdr:row>
      <xdr:rowOff>519642</xdr:rowOff>
    </xdr:to>
    <xdr:grpSp>
      <xdr:nvGrpSpPr>
        <xdr:cNvPr id="197" name="Grupo 196">
          <a:extLst>
            <a:ext uri="{FF2B5EF4-FFF2-40B4-BE49-F238E27FC236}">
              <a16:creationId xmlns:a16="http://schemas.microsoft.com/office/drawing/2014/main" id="{00000000-0008-0000-0600-0000C5000000}"/>
            </a:ext>
          </a:extLst>
        </xdr:cNvPr>
        <xdr:cNvGrpSpPr/>
      </xdr:nvGrpSpPr>
      <xdr:grpSpPr>
        <a:xfrm>
          <a:off x="11994445" y="7796389"/>
          <a:ext cx="542925" cy="371475"/>
          <a:chOff x="7211292" y="2456753"/>
          <a:chExt cx="542925" cy="371475"/>
        </a:xfrm>
      </xdr:grpSpPr>
      <xdr:sp macro="" textlink="">
        <xdr:nvSpPr>
          <xdr:cNvPr id="198" name="AutoShape 2866">
            <a:extLst>
              <a:ext uri="{FF2B5EF4-FFF2-40B4-BE49-F238E27FC236}">
                <a16:creationId xmlns:a16="http://schemas.microsoft.com/office/drawing/2014/main" id="{00000000-0008-0000-0600-0000C6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199" name="AutoShape 2866">
            <a:extLst>
              <a:ext uri="{FF2B5EF4-FFF2-40B4-BE49-F238E27FC236}">
                <a16:creationId xmlns:a16="http://schemas.microsoft.com/office/drawing/2014/main" id="{00000000-0008-0000-0600-0000C7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00" name="AutoShape 2866">
            <a:extLst>
              <a:ext uri="{FF2B5EF4-FFF2-40B4-BE49-F238E27FC236}">
                <a16:creationId xmlns:a16="http://schemas.microsoft.com/office/drawing/2014/main" id="{00000000-0008-0000-0600-0000C8000000}"/>
              </a:ext>
            </a:extLst>
          </xdr:cNvPr>
          <xdr:cNvSpPr>
            <a:spLocks noChangeArrowheads="1"/>
          </xdr:cNvSpPr>
        </xdr:nvSpPr>
        <xdr:spPr bwMode="auto">
          <a:xfrm>
            <a:off x="7344642" y="264725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01" name="AutoShape 2866">
            <a:extLst>
              <a:ext uri="{FF2B5EF4-FFF2-40B4-BE49-F238E27FC236}">
                <a16:creationId xmlns:a16="http://schemas.microsoft.com/office/drawing/2014/main" id="{00000000-0008-0000-0600-0000C9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169334</xdr:colOff>
      <xdr:row>15</xdr:row>
      <xdr:rowOff>148167</xdr:rowOff>
    </xdr:from>
    <xdr:to>
      <xdr:col>19</xdr:col>
      <xdr:colOff>712259</xdr:colOff>
      <xdr:row>15</xdr:row>
      <xdr:rowOff>519642</xdr:rowOff>
    </xdr:to>
    <xdr:grpSp>
      <xdr:nvGrpSpPr>
        <xdr:cNvPr id="202" name="Grupo 201">
          <a:extLst>
            <a:ext uri="{FF2B5EF4-FFF2-40B4-BE49-F238E27FC236}">
              <a16:creationId xmlns:a16="http://schemas.microsoft.com/office/drawing/2014/main" id="{00000000-0008-0000-0600-0000CA000000}"/>
            </a:ext>
          </a:extLst>
        </xdr:cNvPr>
        <xdr:cNvGrpSpPr/>
      </xdr:nvGrpSpPr>
      <xdr:grpSpPr>
        <a:xfrm>
          <a:off x="11994445" y="8445500"/>
          <a:ext cx="542925" cy="371475"/>
          <a:chOff x="7211292" y="2456753"/>
          <a:chExt cx="542925" cy="371475"/>
        </a:xfrm>
      </xdr:grpSpPr>
      <xdr:sp macro="" textlink="">
        <xdr:nvSpPr>
          <xdr:cNvPr id="203" name="AutoShape 2866">
            <a:extLst>
              <a:ext uri="{FF2B5EF4-FFF2-40B4-BE49-F238E27FC236}">
                <a16:creationId xmlns:a16="http://schemas.microsoft.com/office/drawing/2014/main" id="{00000000-0008-0000-0600-0000CB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04" name="AutoShape 2866">
            <a:extLst>
              <a:ext uri="{FF2B5EF4-FFF2-40B4-BE49-F238E27FC236}">
                <a16:creationId xmlns:a16="http://schemas.microsoft.com/office/drawing/2014/main" id="{00000000-0008-0000-0600-0000CC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05" name="AutoShape 2866">
            <a:extLst>
              <a:ext uri="{FF2B5EF4-FFF2-40B4-BE49-F238E27FC236}">
                <a16:creationId xmlns:a16="http://schemas.microsoft.com/office/drawing/2014/main" id="{00000000-0008-0000-0600-0000CD000000}"/>
              </a:ext>
            </a:extLst>
          </xdr:cNvPr>
          <xdr:cNvSpPr>
            <a:spLocks noChangeArrowheads="1"/>
          </xdr:cNvSpPr>
        </xdr:nvSpPr>
        <xdr:spPr bwMode="auto">
          <a:xfrm>
            <a:off x="7344642" y="264725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06" name="AutoShape 2866">
            <a:extLst>
              <a:ext uri="{FF2B5EF4-FFF2-40B4-BE49-F238E27FC236}">
                <a16:creationId xmlns:a16="http://schemas.microsoft.com/office/drawing/2014/main" id="{00000000-0008-0000-0600-0000CE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201085</xdr:colOff>
      <xdr:row>16</xdr:row>
      <xdr:rowOff>179917</xdr:rowOff>
    </xdr:from>
    <xdr:to>
      <xdr:col>19</xdr:col>
      <xdr:colOff>744010</xdr:colOff>
      <xdr:row>16</xdr:row>
      <xdr:rowOff>551392</xdr:rowOff>
    </xdr:to>
    <xdr:grpSp>
      <xdr:nvGrpSpPr>
        <xdr:cNvPr id="207" name="Grupo 206">
          <a:extLst>
            <a:ext uri="{FF2B5EF4-FFF2-40B4-BE49-F238E27FC236}">
              <a16:creationId xmlns:a16="http://schemas.microsoft.com/office/drawing/2014/main" id="{00000000-0008-0000-0600-0000CF000000}"/>
            </a:ext>
          </a:extLst>
        </xdr:cNvPr>
        <xdr:cNvGrpSpPr/>
      </xdr:nvGrpSpPr>
      <xdr:grpSpPr>
        <a:xfrm>
          <a:off x="12026196" y="9126361"/>
          <a:ext cx="542925" cy="371475"/>
          <a:chOff x="7211292" y="2456753"/>
          <a:chExt cx="542925" cy="371475"/>
        </a:xfrm>
      </xdr:grpSpPr>
      <xdr:sp macro="" textlink="">
        <xdr:nvSpPr>
          <xdr:cNvPr id="208" name="AutoShape 2866">
            <a:extLst>
              <a:ext uri="{FF2B5EF4-FFF2-40B4-BE49-F238E27FC236}">
                <a16:creationId xmlns:a16="http://schemas.microsoft.com/office/drawing/2014/main" id="{00000000-0008-0000-0600-0000D0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09" name="AutoShape 2866">
            <a:extLst>
              <a:ext uri="{FF2B5EF4-FFF2-40B4-BE49-F238E27FC236}">
                <a16:creationId xmlns:a16="http://schemas.microsoft.com/office/drawing/2014/main" id="{00000000-0008-0000-0600-0000D1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10" name="AutoShape 2866">
            <a:extLst>
              <a:ext uri="{FF2B5EF4-FFF2-40B4-BE49-F238E27FC236}">
                <a16:creationId xmlns:a16="http://schemas.microsoft.com/office/drawing/2014/main" id="{00000000-0008-0000-0600-0000D2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11" name="AutoShape 2866">
            <a:extLst>
              <a:ext uri="{FF2B5EF4-FFF2-40B4-BE49-F238E27FC236}">
                <a16:creationId xmlns:a16="http://schemas.microsoft.com/office/drawing/2014/main" id="{00000000-0008-0000-0600-0000D3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179915</xdr:colOff>
      <xdr:row>17</xdr:row>
      <xdr:rowOff>137582</xdr:rowOff>
    </xdr:from>
    <xdr:to>
      <xdr:col>19</xdr:col>
      <xdr:colOff>722840</xdr:colOff>
      <xdr:row>17</xdr:row>
      <xdr:rowOff>509057</xdr:rowOff>
    </xdr:to>
    <xdr:grpSp>
      <xdr:nvGrpSpPr>
        <xdr:cNvPr id="212" name="Grupo 211">
          <a:extLst>
            <a:ext uri="{FF2B5EF4-FFF2-40B4-BE49-F238E27FC236}">
              <a16:creationId xmlns:a16="http://schemas.microsoft.com/office/drawing/2014/main" id="{00000000-0008-0000-0600-0000D4000000}"/>
            </a:ext>
          </a:extLst>
        </xdr:cNvPr>
        <xdr:cNvGrpSpPr/>
      </xdr:nvGrpSpPr>
      <xdr:grpSpPr>
        <a:xfrm>
          <a:off x="12005026" y="9733138"/>
          <a:ext cx="542925" cy="371475"/>
          <a:chOff x="7211292" y="2456753"/>
          <a:chExt cx="542925" cy="371475"/>
        </a:xfrm>
      </xdr:grpSpPr>
      <xdr:sp macro="" textlink="">
        <xdr:nvSpPr>
          <xdr:cNvPr id="213" name="AutoShape 2866">
            <a:extLst>
              <a:ext uri="{FF2B5EF4-FFF2-40B4-BE49-F238E27FC236}">
                <a16:creationId xmlns:a16="http://schemas.microsoft.com/office/drawing/2014/main" id="{00000000-0008-0000-0600-0000D5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14" name="AutoShape 2866">
            <a:extLst>
              <a:ext uri="{FF2B5EF4-FFF2-40B4-BE49-F238E27FC236}">
                <a16:creationId xmlns:a16="http://schemas.microsoft.com/office/drawing/2014/main" id="{00000000-0008-0000-0600-0000D6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15" name="AutoShape 2866">
            <a:extLst>
              <a:ext uri="{FF2B5EF4-FFF2-40B4-BE49-F238E27FC236}">
                <a16:creationId xmlns:a16="http://schemas.microsoft.com/office/drawing/2014/main" id="{00000000-0008-0000-0600-0000D7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16" name="AutoShape 2866">
            <a:extLst>
              <a:ext uri="{FF2B5EF4-FFF2-40B4-BE49-F238E27FC236}">
                <a16:creationId xmlns:a16="http://schemas.microsoft.com/office/drawing/2014/main" id="{00000000-0008-0000-0600-0000D8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179915</xdr:colOff>
      <xdr:row>18</xdr:row>
      <xdr:rowOff>137582</xdr:rowOff>
    </xdr:from>
    <xdr:to>
      <xdr:col>19</xdr:col>
      <xdr:colOff>722840</xdr:colOff>
      <xdr:row>18</xdr:row>
      <xdr:rowOff>509057</xdr:rowOff>
    </xdr:to>
    <xdr:grpSp>
      <xdr:nvGrpSpPr>
        <xdr:cNvPr id="217" name="Grupo 216">
          <a:extLst>
            <a:ext uri="{FF2B5EF4-FFF2-40B4-BE49-F238E27FC236}">
              <a16:creationId xmlns:a16="http://schemas.microsoft.com/office/drawing/2014/main" id="{00000000-0008-0000-0600-0000D9000000}"/>
            </a:ext>
          </a:extLst>
        </xdr:cNvPr>
        <xdr:cNvGrpSpPr/>
      </xdr:nvGrpSpPr>
      <xdr:grpSpPr>
        <a:xfrm>
          <a:off x="12005026" y="10382249"/>
          <a:ext cx="542925" cy="371475"/>
          <a:chOff x="7211292" y="2456753"/>
          <a:chExt cx="542925" cy="371475"/>
        </a:xfrm>
      </xdr:grpSpPr>
      <xdr:sp macro="" textlink="">
        <xdr:nvSpPr>
          <xdr:cNvPr id="218" name="AutoShape 2866">
            <a:extLst>
              <a:ext uri="{FF2B5EF4-FFF2-40B4-BE49-F238E27FC236}">
                <a16:creationId xmlns:a16="http://schemas.microsoft.com/office/drawing/2014/main" id="{00000000-0008-0000-0600-0000DA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19" name="AutoShape 2866">
            <a:extLst>
              <a:ext uri="{FF2B5EF4-FFF2-40B4-BE49-F238E27FC236}">
                <a16:creationId xmlns:a16="http://schemas.microsoft.com/office/drawing/2014/main" id="{00000000-0008-0000-0600-0000DB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20" name="AutoShape 2866">
            <a:extLst>
              <a:ext uri="{FF2B5EF4-FFF2-40B4-BE49-F238E27FC236}">
                <a16:creationId xmlns:a16="http://schemas.microsoft.com/office/drawing/2014/main" id="{00000000-0008-0000-0600-0000DC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21" name="AutoShape 2866">
            <a:extLst>
              <a:ext uri="{FF2B5EF4-FFF2-40B4-BE49-F238E27FC236}">
                <a16:creationId xmlns:a16="http://schemas.microsoft.com/office/drawing/2014/main" id="{00000000-0008-0000-0600-0000DD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179915</xdr:colOff>
      <xdr:row>20</xdr:row>
      <xdr:rowOff>137582</xdr:rowOff>
    </xdr:from>
    <xdr:to>
      <xdr:col>19</xdr:col>
      <xdr:colOff>722840</xdr:colOff>
      <xdr:row>20</xdr:row>
      <xdr:rowOff>509057</xdr:rowOff>
    </xdr:to>
    <xdr:grpSp>
      <xdr:nvGrpSpPr>
        <xdr:cNvPr id="222" name="Grupo 221">
          <a:extLst>
            <a:ext uri="{FF2B5EF4-FFF2-40B4-BE49-F238E27FC236}">
              <a16:creationId xmlns:a16="http://schemas.microsoft.com/office/drawing/2014/main" id="{00000000-0008-0000-0600-0000DE000000}"/>
            </a:ext>
          </a:extLst>
        </xdr:cNvPr>
        <xdr:cNvGrpSpPr/>
      </xdr:nvGrpSpPr>
      <xdr:grpSpPr>
        <a:xfrm>
          <a:off x="12005026" y="11680471"/>
          <a:ext cx="542925" cy="371475"/>
          <a:chOff x="7211292" y="2456753"/>
          <a:chExt cx="542925" cy="371475"/>
        </a:xfrm>
      </xdr:grpSpPr>
      <xdr:sp macro="" textlink="">
        <xdr:nvSpPr>
          <xdr:cNvPr id="223" name="AutoShape 2866">
            <a:extLst>
              <a:ext uri="{FF2B5EF4-FFF2-40B4-BE49-F238E27FC236}">
                <a16:creationId xmlns:a16="http://schemas.microsoft.com/office/drawing/2014/main" id="{00000000-0008-0000-0600-0000DF000000}"/>
              </a:ext>
            </a:extLst>
          </xdr:cNvPr>
          <xdr:cNvSpPr>
            <a:spLocks noChangeArrowheads="1"/>
          </xdr:cNvSpPr>
        </xdr:nvSpPr>
        <xdr:spPr bwMode="auto">
          <a:xfrm>
            <a:off x="7344642" y="2456753"/>
            <a:ext cx="266700" cy="190500"/>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24" name="AutoShape 2866">
            <a:extLst>
              <a:ext uri="{FF2B5EF4-FFF2-40B4-BE49-F238E27FC236}">
                <a16:creationId xmlns:a16="http://schemas.microsoft.com/office/drawing/2014/main" id="{00000000-0008-0000-0600-0000E0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25" name="AutoShape 2866">
            <a:extLst>
              <a:ext uri="{FF2B5EF4-FFF2-40B4-BE49-F238E27FC236}">
                <a16:creationId xmlns:a16="http://schemas.microsoft.com/office/drawing/2014/main" id="{00000000-0008-0000-0600-0000E1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26" name="AutoShape 2866">
            <a:extLst>
              <a:ext uri="{FF2B5EF4-FFF2-40B4-BE49-F238E27FC236}">
                <a16:creationId xmlns:a16="http://schemas.microsoft.com/office/drawing/2014/main" id="{00000000-0008-0000-0600-0000E2000000}"/>
              </a:ext>
            </a:extLst>
          </xdr:cNvPr>
          <xdr:cNvSpPr>
            <a:spLocks noChangeArrowheads="1"/>
          </xdr:cNvSpPr>
        </xdr:nvSpPr>
        <xdr:spPr bwMode="auto">
          <a:xfrm>
            <a:off x="7211292" y="255200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201085</xdr:colOff>
      <xdr:row>21</xdr:row>
      <xdr:rowOff>179917</xdr:rowOff>
    </xdr:from>
    <xdr:to>
      <xdr:col>19</xdr:col>
      <xdr:colOff>744010</xdr:colOff>
      <xdr:row>21</xdr:row>
      <xdr:rowOff>551392</xdr:rowOff>
    </xdr:to>
    <xdr:grpSp>
      <xdr:nvGrpSpPr>
        <xdr:cNvPr id="227" name="Grupo 226">
          <a:extLst>
            <a:ext uri="{FF2B5EF4-FFF2-40B4-BE49-F238E27FC236}">
              <a16:creationId xmlns:a16="http://schemas.microsoft.com/office/drawing/2014/main" id="{00000000-0008-0000-0600-0000E3000000}"/>
            </a:ext>
          </a:extLst>
        </xdr:cNvPr>
        <xdr:cNvGrpSpPr/>
      </xdr:nvGrpSpPr>
      <xdr:grpSpPr>
        <a:xfrm>
          <a:off x="12026196" y="12371917"/>
          <a:ext cx="542925" cy="371475"/>
          <a:chOff x="7211292" y="2456753"/>
          <a:chExt cx="542925" cy="371475"/>
        </a:xfrm>
      </xdr:grpSpPr>
      <xdr:sp macro="" textlink="">
        <xdr:nvSpPr>
          <xdr:cNvPr id="228" name="AutoShape 2866">
            <a:extLst>
              <a:ext uri="{FF2B5EF4-FFF2-40B4-BE49-F238E27FC236}">
                <a16:creationId xmlns:a16="http://schemas.microsoft.com/office/drawing/2014/main" id="{00000000-0008-0000-0600-0000E4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29" name="AutoShape 2866">
            <a:extLst>
              <a:ext uri="{FF2B5EF4-FFF2-40B4-BE49-F238E27FC236}">
                <a16:creationId xmlns:a16="http://schemas.microsoft.com/office/drawing/2014/main" id="{00000000-0008-0000-0600-0000E5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30" name="AutoShape 2866">
            <a:extLst>
              <a:ext uri="{FF2B5EF4-FFF2-40B4-BE49-F238E27FC236}">
                <a16:creationId xmlns:a16="http://schemas.microsoft.com/office/drawing/2014/main" id="{00000000-0008-0000-0600-0000E6000000}"/>
              </a:ext>
            </a:extLst>
          </xdr:cNvPr>
          <xdr:cNvSpPr>
            <a:spLocks noChangeArrowheads="1"/>
          </xdr:cNvSpPr>
        </xdr:nvSpPr>
        <xdr:spPr bwMode="auto">
          <a:xfrm>
            <a:off x="7344642" y="264725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31" name="AutoShape 2866">
            <a:extLst>
              <a:ext uri="{FF2B5EF4-FFF2-40B4-BE49-F238E27FC236}">
                <a16:creationId xmlns:a16="http://schemas.microsoft.com/office/drawing/2014/main" id="{00000000-0008-0000-0600-0000E7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201085</xdr:colOff>
      <xdr:row>22</xdr:row>
      <xdr:rowOff>179917</xdr:rowOff>
    </xdr:from>
    <xdr:to>
      <xdr:col>19</xdr:col>
      <xdr:colOff>744010</xdr:colOff>
      <xdr:row>22</xdr:row>
      <xdr:rowOff>551392</xdr:rowOff>
    </xdr:to>
    <xdr:grpSp>
      <xdr:nvGrpSpPr>
        <xdr:cNvPr id="232" name="Grupo 231">
          <a:extLst>
            <a:ext uri="{FF2B5EF4-FFF2-40B4-BE49-F238E27FC236}">
              <a16:creationId xmlns:a16="http://schemas.microsoft.com/office/drawing/2014/main" id="{00000000-0008-0000-0600-0000E8000000}"/>
            </a:ext>
          </a:extLst>
        </xdr:cNvPr>
        <xdr:cNvGrpSpPr/>
      </xdr:nvGrpSpPr>
      <xdr:grpSpPr>
        <a:xfrm>
          <a:off x="12026196" y="13021028"/>
          <a:ext cx="542925" cy="371475"/>
          <a:chOff x="7211292" y="2456753"/>
          <a:chExt cx="542925" cy="371475"/>
        </a:xfrm>
      </xdr:grpSpPr>
      <xdr:sp macro="" textlink="">
        <xdr:nvSpPr>
          <xdr:cNvPr id="233" name="AutoShape 2866">
            <a:extLst>
              <a:ext uri="{FF2B5EF4-FFF2-40B4-BE49-F238E27FC236}">
                <a16:creationId xmlns:a16="http://schemas.microsoft.com/office/drawing/2014/main" id="{00000000-0008-0000-0600-0000E9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34" name="AutoShape 2866">
            <a:extLst>
              <a:ext uri="{FF2B5EF4-FFF2-40B4-BE49-F238E27FC236}">
                <a16:creationId xmlns:a16="http://schemas.microsoft.com/office/drawing/2014/main" id="{00000000-0008-0000-0600-0000EA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35" name="AutoShape 2866">
            <a:extLst>
              <a:ext uri="{FF2B5EF4-FFF2-40B4-BE49-F238E27FC236}">
                <a16:creationId xmlns:a16="http://schemas.microsoft.com/office/drawing/2014/main" id="{00000000-0008-0000-0600-0000EB000000}"/>
              </a:ext>
            </a:extLst>
          </xdr:cNvPr>
          <xdr:cNvSpPr>
            <a:spLocks noChangeArrowheads="1"/>
          </xdr:cNvSpPr>
        </xdr:nvSpPr>
        <xdr:spPr bwMode="auto">
          <a:xfrm>
            <a:off x="7344642" y="264725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36" name="AutoShape 2866">
            <a:extLst>
              <a:ext uri="{FF2B5EF4-FFF2-40B4-BE49-F238E27FC236}">
                <a16:creationId xmlns:a16="http://schemas.microsoft.com/office/drawing/2014/main" id="{00000000-0008-0000-0600-0000EC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201085</xdr:colOff>
      <xdr:row>23</xdr:row>
      <xdr:rowOff>179917</xdr:rowOff>
    </xdr:from>
    <xdr:to>
      <xdr:col>19</xdr:col>
      <xdr:colOff>744010</xdr:colOff>
      <xdr:row>23</xdr:row>
      <xdr:rowOff>551392</xdr:rowOff>
    </xdr:to>
    <xdr:grpSp>
      <xdr:nvGrpSpPr>
        <xdr:cNvPr id="237" name="Grupo 236">
          <a:extLst>
            <a:ext uri="{FF2B5EF4-FFF2-40B4-BE49-F238E27FC236}">
              <a16:creationId xmlns:a16="http://schemas.microsoft.com/office/drawing/2014/main" id="{00000000-0008-0000-0600-0000ED000000}"/>
            </a:ext>
          </a:extLst>
        </xdr:cNvPr>
        <xdr:cNvGrpSpPr/>
      </xdr:nvGrpSpPr>
      <xdr:grpSpPr>
        <a:xfrm>
          <a:off x="12026196" y="13670139"/>
          <a:ext cx="542925" cy="371475"/>
          <a:chOff x="7211292" y="2456753"/>
          <a:chExt cx="542925" cy="371475"/>
        </a:xfrm>
      </xdr:grpSpPr>
      <xdr:sp macro="" textlink="">
        <xdr:nvSpPr>
          <xdr:cNvPr id="238" name="AutoShape 2866">
            <a:extLst>
              <a:ext uri="{FF2B5EF4-FFF2-40B4-BE49-F238E27FC236}">
                <a16:creationId xmlns:a16="http://schemas.microsoft.com/office/drawing/2014/main" id="{00000000-0008-0000-0600-0000EE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39" name="AutoShape 2866">
            <a:extLst>
              <a:ext uri="{FF2B5EF4-FFF2-40B4-BE49-F238E27FC236}">
                <a16:creationId xmlns:a16="http://schemas.microsoft.com/office/drawing/2014/main" id="{00000000-0008-0000-0600-0000EF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40" name="AutoShape 2866">
            <a:extLst>
              <a:ext uri="{FF2B5EF4-FFF2-40B4-BE49-F238E27FC236}">
                <a16:creationId xmlns:a16="http://schemas.microsoft.com/office/drawing/2014/main" id="{00000000-0008-0000-0600-0000F0000000}"/>
              </a:ext>
            </a:extLst>
          </xdr:cNvPr>
          <xdr:cNvSpPr>
            <a:spLocks noChangeArrowheads="1"/>
          </xdr:cNvSpPr>
        </xdr:nvSpPr>
        <xdr:spPr bwMode="auto">
          <a:xfrm>
            <a:off x="7344642" y="264725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41" name="AutoShape 2866">
            <a:extLst>
              <a:ext uri="{FF2B5EF4-FFF2-40B4-BE49-F238E27FC236}">
                <a16:creationId xmlns:a16="http://schemas.microsoft.com/office/drawing/2014/main" id="{00000000-0008-0000-0600-0000F1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201085</xdr:colOff>
      <xdr:row>25</xdr:row>
      <xdr:rowOff>179917</xdr:rowOff>
    </xdr:from>
    <xdr:to>
      <xdr:col>19</xdr:col>
      <xdr:colOff>744010</xdr:colOff>
      <xdr:row>25</xdr:row>
      <xdr:rowOff>551392</xdr:rowOff>
    </xdr:to>
    <xdr:grpSp>
      <xdr:nvGrpSpPr>
        <xdr:cNvPr id="242" name="Grupo 241">
          <a:extLst>
            <a:ext uri="{FF2B5EF4-FFF2-40B4-BE49-F238E27FC236}">
              <a16:creationId xmlns:a16="http://schemas.microsoft.com/office/drawing/2014/main" id="{00000000-0008-0000-0600-0000F2000000}"/>
            </a:ext>
          </a:extLst>
        </xdr:cNvPr>
        <xdr:cNvGrpSpPr/>
      </xdr:nvGrpSpPr>
      <xdr:grpSpPr>
        <a:xfrm>
          <a:off x="12026196" y="14530917"/>
          <a:ext cx="542925" cy="371475"/>
          <a:chOff x="7211292" y="2456753"/>
          <a:chExt cx="542925" cy="371475"/>
        </a:xfrm>
      </xdr:grpSpPr>
      <xdr:sp macro="" textlink="">
        <xdr:nvSpPr>
          <xdr:cNvPr id="243" name="AutoShape 2866">
            <a:extLst>
              <a:ext uri="{FF2B5EF4-FFF2-40B4-BE49-F238E27FC236}">
                <a16:creationId xmlns:a16="http://schemas.microsoft.com/office/drawing/2014/main" id="{00000000-0008-0000-0600-0000F3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44" name="AutoShape 2866">
            <a:extLst>
              <a:ext uri="{FF2B5EF4-FFF2-40B4-BE49-F238E27FC236}">
                <a16:creationId xmlns:a16="http://schemas.microsoft.com/office/drawing/2014/main" id="{00000000-0008-0000-0600-0000F4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45" name="AutoShape 2866">
            <a:extLst>
              <a:ext uri="{FF2B5EF4-FFF2-40B4-BE49-F238E27FC236}">
                <a16:creationId xmlns:a16="http://schemas.microsoft.com/office/drawing/2014/main" id="{00000000-0008-0000-0600-0000F5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46" name="AutoShape 2866">
            <a:extLst>
              <a:ext uri="{FF2B5EF4-FFF2-40B4-BE49-F238E27FC236}">
                <a16:creationId xmlns:a16="http://schemas.microsoft.com/office/drawing/2014/main" id="{00000000-0008-0000-0600-0000F6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201085</xdr:colOff>
      <xdr:row>27</xdr:row>
      <xdr:rowOff>179917</xdr:rowOff>
    </xdr:from>
    <xdr:to>
      <xdr:col>19</xdr:col>
      <xdr:colOff>744010</xdr:colOff>
      <xdr:row>27</xdr:row>
      <xdr:rowOff>551392</xdr:rowOff>
    </xdr:to>
    <xdr:grpSp>
      <xdr:nvGrpSpPr>
        <xdr:cNvPr id="247" name="Grupo 246">
          <a:extLst>
            <a:ext uri="{FF2B5EF4-FFF2-40B4-BE49-F238E27FC236}">
              <a16:creationId xmlns:a16="http://schemas.microsoft.com/office/drawing/2014/main" id="{00000000-0008-0000-0600-0000F7000000}"/>
            </a:ext>
          </a:extLst>
        </xdr:cNvPr>
        <xdr:cNvGrpSpPr/>
      </xdr:nvGrpSpPr>
      <xdr:grpSpPr>
        <a:xfrm>
          <a:off x="12026196" y="15800917"/>
          <a:ext cx="542925" cy="371475"/>
          <a:chOff x="7211292" y="2456753"/>
          <a:chExt cx="542925" cy="371475"/>
        </a:xfrm>
      </xdr:grpSpPr>
      <xdr:sp macro="" textlink="">
        <xdr:nvSpPr>
          <xdr:cNvPr id="248" name="AutoShape 2866">
            <a:extLst>
              <a:ext uri="{FF2B5EF4-FFF2-40B4-BE49-F238E27FC236}">
                <a16:creationId xmlns:a16="http://schemas.microsoft.com/office/drawing/2014/main" id="{00000000-0008-0000-0600-0000F8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49" name="AutoShape 2866">
            <a:extLst>
              <a:ext uri="{FF2B5EF4-FFF2-40B4-BE49-F238E27FC236}">
                <a16:creationId xmlns:a16="http://schemas.microsoft.com/office/drawing/2014/main" id="{00000000-0008-0000-0600-0000F9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50" name="AutoShape 2866">
            <a:extLst>
              <a:ext uri="{FF2B5EF4-FFF2-40B4-BE49-F238E27FC236}">
                <a16:creationId xmlns:a16="http://schemas.microsoft.com/office/drawing/2014/main" id="{00000000-0008-0000-0600-0000FA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51" name="AutoShape 2866">
            <a:extLst>
              <a:ext uri="{FF2B5EF4-FFF2-40B4-BE49-F238E27FC236}">
                <a16:creationId xmlns:a16="http://schemas.microsoft.com/office/drawing/2014/main" id="{00000000-0008-0000-0600-0000FB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179915</xdr:colOff>
      <xdr:row>26</xdr:row>
      <xdr:rowOff>137582</xdr:rowOff>
    </xdr:from>
    <xdr:to>
      <xdr:col>19</xdr:col>
      <xdr:colOff>722840</xdr:colOff>
      <xdr:row>26</xdr:row>
      <xdr:rowOff>509057</xdr:rowOff>
    </xdr:to>
    <xdr:grpSp>
      <xdr:nvGrpSpPr>
        <xdr:cNvPr id="252" name="Grupo 251">
          <a:extLst>
            <a:ext uri="{FF2B5EF4-FFF2-40B4-BE49-F238E27FC236}">
              <a16:creationId xmlns:a16="http://schemas.microsoft.com/office/drawing/2014/main" id="{00000000-0008-0000-0600-0000FC000000}"/>
            </a:ext>
          </a:extLst>
        </xdr:cNvPr>
        <xdr:cNvGrpSpPr/>
      </xdr:nvGrpSpPr>
      <xdr:grpSpPr>
        <a:xfrm>
          <a:off x="12005026" y="15123582"/>
          <a:ext cx="542925" cy="371475"/>
          <a:chOff x="7211292" y="2456753"/>
          <a:chExt cx="542925" cy="371475"/>
        </a:xfrm>
      </xdr:grpSpPr>
      <xdr:sp macro="" textlink="">
        <xdr:nvSpPr>
          <xdr:cNvPr id="253" name="AutoShape 2866">
            <a:extLst>
              <a:ext uri="{FF2B5EF4-FFF2-40B4-BE49-F238E27FC236}">
                <a16:creationId xmlns:a16="http://schemas.microsoft.com/office/drawing/2014/main" id="{00000000-0008-0000-0600-0000FD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254" name="AutoShape 2866">
            <a:extLst>
              <a:ext uri="{FF2B5EF4-FFF2-40B4-BE49-F238E27FC236}">
                <a16:creationId xmlns:a16="http://schemas.microsoft.com/office/drawing/2014/main" id="{00000000-0008-0000-0600-0000FE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255" name="AutoShape 2866">
            <a:extLst>
              <a:ext uri="{FF2B5EF4-FFF2-40B4-BE49-F238E27FC236}">
                <a16:creationId xmlns:a16="http://schemas.microsoft.com/office/drawing/2014/main" id="{00000000-0008-0000-0600-0000FF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256" name="AutoShape 2866">
            <a:extLst>
              <a:ext uri="{FF2B5EF4-FFF2-40B4-BE49-F238E27FC236}">
                <a16:creationId xmlns:a16="http://schemas.microsoft.com/office/drawing/2014/main" id="{00000000-0008-0000-0600-00000001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twoCellAnchor>
    <xdr:from>
      <xdr:col>19</xdr:col>
      <xdr:colOff>179915</xdr:colOff>
      <xdr:row>19</xdr:row>
      <xdr:rowOff>137582</xdr:rowOff>
    </xdr:from>
    <xdr:to>
      <xdr:col>19</xdr:col>
      <xdr:colOff>722840</xdr:colOff>
      <xdr:row>19</xdr:row>
      <xdr:rowOff>509057</xdr:rowOff>
    </xdr:to>
    <xdr:grpSp>
      <xdr:nvGrpSpPr>
        <xdr:cNvPr id="97" name="Grupo 96">
          <a:extLst>
            <a:ext uri="{FF2B5EF4-FFF2-40B4-BE49-F238E27FC236}">
              <a16:creationId xmlns:a16="http://schemas.microsoft.com/office/drawing/2014/main" id="{00000000-0008-0000-0600-000061000000}"/>
            </a:ext>
          </a:extLst>
        </xdr:cNvPr>
        <xdr:cNvGrpSpPr/>
      </xdr:nvGrpSpPr>
      <xdr:grpSpPr>
        <a:xfrm>
          <a:off x="12005026" y="11031360"/>
          <a:ext cx="542925" cy="371475"/>
          <a:chOff x="7211292" y="2456753"/>
          <a:chExt cx="542925" cy="371475"/>
        </a:xfrm>
      </xdr:grpSpPr>
      <xdr:sp macro="" textlink="">
        <xdr:nvSpPr>
          <xdr:cNvPr id="98" name="AutoShape 2866">
            <a:extLst>
              <a:ext uri="{FF2B5EF4-FFF2-40B4-BE49-F238E27FC236}">
                <a16:creationId xmlns:a16="http://schemas.microsoft.com/office/drawing/2014/main" id="{00000000-0008-0000-0600-000062000000}"/>
              </a:ext>
            </a:extLst>
          </xdr:cNvPr>
          <xdr:cNvSpPr>
            <a:spLocks noChangeArrowheads="1"/>
          </xdr:cNvSpPr>
        </xdr:nvSpPr>
        <xdr:spPr bwMode="auto">
          <a:xfrm>
            <a:off x="7344642" y="2456753"/>
            <a:ext cx="266700" cy="190500"/>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ysClr val="windowText" lastClr="000000"/>
                </a:solidFill>
                <a:latin typeface="Arial"/>
                <a:cs typeface="Arial"/>
              </a:rPr>
              <a:t>P</a:t>
            </a:r>
          </a:p>
        </xdr:txBody>
      </xdr:sp>
      <xdr:sp macro="" textlink="">
        <xdr:nvSpPr>
          <xdr:cNvPr id="99" name="AutoShape 2866">
            <a:extLst>
              <a:ext uri="{FF2B5EF4-FFF2-40B4-BE49-F238E27FC236}">
                <a16:creationId xmlns:a16="http://schemas.microsoft.com/office/drawing/2014/main" id="{00000000-0008-0000-0600-000063000000}"/>
              </a:ext>
            </a:extLst>
          </xdr:cNvPr>
          <xdr:cNvSpPr>
            <a:spLocks noChangeArrowheads="1"/>
          </xdr:cNvSpPr>
        </xdr:nvSpPr>
        <xdr:spPr bwMode="auto">
          <a:xfrm>
            <a:off x="7487517"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S</a:t>
            </a:r>
          </a:p>
        </xdr:txBody>
      </xdr:sp>
      <xdr:sp macro="" textlink="">
        <xdr:nvSpPr>
          <xdr:cNvPr id="100" name="AutoShape 2866">
            <a:extLst>
              <a:ext uri="{FF2B5EF4-FFF2-40B4-BE49-F238E27FC236}">
                <a16:creationId xmlns:a16="http://schemas.microsoft.com/office/drawing/2014/main" id="{00000000-0008-0000-0600-000064000000}"/>
              </a:ext>
            </a:extLst>
          </xdr:cNvPr>
          <xdr:cNvSpPr>
            <a:spLocks noChangeArrowheads="1"/>
          </xdr:cNvSpPr>
        </xdr:nvSpPr>
        <xdr:spPr bwMode="auto">
          <a:xfrm>
            <a:off x="7344642" y="2647253"/>
            <a:ext cx="266700" cy="180975"/>
          </a:xfrm>
          <a:prstGeom prst="flowChartDecision">
            <a:avLst/>
          </a:prstGeom>
          <a:solidFill>
            <a:srgbClr val="FFFF0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A</a:t>
            </a:r>
          </a:p>
        </xdr:txBody>
      </xdr:sp>
      <xdr:sp macro="" textlink="">
        <xdr:nvSpPr>
          <xdr:cNvPr id="101" name="AutoShape 2866">
            <a:extLst>
              <a:ext uri="{FF2B5EF4-FFF2-40B4-BE49-F238E27FC236}">
                <a16:creationId xmlns:a16="http://schemas.microsoft.com/office/drawing/2014/main" id="{00000000-0008-0000-0600-000065000000}"/>
              </a:ext>
            </a:extLst>
          </xdr:cNvPr>
          <xdr:cNvSpPr>
            <a:spLocks noChangeArrowheads="1"/>
          </xdr:cNvSpPr>
        </xdr:nvSpPr>
        <xdr:spPr bwMode="auto">
          <a:xfrm>
            <a:off x="7211292" y="2552003"/>
            <a:ext cx="266700" cy="180975"/>
          </a:xfrm>
          <a:prstGeom prst="flowChartDecision">
            <a:avLst/>
          </a:prstGeom>
          <a:solidFill>
            <a:srgbClr val="00B050"/>
          </a:solidFill>
          <a:ln w="12700">
            <a:solidFill>
              <a:schemeClr val="tx1"/>
            </a:solidFill>
            <a:miter lim="800000"/>
            <a:headEnd/>
            <a:tailEnd/>
          </a:ln>
          <a:effectLst/>
        </xdr:spPr>
        <xdr:txBody>
          <a:bodyPr wrap="square" lIns="91440" tIns="45720" rIns="91440" bIns="45720" anchor="ctr" upright="1"/>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s-MX" sz="800" b="0" i="0" strike="noStrike">
                <a:solidFill>
                  <a:srgbClr val="000000"/>
                </a:solidFill>
                <a:latin typeface="Arial"/>
                <a:cs typeface="Arial"/>
              </a:rPr>
              <a:t>R</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9</xdr:col>
      <xdr:colOff>619825</xdr:colOff>
      <xdr:row>35</xdr:row>
      <xdr:rowOff>146844</xdr:rowOff>
    </xdr:to>
    <xdr:graphicFrame macro="">
      <xdr:nvGraphicFramePr>
        <xdr:cNvPr id="2" name="Diagrama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257175</xdr:colOff>
      <xdr:row>4</xdr:row>
      <xdr:rowOff>27454</xdr:rowOff>
    </xdr:from>
    <xdr:to>
      <xdr:col>8</xdr:col>
      <xdr:colOff>714375</xdr:colOff>
      <xdr:row>38</xdr:row>
      <xdr:rowOff>128307</xdr:rowOff>
    </xdr:to>
    <xdr:grpSp>
      <xdr:nvGrpSpPr>
        <xdr:cNvPr id="2" name="Grupo 1">
          <a:extLst>
            <a:ext uri="{FF2B5EF4-FFF2-40B4-BE49-F238E27FC236}">
              <a16:creationId xmlns:a16="http://schemas.microsoft.com/office/drawing/2014/main" id="{00000000-0008-0000-0C00-000002000000}"/>
            </a:ext>
          </a:extLst>
        </xdr:cNvPr>
        <xdr:cNvGrpSpPr/>
      </xdr:nvGrpSpPr>
      <xdr:grpSpPr>
        <a:xfrm>
          <a:off x="1137104" y="1578668"/>
          <a:ext cx="6616700" cy="6269425"/>
          <a:chOff x="257175" y="1065679"/>
          <a:chExt cx="6181725" cy="6577853"/>
        </a:xfrm>
      </xdr:grpSpPr>
      <xdr:grpSp>
        <xdr:nvGrpSpPr>
          <xdr:cNvPr id="3" name="Grupo 2">
            <a:extLst>
              <a:ext uri="{FF2B5EF4-FFF2-40B4-BE49-F238E27FC236}">
                <a16:creationId xmlns:a16="http://schemas.microsoft.com/office/drawing/2014/main" id="{00000000-0008-0000-0C00-000003000000}"/>
              </a:ext>
            </a:extLst>
          </xdr:cNvPr>
          <xdr:cNvGrpSpPr/>
        </xdr:nvGrpSpPr>
        <xdr:grpSpPr>
          <a:xfrm>
            <a:off x="257175" y="1065679"/>
            <a:ext cx="6181725" cy="6577853"/>
            <a:chOff x="0" y="0"/>
            <a:chExt cx="6470015" cy="7353935"/>
          </a:xfrm>
        </xdr:grpSpPr>
        <xdr:cxnSp macro="">
          <xdr:nvCxnSpPr>
            <xdr:cNvPr id="5" name="Conector recto de flecha 4">
              <a:extLst>
                <a:ext uri="{FF2B5EF4-FFF2-40B4-BE49-F238E27FC236}">
                  <a16:creationId xmlns:a16="http://schemas.microsoft.com/office/drawing/2014/main" id="{00000000-0008-0000-0C00-000005000000}"/>
                </a:ext>
              </a:extLst>
            </xdr:cNvPr>
            <xdr:cNvCxnSpPr>
              <a:cxnSpLocks/>
            </xdr:cNvCxnSpPr>
          </xdr:nvCxnSpPr>
          <xdr:spPr>
            <a:xfrm>
              <a:off x="3067050" y="158750"/>
              <a:ext cx="0" cy="245745"/>
            </a:xfrm>
            <a:prstGeom prst="straightConnector1">
              <a:avLst/>
            </a:prstGeom>
            <a:noFill/>
            <a:ln w="6350" cap="flat" cmpd="sng" algn="ctr">
              <a:solidFill>
                <a:schemeClr val="bg1">
                  <a:lumMod val="50000"/>
                </a:schemeClr>
              </a:solidFill>
              <a:prstDash val="solid"/>
              <a:miter lim="800000"/>
              <a:tailEnd type="triangle"/>
            </a:ln>
            <a:effectLst/>
          </xdr:spPr>
        </xdr:cxnSp>
        <xdr:grpSp>
          <xdr:nvGrpSpPr>
            <xdr:cNvPr id="6" name="Grupo 5">
              <a:extLst>
                <a:ext uri="{FF2B5EF4-FFF2-40B4-BE49-F238E27FC236}">
                  <a16:creationId xmlns:a16="http://schemas.microsoft.com/office/drawing/2014/main" id="{00000000-0008-0000-0C00-000006000000}"/>
                </a:ext>
              </a:extLst>
            </xdr:cNvPr>
            <xdr:cNvGrpSpPr/>
          </xdr:nvGrpSpPr>
          <xdr:grpSpPr>
            <a:xfrm>
              <a:off x="0" y="0"/>
              <a:ext cx="6470015" cy="7353935"/>
              <a:chOff x="0" y="0"/>
              <a:chExt cx="6470015" cy="7353935"/>
            </a:xfrm>
          </xdr:grpSpPr>
          <xdr:cxnSp macro="">
            <xdr:nvCxnSpPr>
              <xdr:cNvPr id="7" name="Conector recto de flecha 6">
                <a:extLst>
                  <a:ext uri="{FF2B5EF4-FFF2-40B4-BE49-F238E27FC236}">
                    <a16:creationId xmlns:a16="http://schemas.microsoft.com/office/drawing/2014/main" id="{00000000-0008-0000-0C00-000007000000}"/>
                  </a:ext>
                </a:extLst>
              </xdr:cNvPr>
              <xdr:cNvCxnSpPr>
                <a:cxnSpLocks/>
              </xdr:cNvCxnSpPr>
            </xdr:nvCxnSpPr>
            <xdr:spPr>
              <a:xfrm flipH="1">
                <a:off x="1695451" y="5286375"/>
                <a:ext cx="537845" cy="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8" name="Conector recto de flecha 7">
                <a:extLst>
                  <a:ext uri="{FF2B5EF4-FFF2-40B4-BE49-F238E27FC236}">
                    <a16:creationId xmlns:a16="http://schemas.microsoft.com/office/drawing/2014/main" id="{00000000-0008-0000-0C00-000008000000}"/>
                  </a:ext>
                </a:extLst>
              </xdr:cNvPr>
              <xdr:cNvCxnSpPr>
                <a:cxnSpLocks/>
              </xdr:cNvCxnSpPr>
            </xdr:nvCxnSpPr>
            <xdr:spPr>
              <a:xfrm>
                <a:off x="876300" y="5486400"/>
                <a:ext cx="0" cy="474980"/>
              </a:xfrm>
              <a:prstGeom prst="straightConnector1">
                <a:avLst/>
              </a:prstGeom>
              <a:noFill/>
              <a:ln w="6350" cap="flat" cmpd="sng" algn="ctr">
                <a:solidFill>
                  <a:schemeClr val="bg1">
                    <a:lumMod val="50000"/>
                  </a:schemeClr>
                </a:solidFill>
                <a:prstDash val="solid"/>
                <a:miter lim="800000"/>
                <a:tailEnd type="triangle"/>
              </a:ln>
              <a:effectLst/>
            </xdr:spPr>
          </xdr:cxnSp>
          <xdr:sp macro="" textlink="">
            <xdr:nvSpPr>
              <xdr:cNvPr id="9" name="Rombo 8">
                <a:extLst>
                  <a:ext uri="{FF2B5EF4-FFF2-40B4-BE49-F238E27FC236}">
                    <a16:creationId xmlns:a16="http://schemas.microsoft.com/office/drawing/2014/main" id="{00000000-0008-0000-0C00-000009000000}"/>
                  </a:ext>
                </a:extLst>
              </xdr:cNvPr>
              <xdr:cNvSpPr>
                <a:spLocks/>
              </xdr:cNvSpPr>
            </xdr:nvSpPr>
            <xdr:spPr>
              <a:xfrm>
                <a:off x="2228850" y="4800600"/>
                <a:ext cx="1638300" cy="929005"/>
              </a:xfrm>
              <a:prstGeom prst="diamond">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900">
                    <a:solidFill>
                      <a:srgbClr val="0D0D0D"/>
                    </a:solidFill>
                    <a:effectLst/>
                    <a:ea typeface="Calibri" panose="020F0502020204030204" pitchFamily="34" charset="0"/>
                    <a:cs typeface="Times New Roman" panose="02020603050405020304" pitchFamily="18" charset="0"/>
                  </a:rPr>
                  <a:t>¿Hay lesionados?</a:t>
                </a:r>
                <a:endParaRPr lang="es-CO" sz="900">
                  <a:effectLst/>
                  <a:ea typeface="Calibri" panose="020F0502020204030204" pitchFamily="34" charset="0"/>
                  <a:cs typeface="Times New Roman" panose="02020603050405020304" pitchFamily="18" charset="0"/>
                </a:endParaRPr>
              </a:p>
            </xdr:txBody>
          </xdr:sp>
          <xdr:sp macro="" textlink="">
            <xdr:nvSpPr>
              <xdr:cNvPr id="10" name="Cuadro de texto 232">
                <a:extLst>
                  <a:ext uri="{FF2B5EF4-FFF2-40B4-BE49-F238E27FC236}">
                    <a16:creationId xmlns:a16="http://schemas.microsoft.com/office/drawing/2014/main" id="{00000000-0008-0000-0C00-00000A000000}"/>
                  </a:ext>
                </a:extLst>
              </xdr:cNvPr>
              <xdr:cNvSpPr txBox="1">
                <a:spLocks/>
              </xdr:cNvSpPr>
            </xdr:nvSpPr>
            <xdr:spPr>
              <a:xfrm>
                <a:off x="219075" y="5133975"/>
                <a:ext cx="1470660" cy="343535"/>
              </a:xfrm>
              <a:prstGeom prst="rect">
                <a:avLst/>
              </a:prstGeom>
              <a:solidFill>
                <a:schemeClr val="bg1"/>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Active MEDEVAC</a:t>
                </a:r>
                <a:endParaRPr lang="es-CO" sz="900">
                  <a:effectLst/>
                  <a:ea typeface="Calibri" panose="020F0502020204030204" pitchFamily="34" charset="0"/>
                  <a:cs typeface="Times New Roman" panose="02020603050405020304" pitchFamily="18" charset="0"/>
                </a:endParaRPr>
              </a:p>
            </xdr:txBody>
          </xdr:sp>
          <xdr:sp macro="" textlink="">
            <xdr:nvSpPr>
              <xdr:cNvPr id="11" name="Cuadro de texto 233">
                <a:extLst>
                  <a:ext uri="{FF2B5EF4-FFF2-40B4-BE49-F238E27FC236}">
                    <a16:creationId xmlns:a16="http://schemas.microsoft.com/office/drawing/2014/main" id="{00000000-0008-0000-0C00-00000B000000}"/>
                  </a:ext>
                </a:extLst>
              </xdr:cNvPr>
              <xdr:cNvSpPr txBox="1">
                <a:spLocks/>
              </xdr:cNvSpPr>
            </xdr:nvSpPr>
            <xdr:spPr>
              <a:xfrm>
                <a:off x="219075" y="5953125"/>
                <a:ext cx="1470660" cy="45339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Solicite apoyo a la brigada</a:t>
                </a:r>
                <a:endParaRPr lang="es-CO" sz="900">
                  <a:effectLst/>
                  <a:ea typeface="Calibri" panose="020F0502020204030204" pitchFamily="34" charset="0"/>
                  <a:cs typeface="Times New Roman" panose="02020603050405020304" pitchFamily="18" charset="0"/>
                </a:endParaRPr>
              </a:p>
            </xdr:txBody>
          </xdr:sp>
          <xdr:sp macro="" textlink="">
            <xdr:nvSpPr>
              <xdr:cNvPr id="12" name="Cuadro de texto 234">
                <a:extLst>
                  <a:ext uri="{FF2B5EF4-FFF2-40B4-BE49-F238E27FC236}">
                    <a16:creationId xmlns:a16="http://schemas.microsoft.com/office/drawing/2014/main" id="{00000000-0008-0000-0C00-00000C000000}"/>
                  </a:ext>
                </a:extLst>
              </xdr:cNvPr>
              <xdr:cNvSpPr txBox="1">
                <a:spLocks/>
              </xdr:cNvSpPr>
            </xdr:nvSpPr>
            <xdr:spPr>
              <a:xfrm>
                <a:off x="4057650" y="5619750"/>
                <a:ext cx="1470660" cy="343535"/>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Espere instrucciones</a:t>
                </a:r>
                <a:endParaRPr lang="es-CO" sz="900">
                  <a:effectLst/>
                  <a:ea typeface="Calibri" panose="020F0502020204030204" pitchFamily="34" charset="0"/>
                  <a:cs typeface="Times New Roman" panose="02020603050405020304" pitchFamily="18" charset="0"/>
                </a:endParaRPr>
              </a:p>
            </xdr:txBody>
          </xdr:sp>
          <xdr:sp macro="" textlink="">
            <xdr:nvSpPr>
              <xdr:cNvPr id="13" name="Cuadro de texto 235">
                <a:extLst>
                  <a:ext uri="{FF2B5EF4-FFF2-40B4-BE49-F238E27FC236}">
                    <a16:creationId xmlns:a16="http://schemas.microsoft.com/office/drawing/2014/main" id="{00000000-0008-0000-0C00-00000D000000}"/>
                  </a:ext>
                </a:extLst>
              </xdr:cNvPr>
              <xdr:cNvSpPr txBox="1">
                <a:spLocks/>
              </xdr:cNvSpPr>
            </xdr:nvSpPr>
            <xdr:spPr>
              <a:xfrm>
                <a:off x="4762500" y="7010400"/>
                <a:ext cx="1470660" cy="343535"/>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Fin de la emergencia</a:t>
                </a:r>
                <a:endParaRPr lang="es-CO" sz="900">
                  <a:effectLst/>
                  <a:ea typeface="Calibri" panose="020F0502020204030204" pitchFamily="34" charset="0"/>
                  <a:cs typeface="Times New Roman" panose="02020603050405020304" pitchFamily="18" charset="0"/>
                </a:endParaRPr>
              </a:p>
            </xdr:txBody>
          </xdr:sp>
          <xdr:cxnSp macro="">
            <xdr:nvCxnSpPr>
              <xdr:cNvPr id="14" name="Conector recto de flecha 13">
                <a:extLst>
                  <a:ext uri="{FF2B5EF4-FFF2-40B4-BE49-F238E27FC236}">
                    <a16:creationId xmlns:a16="http://schemas.microsoft.com/office/drawing/2014/main" id="{00000000-0008-0000-0C00-00000E000000}"/>
                  </a:ext>
                </a:extLst>
              </xdr:cNvPr>
              <xdr:cNvCxnSpPr>
                <a:cxnSpLocks/>
              </xdr:cNvCxnSpPr>
            </xdr:nvCxnSpPr>
            <xdr:spPr>
              <a:xfrm>
                <a:off x="3028950" y="4524375"/>
                <a:ext cx="0" cy="28257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5" name="Conector angular 249">
                <a:extLst>
                  <a:ext uri="{FF2B5EF4-FFF2-40B4-BE49-F238E27FC236}">
                    <a16:creationId xmlns:a16="http://schemas.microsoft.com/office/drawing/2014/main" id="{00000000-0008-0000-0C00-00000F000000}"/>
                  </a:ext>
                </a:extLst>
              </xdr:cNvPr>
              <xdr:cNvCxnSpPr>
                <a:cxnSpLocks/>
              </xdr:cNvCxnSpPr>
            </xdr:nvCxnSpPr>
            <xdr:spPr>
              <a:xfrm>
                <a:off x="3867150" y="5286375"/>
                <a:ext cx="902335" cy="341630"/>
              </a:xfrm>
              <a:prstGeom prst="bentConnector3">
                <a:avLst>
                  <a:gd name="adj1" fmla="val 50000"/>
                </a:avLst>
              </a:prstGeom>
              <a:noFill/>
              <a:ln w="6350" cap="flat" cmpd="sng" algn="ctr">
                <a:solidFill>
                  <a:schemeClr val="bg1">
                    <a:lumMod val="50000"/>
                  </a:schemeClr>
                </a:solidFill>
                <a:prstDash val="solid"/>
                <a:miter lim="800000"/>
                <a:tailEnd type="triangle"/>
              </a:ln>
              <a:effectLst/>
            </xdr:spPr>
          </xdr:cxnSp>
          <xdr:cxnSp macro="">
            <xdr:nvCxnSpPr>
              <xdr:cNvPr id="16" name="Conector angular 250">
                <a:extLst>
                  <a:ext uri="{FF2B5EF4-FFF2-40B4-BE49-F238E27FC236}">
                    <a16:creationId xmlns:a16="http://schemas.microsoft.com/office/drawing/2014/main" id="{00000000-0008-0000-0C00-000010000000}"/>
                  </a:ext>
                </a:extLst>
              </xdr:cNvPr>
              <xdr:cNvCxnSpPr>
                <a:cxnSpLocks/>
                <a:endCxn id="12" idx="0"/>
              </xdr:cNvCxnSpPr>
            </xdr:nvCxnSpPr>
            <xdr:spPr>
              <a:xfrm rot="5400000">
                <a:off x="4342130" y="4470399"/>
                <a:ext cx="1600201" cy="698502"/>
              </a:xfrm>
              <a:prstGeom prst="bentConnector3">
                <a:avLst>
                  <a:gd name="adj1" fmla="val 50000"/>
                </a:avLst>
              </a:prstGeom>
              <a:noFill/>
              <a:ln w="6350" cap="flat" cmpd="sng" algn="ctr">
                <a:solidFill>
                  <a:schemeClr val="bg1">
                    <a:lumMod val="50000"/>
                  </a:schemeClr>
                </a:solidFill>
                <a:prstDash val="solid"/>
                <a:miter lim="800000"/>
              </a:ln>
              <a:effectLst/>
            </xdr:spPr>
          </xdr:cxnSp>
          <xdr:grpSp>
            <xdr:nvGrpSpPr>
              <xdr:cNvPr id="17" name="Grupo 16">
                <a:extLst>
                  <a:ext uri="{FF2B5EF4-FFF2-40B4-BE49-F238E27FC236}">
                    <a16:creationId xmlns:a16="http://schemas.microsoft.com/office/drawing/2014/main" id="{00000000-0008-0000-0C00-000011000000}"/>
                  </a:ext>
                </a:extLst>
              </xdr:cNvPr>
              <xdr:cNvGrpSpPr/>
            </xdr:nvGrpSpPr>
            <xdr:grpSpPr>
              <a:xfrm>
                <a:off x="0" y="0"/>
                <a:ext cx="6470015" cy="7020405"/>
                <a:chOff x="0" y="0"/>
                <a:chExt cx="6470015" cy="7020405"/>
              </a:xfrm>
            </xdr:grpSpPr>
            <xdr:cxnSp macro="">
              <xdr:nvCxnSpPr>
                <xdr:cNvPr id="18" name="Conector recto de flecha 17">
                  <a:extLst>
                    <a:ext uri="{FF2B5EF4-FFF2-40B4-BE49-F238E27FC236}">
                      <a16:creationId xmlns:a16="http://schemas.microsoft.com/office/drawing/2014/main" id="{00000000-0008-0000-0C00-000012000000}"/>
                    </a:ext>
                  </a:extLst>
                </xdr:cNvPr>
                <xdr:cNvCxnSpPr>
                  <a:cxnSpLocks/>
                </xdr:cNvCxnSpPr>
              </xdr:nvCxnSpPr>
              <xdr:spPr>
                <a:xfrm flipV="1">
                  <a:off x="5495925" y="638175"/>
                  <a:ext cx="0" cy="125222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9" name="Conector angular 91">
                  <a:extLst>
                    <a:ext uri="{FF2B5EF4-FFF2-40B4-BE49-F238E27FC236}">
                      <a16:creationId xmlns:a16="http://schemas.microsoft.com/office/drawing/2014/main" id="{00000000-0008-0000-0C00-000013000000}"/>
                    </a:ext>
                  </a:extLst>
                </xdr:cNvPr>
                <xdr:cNvCxnSpPr>
                  <a:cxnSpLocks/>
                  <a:stCxn id="20" idx="3"/>
                </xdr:cNvCxnSpPr>
              </xdr:nvCxnSpPr>
              <xdr:spPr>
                <a:xfrm flipH="1">
                  <a:off x="5564708" y="535305"/>
                  <a:ext cx="709727" cy="6485100"/>
                </a:xfrm>
                <a:prstGeom prst="bentConnector4">
                  <a:avLst>
                    <a:gd name="adj1" fmla="val -34026"/>
                    <a:gd name="adj2" fmla="val 96364"/>
                  </a:avLst>
                </a:prstGeom>
                <a:noFill/>
                <a:ln w="6350" cap="flat" cmpd="sng" algn="ctr">
                  <a:solidFill>
                    <a:schemeClr val="bg1">
                      <a:lumMod val="50000"/>
                    </a:schemeClr>
                  </a:solidFill>
                  <a:prstDash val="solid"/>
                  <a:miter lim="800000"/>
                  <a:tailEnd type="triangle"/>
                </a:ln>
                <a:effectLst/>
              </xdr:spPr>
            </xdr:cxnSp>
            <xdr:sp macro="" textlink="">
              <xdr:nvSpPr>
                <xdr:cNvPr id="20" name="Cuadro de texto 225">
                  <a:extLst>
                    <a:ext uri="{FF2B5EF4-FFF2-40B4-BE49-F238E27FC236}">
                      <a16:creationId xmlns:a16="http://schemas.microsoft.com/office/drawing/2014/main" id="{00000000-0008-0000-0C00-000014000000}"/>
                    </a:ext>
                  </a:extLst>
                </xdr:cNvPr>
                <xdr:cNvSpPr txBox="1">
                  <a:spLocks/>
                </xdr:cNvSpPr>
              </xdr:nvSpPr>
              <xdr:spPr>
                <a:xfrm>
                  <a:off x="4848225" y="400050"/>
                  <a:ext cx="1426210" cy="2705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Tono de normalidad</a:t>
                  </a:r>
                  <a:endParaRPr lang="es-CO" sz="900">
                    <a:effectLst/>
                    <a:ea typeface="Calibri" panose="020F0502020204030204" pitchFamily="34" charset="0"/>
                    <a:cs typeface="Times New Roman" panose="02020603050405020304" pitchFamily="18" charset="0"/>
                  </a:endParaRPr>
                </a:p>
              </xdr:txBody>
            </xdr:sp>
            <xdr:cxnSp macro="">
              <xdr:nvCxnSpPr>
                <xdr:cNvPr id="21" name="Conector recto de flecha 20">
                  <a:extLst>
                    <a:ext uri="{FF2B5EF4-FFF2-40B4-BE49-F238E27FC236}">
                      <a16:creationId xmlns:a16="http://schemas.microsoft.com/office/drawing/2014/main" id="{00000000-0008-0000-0C00-000015000000}"/>
                    </a:ext>
                  </a:extLst>
                </xdr:cNvPr>
                <xdr:cNvCxnSpPr>
                  <a:cxnSpLocks/>
                </xdr:cNvCxnSpPr>
              </xdr:nvCxnSpPr>
              <xdr:spPr>
                <a:xfrm flipV="1">
                  <a:off x="5486400" y="2266950"/>
                  <a:ext cx="0" cy="502920"/>
                </a:xfrm>
                <a:prstGeom prst="straightConnector1">
                  <a:avLst/>
                </a:prstGeom>
                <a:noFill/>
                <a:ln w="6350" cap="flat" cmpd="sng" algn="ctr">
                  <a:solidFill>
                    <a:schemeClr val="bg1">
                      <a:lumMod val="50000"/>
                    </a:schemeClr>
                  </a:solidFill>
                  <a:prstDash val="solid"/>
                  <a:miter lim="800000"/>
                  <a:tailEnd type="triangle"/>
                </a:ln>
                <a:effectLst/>
              </xdr:spPr>
            </xdr:cxnSp>
            <xdr:sp macro="" textlink="">
              <xdr:nvSpPr>
                <xdr:cNvPr id="22" name="Cuadro de texto 236">
                  <a:extLst>
                    <a:ext uri="{FF2B5EF4-FFF2-40B4-BE49-F238E27FC236}">
                      <a16:creationId xmlns:a16="http://schemas.microsoft.com/office/drawing/2014/main" id="{00000000-0008-0000-0C00-000016000000}"/>
                    </a:ext>
                  </a:extLst>
                </xdr:cNvPr>
                <xdr:cNvSpPr txBox="1">
                  <a:spLocks/>
                </xdr:cNvSpPr>
              </xdr:nvSpPr>
              <xdr:spPr>
                <a:xfrm>
                  <a:off x="4638675" y="1895475"/>
                  <a:ext cx="1609090" cy="35814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Retorno a la normalidad</a:t>
                  </a:r>
                  <a:endParaRPr lang="es-CO" sz="900">
                    <a:effectLst/>
                    <a:ea typeface="Calibri" panose="020F0502020204030204" pitchFamily="34" charset="0"/>
                    <a:cs typeface="Times New Roman" panose="02020603050405020304" pitchFamily="18" charset="0"/>
                  </a:endParaRPr>
                </a:p>
              </xdr:txBody>
            </xdr:sp>
            <xdr:sp macro="" textlink="">
              <xdr:nvSpPr>
                <xdr:cNvPr id="23" name="Rombo 22">
                  <a:extLst>
                    <a:ext uri="{FF2B5EF4-FFF2-40B4-BE49-F238E27FC236}">
                      <a16:creationId xmlns:a16="http://schemas.microsoft.com/office/drawing/2014/main" id="{00000000-0008-0000-0C00-000017000000}"/>
                    </a:ext>
                  </a:extLst>
                </xdr:cNvPr>
                <xdr:cNvSpPr>
                  <a:spLocks/>
                </xdr:cNvSpPr>
              </xdr:nvSpPr>
              <xdr:spPr>
                <a:xfrm>
                  <a:off x="4524375" y="2752725"/>
                  <a:ext cx="1945640" cy="1275907"/>
                </a:xfrm>
                <a:prstGeom prst="diamond">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900">
                      <a:solidFill>
                        <a:srgbClr val="0D0D0D"/>
                      </a:solidFill>
                      <a:effectLst/>
                      <a:ea typeface="Calibri" panose="020F0502020204030204" pitchFamily="34" charset="0"/>
                      <a:cs typeface="Times New Roman" panose="02020603050405020304" pitchFamily="18" charset="0"/>
                    </a:rPr>
                    <a:t>¿Es seguro retornar?</a:t>
                  </a:r>
                  <a:endParaRPr lang="es-CO" sz="900">
                    <a:effectLst/>
                    <a:ea typeface="Calibri" panose="020F0502020204030204" pitchFamily="34" charset="0"/>
                    <a:cs typeface="Times New Roman" panose="02020603050405020304" pitchFamily="18" charset="0"/>
                  </a:endParaRPr>
                </a:p>
              </xdr:txBody>
            </xdr:sp>
            <xdr:grpSp>
              <xdr:nvGrpSpPr>
                <xdr:cNvPr id="24" name="Grupo 23">
                  <a:extLst>
                    <a:ext uri="{FF2B5EF4-FFF2-40B4-BE49-F238E27FC236}">
                      <a16:creationId xmlns:a16="http://schemas.microsoft.com/office/drawing/2014/main" id="{00000000-0008-0000-0C00-000018000000}"/>
                    </a:ext>
                  </a:extLst>
                </xdr:cNvPr>
                <xdr:cNvGrpSpPr/>
              </xdr:nvGrpSpPr>
              <xdr:grpSpPr>
                <a:xfrm>
                  <a:off x="0" y="0"/>
                  <a:ext cx="5489575" cy="4523105"/>
                  <a:chOff x="0" y="0"/>
                  <a:chExt cx="5489575" cy="4523105"/>
                </a:xfrm>
              </xdr:grpSpPr>
              <xdr:cxnSp macro="">
                <xdr:nvCxnSpPr>
                  <xdr:cNvPr id="25" name="Conector angular 90">
                    <a:extLst>
                      <a:ext uri="{FF2B5EF4-FFF2-40B4-BE49-F238E27FC236}">
                        <a16:creationId xmlns:a16="http://schemas.microsoft.com/office/drawing/2014/main" id="{00000000-0008-0000-0C00-000019000000}"/>
                      </a:ext>
                    </a:extLst>
                  </xdr:cNvPr>
                  <xdr:cNvCxnSpPr>
                    <a:cxnSpLocks/>
                  </xdr:cNvCxnSpPr>
                </xdr:nvCxnSpPr>
                <xdr:spPr>
                  <a:xfrm rot="5400000" flipH="1" flipV="1">
                    <a:off x="586740" y="1689737"/>
                    <a:ext cx="3063875" cy="751205"/>
                  </a:xfrm>
                  <a:prstGeom prst="bentConnector3">
                    <a:avLst>
                      <a:gd name="adj1" fmla="val 100049"/>
                    </a:avLst>
                  </a:prstGeom>
                  <a:noFill/>
                  <a:ln w="6350" cap="flat" cmpd="sng" algn="ctr">
                    <a:solidFill>
                      <a:schemeClr val="bg1">
                        <a:lumMod val="50000"/>
                      </a:schemeClr>
                    </a:solidFill>
                    <a:prstDash val="solid"/>
                    <a:miter lim="800000"/>
                    <a:tailEnd type="triangle"/>
                  </a:ln>
                  <a:effectLst/>
                </xdr:spPr>
              </xdr:cxnSp>
              <xdr:cxnSp macro="">
                <xdr:nvCxnSpPr>
                  <xdr:cNvPr id="26" name="Conector recto de flecha 25">
                    <a:extLst>
                      <a:ext uri="{FF2B5EF4-FFF2-40B4-BE49-F238E27FC236}">
                        <a16:creationId xmlns:a16="http://schemas.microsoft.com/office/drawing/2014/main" id="{00000000-0008-0000-0C00-00001A000000}"/>
                      </a:ext>
                    </a:extLst>
                  </xdr:cNvPr>
                  <xdr:cNvCxnSpPr>
                    <a:cxnSpLocks/>
                  </xdr:cNvCxnSpPr>
                </xdr:nvCxnSpPr>
                <xdr:spPr>
                  <a:xfrm>
                    <a:off x="3067050" y="657225"/>
                    <a:ext cx="0" cy="31242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27" name="Conector recto de flecha 26">
                    <a:extLst>
                      <a:ext uri="{FF2B5EF4-FFF2-40B4-BE49-F238E27FC236}">
                        <a16:creationId xmlns:a16="http://schemas.microsoft.com/office/drawing/2014/main" id="{00000000-0008-0000-0C00-00001B000000}"/>
                      </a:ext>
                    </a:extLst>
                  </xdr:cNvPr>
                  <xdr:cNvCxnSpPr>
                    <a:cxnSpLocks/>
                  </xdr:cNvCxnSpPr>
                </xdr:nvCxnSpPr>
                <xdr:spPr>
                  <a:xfrm>
                    <a:off x="771525" y="666750"/>
                    <a:ext cx="0" cy="307975"/>
                  </a:xfrm>
                  <a:prstGeom prst="straightConnector1">
                    <a:avLst/>
                  </a:prstGeom>
                  <a:noFill/>
                  <a:ln w="6350" cap="flat" cmpd="sng" algn="ctr">
                    <a:solidFill>
                      <a:schemeClr val="bg1">
                        <a:lumMod val="50000"/>
                      </a:schemeClr>
                    </a:solidFill>
                    <a:prstDash val="solid"/>
                    <a:miter lim="800000"/>
                    <a:tailEnd type="triangle"/>
                  </a:ln>
                  <a:effectLst/>
                </xdr:spPr>
              </xdr:cxnSp>
              <xdr:sp macro="" textlink="">
                <xdr:nvSpPr>
                  <xdr:cNvPr id="28" name="Cuadro de texto 222">
                    <a:extLst>
                      <a:ext uri="{FF2B5EF4-FFF2-40B4-BE49-F238E27FC236}">
                        <a16:creationId xmlns:a16="http://schemas.microsoft.com/office/drawing/2014/main" id="{00000000-0008-0000-0C00-00001C000000}"/>
                      </a:ext>
                    </a:extLst>
                  </xdr:cNvPr>
                  <xdr:cNvSpPr txBox="1">
                    <a:spLocks/>
                  </xdr:cNvSpPr>
                </xdr:nvSpPr>
                <xdr:spPr>
                  <a:xfrm>
                    <a:off x="2495550" y="0"/>
                    <a:ext cx="1184910" cy="2705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Inicio del Evento</a:t>
                    </a:r>
                    <a:endParaRPr lang="es-CO" sz="900">
                      <a:effectLst/>
                      <a:ea typeface="Calibri" panose="020F0502020204030204" pitchFamily="34" charset="0"/>
                      <a:cs typeface="Times New Roman" panose="02020603050405020304" pitchFamily="18" charset="0"/>
                    </a:endParaRPr>
                  </a:p>
                </xdr:txBody>
              </xdr:sp>
              <xdr:sp macro="" textlink="">
                <xdr:nvSpPr>
                  <xdr:cNvPr id="29" name="Cuadro de texto 223">
                    <a:extLst>
                      <a:ext uri="{FF2B5EF4-FFF2-40B4-BE49-F238E27FC236}">
                        <a16:creationId xmlns:a16="http://schemas.microsoft.com/office/drawing/2014/main" id="{00000000-0008-0000-0C00-00001D000000}"/>
                      </a:ext>
                    </a:extLst>
                  </xdr:cNvPr>
                  <xdr:cNvSpPr txBox="1">
                    <a:spLocks/>
                  </xdr:cNvSpPr>
                </xdr:nvSpPr>
                <xdr:spPr>
                  <a:xfrm>
                    <a:off x="219075" y="409575"/>
                    <a:ext cx="1184910" cy="2705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Tono de alerta</a:t>
                    </a:r>
                    <a:endParaRPr lang="es-CO" sz="900">
                      <a:effectLst/>
                      <a:ea typeface="Calibri" panose="020F0502020204030204" pitchFamily="34" charset="0"/>
                      <a:cs typeface="Times New Roman" panose="02020603050405020304" pitchFamily="18" charset="0"/>
                    </a:endParaRPr>
                  </a:p>
                </xdr:txBody>
              </xdr:sp>
              <xdr:sp macro="" textlink="">
                <xdr:nvSpPr>
                  <xdr:cNvPr id="30" name="Cuadro de texto 224">
                    <a:extLst>
                      <a:ext uri="{FF2B5EF4-FFF2-40B4-BE49-F238E27FC236}">
                        <a16:creationId xmlns:a16="http://schemas.microsoft.com/office/drawing/2014/main" id="{00000000-0008-0000-0C00-00001E000000}"/>
                      </a:ext>
                    </a:extLst>
                  </xdr:cNvPr>
                  <xdr:cNvSpPr txBox="1">
                    <a:spLocks/>
                  </xdr:cNvSpPr>
                </xdr:nvSpPr>
                <xdr:spPr>
                  <a:xfrm>
                    <a:off x="2495550" y="400050"/>
                    <a:ext cx="1184910" cy="2705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Tono de alarma</a:t>
                    </a:r>
                    <a:endParaRPr lang="es-CO" sz="900">
                      <a:effectLst/>
                      <a:ea typeface="Calibri" panose="020F0502020204030204" pitchFamily="34" charset="0"/>
                      <a:cs typeface="Times New Roman" panose="02020603050405020304" pitchFamily="18" charset="0"/>
                    </a:endParaRPr>
                  </a:p>
                </xdr:txBody>
              </xdr:sp>
              <xdr:cxnSp macro="">
                <xdr:nvCxnSpPr>
                  <xdr:cNvPr id="31" name="Conector angular 254">
                    <a:extLst>
                      <a:ext uri="{FF2B5EF4-FFF2-40B4-BE49-F238E27FC236}">
                        <a16:creationId xmlns:a16="http://schemas.microsoft.com/office/drawing/2014/main" id="{00000000-0008-0000-0C00-00001F000000}"/>
                      </a:ext>
                    </a:extLst>
                  </xdr:cNvPr>
                  <xdr:cNvCxnSpPr>
                    <a:cxnSpLocks/>
                  </xdr:cNvCxnSpPr>
                </xdr:nvCxnSpPr>
                <xdr:spPr>
                  <a:xfrm>
                    <a:off x="3067050" y="266700"/>
                    <a:ext cx="2422525" cy="136525"/>
                  </a:xfrm>
                  <a:prstGeom prst="bentConnector3">
                    <a:avLst>
                      <a:gd name="adj1" fmla="val 100110"/>
                    </a:avLst>
                  </a:prstGeom>
                  <a:noFill/>
                  <a:ln w="6350" cap="flat" cmpd="sng" algn="ctr">
                    <a:solidFill>
                      <a:schemeClr val="bg1">
                        <a:lumMod val="50000"/>
                      </a:schemeClr>
                    </a:solidFill>
                    <a:prstDash val="solid"/>
                    <a:miter lim="800000"/>
                    <a:tailEnd type="triangle"/>
                  </a:ln>
                  <a:effectLst/>
                </xdr:spPr>
              </xdr:cxnSp>
              <xdr:cxnSp macro="">
                <xdr:nvCxnSpPr>
                  <xdr:cNvPr id="32" name="Conector angular 89">
                    <a:extLst>
                      <a:ext uri="{FF2B5EF4-FFF2-40B4-BE49-F238E27FC236}">
                        <a16:creationId xmlns:a16="http://schemas.microsoft.com/office/drawing/2014/main" id="{00000000-0008-0000-0C00-000020000000}"/>
                      </a:ext>
                    </a:extLst>
                  </xdr:cNvPr>
                  <xdr:cNvCxnSpPr>
                    <a:cxnSpLocks/>
                  </xdr:cNvCxnSpPr>
                </xdr:nvCxnSpPr>
                <xdr:spPr>
                  <a:xfrm rot="10800000" flipV="1">
                    <a:off x="771527" y="266699"/>
                    <a:ext cx="2292985" cy="136525"/>
                  </a:xfrm>
                  <a:prstGeom prst="bentConnector3">
                    <a:avLst>
                      <a:gd name="adj1" fmla="val 100116"/>
                    </a:avLst>
                  </a:prstGeom>
                  <a:noFill/>
                  <a:ln w="6350" cap="flat" cmpd="sng" algn="ctr">
                    <a:solidFill>
                      <a:schemeClr val="bg1">
                        <a:lumMod val="50000"/>
                      </a:schemeClr>
                    </a:solidFill>
                    <a:prstDash val="solid"/>
                    <a:miter lim="800000"/>
                    <a:tailEnd type="triangle"/>
                  </a:ln>
                  <a:effectLst/>
                </xdr:spPr>
              </xdr:cxnSp>
              <xdr:cxnSp macro="">
                <xdr:nvCxnSpPr>
                  <xdr:cNvPr id="33" name="Conector recto de flecha 32">
                    <a:extLst>
                      <a:ext uri="{FF2B5EF4-FFF2-40B4-BE49-F238E27FC236}">
                        <a16:creationId xmlns:a16="http://schemas.microsoft.com/office/drawing/2014/main" id="{00000000-0008-0000-0C00-000021000000}"/>
                      </a:ext>
                    </a:extLst>
                  </xdr:cNvPr>
                  <xdr:cNvCxnSpPr>
                    <a:cxnSpLocks/>
                  </xdr:cNvCxnSpPr>
                </xdr:nvCxnSpPr>
                <xdr:spPr>
                  <a:xfrm>
                    <a:off x="3067050" y="3514725"/>
                    <a:ext cx="0" cy="29083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34" name="Conector recto de flecha 33">
                    <a:extLst>
                      <a:ext uri="{FF2B5EF4-FFF2-40B4-BE49-F238E27FC236}">
                        <a16:creationId xmlns:a16="http://schemas.microsoft.com/office/drawing/2014/main" id="{00000000-0008-0000-0C00-000022000000}"/>
                      </a:ext>
                    </a:extLst>
                  </xdr:cNvPr>
                  <xdr:cNvCxnSpPr>
                    <a:cxnSpLocks/>
                  </xdr:cNvCxnSpPr>
                </xdr:nvCxnSpPr>
                <xdr:spPr>
                  <a:xfrm>
                    <a:off x="3067050" y="1247775"/>
                    <a:ext cx="0" cy="28321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35" name="Conector recto de flecha 34">
                    <a:extLst>
                      <a:ext uri="{FF2B5EF4-FFF2-40B4-BE49-F238E27FC236}">
                        <a16:creationId xmlns:a16="http://schemas.microsoft.com/office/drawing/2014/main" id="{00000000-0008-0000-0C00-000023000000}"/>
                      </a:ext>
                    </a:extLst>
                  </xdr:cNvPr>
                  <xdr:cNvCxnSpPr>
                    <a:cxnSpLocks/>
                  </xdr:cNvCxnSpPr>
                </xdr:nvCxnSpPr>
                <xdr:spPr>
                  <a:xfrm>
                    <a:off x="3067050" y="1990725"/>
                    <a:ext cx="0" cy="27305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36" name="Conector recto de flecha 35">
                    <a:extLst>
                      <a:ext uri="{FF2B5EF4-FFF2-40B4-BE49-F238E27FC236}">
                        <a16:creationId xmlns:a16="http://schemas.microsoft.com/office/drawing/2014/main" id="{00000000-0008-0000-0C00-000024000000}"/>
                      </a:ext>
                    </a:extLst>
                  </xdr:cNvPr>
                  <xdr:cNvCxnSpPr>
                    <a:cxnSpLocks/>
                  </xdr:cNvCxnSpPr>
                </xdr:nvCxnSpPr>
                <xdr:spPr>
                  <a:xfrm>
                    <a:off x="3067050" y="2724150"/>
                    <a:ext cx="0" cy="33020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37" name="Conector recto de flecha 36">
                    <a:extLst>
                      <a:ext uri="{FF2B5EF4-FFF2-40B4-BE49-F238E27FC236}">
                        <a16:creationId xmlns:a16="http://schemas.microsoft.com/office/drawing/2014/main" id="{00000000-0008-0000-0C00-000025000000}"/>
                      </a:ext>
                    </a:extLst>
                  </xdr:cNvPr>
                  <xdr:cNvCxnSpPr>
                    <a:cxnSpLocks/>
                  </xdr:cNvCxnSpPr>
                </xdr:nvCxnSpPr>
                <xdr:spPr>
                  <a:xfrm>
                    <a:off x="771525" y="1247775"/>
                    <a:ext cx="0" cy="27940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38" name="Conector recto de flecha 37">
                    <a:extLst>
                      <a:ext uri="{FF2B5EF4-FFF2-40B4-BE49-F238E27FC236}">
                        <a16:creationId xmlns:a16="http://schemas.microsoft.com/office/drawing/2014/main" id="{00000000-0008-0000-0C00-000026000000}"/>
                      </a:ext>
                    </a:extLst>
                  </xdr:cNvPr>
                  <xdr:cNvCxnSpPr>
                    <a:cxnSpLocks/>
                  </xdr:cNvCxnSpPr>
                </xdr:nvCxnSpPr>
                <xdr:spPr>
                  <a:xfrm>
                    <a:off x="771525" y="1981200"/>
                    <a:ext cx="0" cy="269240"/>
                  </a:xfrm>
                  <a:prstGeom prst="straightConnector1">
                    <a:avLst/>
                  </a:prstGeom>
                  <a:noFill/>
                  <a:ln w="6350" cap="flat" cmpd="sng" algn="ctr">
                    <a:solidFill>
                      <a:schemeClr val="bg1">
                        <a:lumMod val="50000"/>
                      </a:schemeClr>
                    </a:solidFill>
                    <a:prstDash val="solid"/>
                    <a:miter lim="800000"/>
                    <a:tailEnd type="triangle"/>
                  </a:ln>
                  <a:effectLst/>
                </xdr:spPr>
              </xdr:cxnSp>
              <xdr:sp macro="" textlink="">
                <xdr:nvSpPr>
                  <xdr:cNvPr id="39" name="Cuadro de texto 226">
                    <a:extLst>
                      <a:ext uri="{FF2B5EF4-FFF2-40B4-BE49-F238E27FC236}">
                        <a16:creationId xmlns:a16="http://schemas.microsoft.com/office/drawing/2014/main" id="{00000000-0008-0000-0C00-000027000000}"/>
                      </a:ext>
                    </a:extLst>
                  </xdr:cNvPr>
                  <xdr:cNvSpPr txBox="1">
                    <a:spLocks/>
                  </xdr:cNvSpPr>
                </xdr:nvSpPr>
                <xdr:spPr>
                  <a:xfrm>
                    <a:off x="2457450" y="962025"/>
                    <a:ext cx="1323975" cy="27813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Mantenga la calma</a:t>
                    </a:r>
                    <a:endParaRPr lang="es-CO" sz="900">
                      <a:effectLst/>
                      <a:ea typeface="Calibri" panose="020F0502020204030204" pitchFamily="34" charset="0"/>
                      <a:cs typeface="Times New Roman" panose="02020603050405020304" pitchFamily="18" charset="0"/>
                    </a:endParaRPr>
                  </a:p>
                </xdr:txBody>
              </xdr:sp>
              <xdr:sp macro="" textlink="">
                <xdr:nvSpPr>
                  <xdr:cNvPr id="40" name="Cuadro de texto 227">
                    <a:extLst>
                      <a:ext uri="{FF2B5EF4-FFF2-40B4-BE49-F238E27FC236}">
                        <a16:creationId xmlns:a16="http://schemas.microsoft.com/office/drawing/2014/main" id="{00000000-0008-0000-0C00-000028000000}"/>
                      </a:ext>
                    </a:extLst>
                  </xdr:cNvPr>
                  <xdr:cNvSpPr txBox="1">
                    <a:spLocks/>
                  </xdr:cNvSpPr>
                </xdr:nvSpPr>
                <xdr:spPr>
                  <a:xfrm>
                    <a:off x="2400300" y="1514475"/>
                    <a:ext cx="1470660" cy="4610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Camine por la derecha no corra. </a:t>
                    </a:r>
                    <a:endParaRPr lang="es-CO" sz="900">
                      <a:effectLst/>
                      <a:ea typeface="Calibri" panose="020F0502020204030204" pitchFamily="34" charset="0"/>
                      <a:cs typeface="Times New Roman" panose="02020603050405020304" pitchFamily="18" charset="0"/>
                    </a:endParaRPr>
                  </a:p>
                </xdr:txBody>
              </xdr:sp>
              <xdr:sp macro="" textlink="">
                <xdr:nvSpPr>
                  <xdr:cNvPr id="41" name="Cuadro de texto 228">
                    <a:extLst>
                      <a:ext uri="{FF2B5EF4-FFF2-40B4-BE49-F238E27FC236}">
                        <a16:creationId xmlns:a16="http://schemas.microsoft.com/office/drawing/2014/main" id="{00000000-0008-0000-0C00-000029000000}"/>
                      </a:ext>
                    </a:extLst>
                  </xdr:cNvPr>
                  <xdr:cNvSpPr txBox="1">
                    <a:spLocks/>
                  </xdr:cNvSpPr>
                </xdr:nvSpPr>
                <xdr:spPr>
                  <a:xfrm>
                    <a:off x="2400300" y="2257425"/>
                    <a:ext cx="1470660" cy="4610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Diríjase al punto de encuentro</a:t>
                    </a:r>
                    <a:endParaRPr lang="es-CO" sz="900">
                      <a:effectLst/>
                      <a:ea typeface="Calibri" panose="020F0502020204030204" pitchFamily="34" charset="0"/>
                      <a:cs typeface="Times New Roman" panose="02020603050405020304" pitchFamily="18" charset="0"/>
                    </a:endParaRPr>
                  </a:p>
                </xdr:txBody>
              </xdr:sp>
              <xdr:sp macro="" textlink="">
                <xdr:nvSpPr>
                  <xdr:cNvPr id="42" name="Cuadro de texto 229">
                    <a:extLst>
                      <a:ext uri="{FF2B5EF4-FFF2-40B4-BE49-F238E27FC236}">
                        <a16:creationId xmlns:a16="http://schemas.microsoft.com/office/drawing/2014/main" id="{00000000-0008-0000-0C00-00002A000000}"/>
                      </a:ext>
                    </a:extLst>
                  </xdr:cNvPr>
                  <xdr:cNvSpPr txBox="1">
                    <a:spLocks/>
                  </xdr:cNvSpPr>
                </xdr:nvSpPr>
                <xdr:spPr>
                  <a:xfrm>
                    <a:off x="2400300" y="3038475"/>
                    <a:ext cx="1470660" cy="4610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No se devuelva por ningún motivo.</a:t>
                    </a:r>
                    <a:endParaRPr lang="es-CO" sz="900">
                      <a:effectLst/>
                      <a:ea typeface="Calibri" panose="020F0502020204030204" pitchFamily="34" charset="0"/>
                      <a:cs typeface="Times New Roman" panose="02020603050405020304" pitchFamily="18" charset="0"/>
                    </a:endParaRPr>
                  </a:p>
                </xdr:txBody>
              </xdr:sp>
              <xdr:sp macro="" textlink="">
                <xdr:nvSpPr>
                  <xdr:cNvPr id="43" name="Cuadro de texto 230">
                    <a:extLst>
                      <a:ext uri="{FF2B5EF4-FFF2-40B4-BE49-F238E27FC236}">
                        <a16:creationId xmlns:a16="http://schemas.microsoft.com/office/drawing/2014/main" id="{00000000-0008-0000-0C00-00002B000000}"/>
                      </a:ext>
                    </a:extLst>
                  </xdr:cNvPr>
                  <xdr:cNvSpPr txBox="1">
                    <a:spLocks/>
                  </xdr:cNvSpPr>
                </xdr:nvSpPr>
                <xdr:spPr>
                  <a:xfrm>
                    <a:off x="2143125" y="3800475"/>
                    <a:ext cx="1909445" cy="72263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Verifique su estado de salud y el de las personas de su entorno.</a:t>
                    </a:r>
                    <a:endParaRPr lang="es-CO" sz="900">
                      <a:effectLst/>
                      <a:ea typeface="Calibri" panose="020F0502020204030204" pitchFamily="34" charset="0"/>
                      <a:cs typeface="Times New Roman" panose="02020603050405020304" pitchFamily="18" charset="0"/>
                    </a:endParaRPr>
                  </a:p>
                </xdr:txBody>
              </xdr:sp>
              <xdr:sp macro="" textlink="">
                <xdr:nvSpPr>
                  <xdr:cNvPr id="44" name="Cuadro de texto 255">
                    <a:extLst>
                      <a:ext uri="{FF2B5EF4-FFF2-40B4-BE49-F238E27FC236}">
                        <a16:creationId xmlns:a16="http://schemas.microsoft.com/office/drawing/2014/main" id="{00000000-0008-0000-0C00-00002C000000}"/>
                      </a:ext>
                    </a:extLst>
                  </xdr:cNvPr>
                  <xdr:cNvSpPr txBox="1">
                    <a:spLocks/>
                  </xdr:cNvSpPr>
                </xdr:nvSpPr>
                <xdr:spPr>
                  <a:xfrm>
                    <a:off x="161925" y="962025"/>
                    <a:ext cx="1323975" cy="27813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Mantenga la calma</a:t>
                    </a:r>
                    <a:endParaRPr lang="es-CO" sz="900">
                      <a:effectLst/>
                      <a:ea typeface="Calibri" panose="020F0502020204030204" pitchFamily="34" charset="0"/>
                      <a:cs typeface="Times New Roman" panose="02020603050405020304" pitchFamily="18" charset="0"/>
                    </a:endParaRPr>
                  </a:p>
                </xdr:txBody>
              </xdr:sp>
              <xdr:sp macro="" textlink="">
                <xdr:nvSpPr>
                  <xdr:cNvPr id="45" name="Cuadro de texto 256">
                    <a:extLst>
                      <a:ext uri="{FF2B5EF4-FFF2-40B4-BE49-F238E27FC236}">
                        <a16:creationId xmlns:a16="http://schemas.microsoft.com/office/drawing/2014/main" id="{00000000-0008-0000-0C00-00002D000000}"/>
                      </a:ext>
                    </a:extLst>
                  </xdr:cNvPr>
                  <xdr:cNvSpPr txBox="1">
                    <a:spLocks/>
                  </xdr:cNvSpPr>
                </xdr:nvSpPr>
                <xdr:spPr>
                  <a:xfrm>
                    <a:off x="161925" y="1514475"/>
                    <a:ext cx="1323975" cy="460375"/>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Verifique e motivo de la evacuación</a:t>
                    </a:r>
                    <a:endParaRPr lang="es-CO" sz="900">
                      <a:effectLst/>
                      <a:ea typeface="Calibri" panose="020F0502020204030204" pitchFamily="34" charset="0"/>
                      <a:cs typeface="Times New Roman" panose="02020603050405020304" pitchFamily="18" charset="0"/>
                    </a:endParaRPr>
                  </a:p>
                </xdr:txBody>
              </xdr:sp>
              <xdr:sp macro="" textlink="">
                <xdr:nvSpPr>
                  <xdr:cNvPr id="46" name="Cuadro de texto 257">
                    <a:extLst>
                      <a:ext uri="{FF2B5EF4-FFF2-40B4-BE49-F238E27FC236}">
                        <a16:creationId xmlns:a16="http://schemas.microsoft.com/office/drawing/2014/main" id="{00000000-0008-0000-0C00-00002E000000}"/>
                      </a:ext>
                    </a:extLst>
                  </xdr:cNvPr>
                  <xdr:cNvSpPr txBox="1">
                    <a:spLocks/>
                  </xdr:cNvSpPr>
                </xdr:nvSpPr>
                <xdr:spPr>
                  <a:xfrm>
                    <a:off x="95250" y="2247900"/>
                    <a:ext cx="1470660" cy="343535"/>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Siga instrucciones</a:t>
                    </a:r>
                    <a:endParaRPr lang="es-CO" sz="900">
                      <a:effectLst/>
                      <a:ea typeface="Calibri" panose="020F0502020204030204" pitchFamily="34" charset="0"/>
                      <a:cs typeface="Times New Roman" panose="02020603050405020304" pitchFamily="18" charset="0"/>
                    </a:endParaRPr>
                  </a:p>
                </xdr:txBody>
              </xdr:sp>
              <xdr:sp macro="" textlink="">
                <xdr:nvSpPr>
                  <xdr:cNvPr id="47" name="Rombo 46">
                    <a:extLst>
                      <a:ext uri="{FF2B5EF4-FFF2-40B4-BE49-F238E27FC236}">
                        <a16:creationId xmlns:a16="http://schemas.microsoft.com/office/drawing/2014/main" id="{00000000-0008-0000-0C00-00002F000000}"/>
                      </a:ext>
                    </a:extLst>
                  </xdr:cNvPr>
                  <xdr:cNvSpPr>
                    <a:spLocks/>
                  </xdr:cNvSpPr>
                </xdr:nvSpPr>
                <xdr:spPr>
                  <a:xfrm>
                    <a:off x="0" y="2933700"/>
                    <a:ext cx="1753235" cy="1314450"/>
                  </a:xfrm>
                  <a:prstGeom prst="diamond">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0"/>
                      </a:spcAft>
                    </a:pPr>
                    <a:r>
                      <a:rPr lang="es-CO" sz="900">
                        <a:solidFill>
                          <a:srgbClr val="0D0D0D"/>
                        </a:solidFill>
                        <a:effectLst/>
                        <a:ea typeface="Calibri" panose="020F0502020204030204" pitchFamily="34" charset="0"/>
                        <a:cs typeface="Times New Roman" panose="02020603050405020304" pitchFamily="18" charset="0"/>
                      </a:rPr>
                      <a:t>¿Es necesario evacuar?</a:t>
                    </a:r>
                    <a:endParaRPr lang="es-CO" sz="900">
                      <a:effectLst/>
                      <a:ea typeface="Calibri" panose="020F0502020204030204" pitchFamily="34" charset="0"/>
                      <a:cs typeface="Times New Roman" panose="02020603050405020304" pitchFamily="18" charset="0"/>
                    </a:endParaRPr>
                  </a:p>
                </xdr:txBody>
              </xdr:sp>
              <xdr:cxnSp macro="">
                <xdr:nvCxnSpPr>
                  <xdr:cNvPr id="48" name="Conector recto de flecha 47">
                    <a:extLst>
                      <a:ext uri="{FF2B5EF4-FFF2-40B4-BE49-F238E27FC236}">
                        <a16:creationId xmlns:a16="http://schemas.microsoft.com/office/drawing/2014/main" id="{00000000-0008-0000-0C00-000030000000}"/>
                      </a:ext>
                    </a:extLst>
                  </xdr:cNvPr>
                  <xdr:cNvCxnSpPr>
                    <a:cxnSpLocks/>
                  </xdr:cNvCxnSpPr>
                </xdr:nvCxnSpPr>
                <xdr:spPr>
                  <a:xfrm>
                    <a:off x="838200" y="2600325"/>
                    <a:ext cx="6985" cy="366395"/>
                  </a:xfrm>
                  <a:prstGeom prst="straightConnector1">
                    <a:avLst/>
                  </a:prstGeom>
                  <a:noFill/>
                  <a:ln w="6350" cap="flat" cmpd="sng" algn="ctr">
                    <a:solidFill>
                      <a:schemeClr val="bg1">
                        <a:lumMod val="50000"/>
                      </a:schemeClr>
                    </a:solidFill>
                    <a:prstDash val="solid"/>
                    <a:miter lim="800000"/>
                    <a:tailEnd type="triangle"/>
                  </a:ln>
                  <a:effectLst/>
                </xdr:spPr>
              </xdr:cxnSp>
            </xdr:grpSp>
          </xdr:grpSp>
        </xdr:grpSp>
      </xdr:grpSp>
      <xdr:cxnSp macro="">
        <xdr:nvCxnSpPr>
          <xdr:cNvPr id="4" name="Conector: angular 146">
            <a:extLst>
              <a:ext uri="{FF2B5EF4-FFF2-40B4-BE49-F238E27FC236}">
                <a16:creationId xmlns:a16="http://schemas.microsoft.com/office/drawing/2014/main" id="{00000000-0008-0000-0C00-000004000000}"/>
              </a:ext>
            </a:extLst>
          </xdr:cNvPr>
          <xdr:cNvCxnSpPr>
            <a:stCxn id="47" idx="1"/>
            <a:endCxn id="46" idx="1"/>
          </xdr:cNvCxnSpPr>
        </xdr:nvCxnSpPr>
        <xdr:spPr>
          <a:xfrm rot="10800000" flipH="1">
            <a:off x="257175" y="3229993"/>
            <a:ext cx="91006" cy="1047650"/>
          </a:xfrm>
          <a:prstGeom prst="bentConnector3">
            <a:avLst>
              <a:gd name="adj1" fmla="val -25119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342899</xdr:colOff>
      <xdr:row>3</xdr:row>
      <xdr:rowOff>76199</xdr:rowOff>
    </xdr:from>
    <xdr:to>
      <xdr:col>8</xdr:col>
      <xdr:colOff>523875</xdr:colOff>
      <xdr:row>45</xdr:row>
      <xdr:rowOff>47625</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1216024" y="1377949"/>
          <a:ext cx="6356351" cy="7305676"/>
          <a:chOff x="0" y="0"/>
          <a:chExt cx="6778188" cy="7708052"/>
        </a:xfrm>
      </xdr:grpSpPr>
      <xdr:cxnSp macro="">
        <xdr:nvCxnSpPr>
          <xdr:cNvPr id="3" name="Conector recto 2">
            <a:extLst>
              <a:ext uri="{FF2B5EF4-FFF2-40B4-BE49-F238E27FC236}">
                <a16:creationId xmlns:a16="http://schemas.microsoft.com/office/drawing/2014/main" id="{00000000-0008-0000-0D00-000003000000}"/>
              </a:ext>
            </a:extLst>
          </xdr:cNvPr>
          <xdr:cNvCxnSpPr>
            <a:cxnSpLocks/>
          </xdr:cNvCxnSpPr>
        </xdr:nvCxnSpPr>
        <xdr:spPr>
          <a:xfrm>
            <a:off x="4200525" y="2552700"/>
            <a:ext cx="0" cy="231775"/>
          </a:xfrm>
          <a:prstGeom prst="line">
            <a:avLst/>
          </a:prstGeom>
          <a:noFill/>
          <a:ln w="6350" cap="flat" cmpd="sng" algn="ctr">
            <a:solidFill>
              <a:schemeClr val="bg1">
                <a:lumMod val="50000"/>
              </a:schemeClr>
            </a:solidFill>
            <a:prstDash val="solid"/>
            <a:miter lim="800000"/>
          </a:ln>
          <a:effectLst/>
        </xdr:spPr>
      </xdr:cxnSp>
      <xdr:grpSp>
        <xdr:nvGrpSpPr>
          <xdr:cNvPr id="4" name="Grupo 3">
            <a:extLst>
              <a:ext uri="{FF2B5EF4-FFF2-40B4-BE49-F238E27FC236}">
                <a16:creationId xmlns:a16="http://schemas.microsoft.com/office/drawing/2014/main" id="{00000000-0008-0000-0D00-000004000000}"/>
              </a:ext>
            </a:extLst>
          </xdr:cNvPr>
          <xdr:cNvGrpSpPr/>
        </xdr:nvGrpSpPr>
        <xdr:grpSpPr>
          <a:xfrm>
            <a:off x="0" y="0"/>
            <a:ext cx="6778188" cy="7708052"/>
            <a:chOff x="0" y="0"/>
            <a:chExt cx="6778188" cy="7708052"/>
          </a:xfrm>
        </xdr:grpSpPr>
        <xdr:sp macro="" textlink="">
          <xdr:nvSpPr>
            <xdr:cNvPr id="5" name="Cuadro de texto 114">
              <a:extLst>
                <a:ext uri="{FF2B5EF4-FFF2-40B4-BE49-F238E27FC236}">
                  <a16:creationId xmlns:a16="http://schemas.microsoft.com/office/drawing/2014/main" id="{00000000-0008-0000-0D00-000005000000}"/>
                </a:ext>
              </a:extLst>
            </xdr:cNvPr>
            <xdr:cNvSpPr txBox="1">
              <a:spLocks/>
            </xdr:cNvSpPr>
          </xdr:nvSpPr>
          <xdr:spPr>
            <a:xfrm>
              <a:off x="5545777" y="2755075"/>
              <a:ext cx="1184910" cy="2705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Active MEDEVAC</a:t>
              </a:r>
              <a:endParaRPr lang="es-CO" sz="900">
                <a:effectLst/>
                <a:ea typeface="Calibri" panose="020F0502020204030204" pitchFamily="34" charset="0"/>
                <a:cs typeface="Times New Roman" panose="02020603050405020304" pitchFamily="18" charset="0"/>
              </a:endParaRPr>
            </a:p>
          </xdr:txBody>
        </xdr:sp>
        <xdr:sp macro="" textlink="">
          <xdr:nvSpPr>
            <xdr:cNvPr id="6" name="Cuadro de texto 113">
              <a:extLst>
                <a:ext uri="{FF2B5EF4-FFF2-40B4-BE49-F238E27FC236}">
                  <a16:creationId xmlns:a16="http://schemas.microsoft.com/office/drawing/2014/main" id="{00000000-0008-0000-0D00-000006000000}"/>
                </a:ext>
              </a:extLst>
            </xdr:cNvPr>
            <xdr:cNvSpPr txBox="1">
              <a:spLocks/>
            </xdr:cNvSpPr>
          </xdr:nvSpPr>
          <xdr:spPr>
            <a:xfrm>
              <a:off x="5545777" y="3289465"/>
              <a:ext cx="1184910" cy="49530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Solicite apoyo a brigada</a:t>
              </a:r>
              <a:endParaRPr lang="es-CO" sz="900">
                <a:effectLst/>
                <a:ea typeface="Calibri" panose="020F0502020204030204" pitchFamily="34" charset="0"/>
                <a:cs typeface="Times New Roman" panose="02020603050405020304" pitchFamily="18" charset="0"/>
              </a:endParaRPr>
            </a:p>
          </xdr:txBody>
        </xdr:sp>
        <xdr:sp macro="" textlink="">
          <xdr:nvSpPr>
            <xdr:cNvPr id="7" name="Cuadro de texto 119">
              <a:extLst>
                <a:ext uri="{FF2B5EF4-FFF2-40B4-BE49-F238E27FC236}">
                  <a16:creationId xmlns:a16="http://schemas.microsoft.com/office/drawing/2014/main" id="{00000000-0008-0000-0D00-000007000000}"/>
                </a:ext>
              </a:extLst>
            </xdr:cNvPr>
            <xdr:cNvSpPr txBox="1">
              <a:spLocks/>
            </xdr:cNvSpPr>
          </xdr:nvSpPr>
          <xdr:spPr>
            <a:xfrm>
              <a:off x="1270660" y="3942608"/>
              <a:ext cx="1480185" cy="47752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Verifique estado de los servicios públicos</a:t>
              </a:r>
              <a:endParaRPr lang="es-CO" sz="900">
                <a:effectLst/>
                <a:ea typeface="Calibri" panose="020F0502020204030204" pitchFamily="34" charset="0"/>
                <a:cs typeface="Times New Roman" panose="02020603050405020304" pitchFamily="18" charset="0"/>
              </a:endParaRPr>
            </a:p>
          </xdr:txBody>
        </xdr:sp>
        <xdr:sp macro="" textlink="">
          <xdr:nvSpPr>
            <xdr:cNvPr id="8" name="Cuadro de texto 118">
              <a:extLst>
                <a:ext uri="{FF2B5EF4-FFF2-40B4-BE49-F238E27FC236}">
                  <a16:creationId xmlns:a16="http://schemas.microsoft.com/office/drawing/2014/main" id="{00000000-0008-0000-0D00-000008000000}"/>
                </a:ext>
              </a:extLst>
            </xdr:cNvPr>
            <xdr:cNvSpPr txBox="1">
              <a:spLocks/>
            </xdr:cNvSpPr>
          </xdr:nvSpPr>
          <xdr:spPr>
            <a:xfrm>
              <a:off x="1270660" y="4667003"/>
              <a:ext cx="1480185" cy="470535"/>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Diríjase al Punto de Encuentro</a:t>
              </a:r>
              <a:endParaRPr lang="es-CO" sz="900">
                <a:effectLst/>
                <a:ea typeface="Calibri" panose="020F0502020204030204" pitchFamily="34" charset="0"/>
                <a:cs typeface="Times New Roman" panose="02020603050405020304" pitchFamily="18" charset="0"/>
              </a:endParaRPr>
            </a:p>
          </xdr:txBody>
        </xdr:sp>
        <xdr:sp macro="" textlink="">
          <xdr:nvSpPr>
            <xdr:cNvPr id="9" name="Cuadro de texto 117">
              <a:extLst>
                <a:ext uri="{FF2B5EF4-FFF2-40B4-BE49-F238E27FC236}">
                  <a16:creationId xmlns:a16="http://schemas.microsoft.com/office/drawing/2014/main" id="{00000000-0008-0000-0D00-000009000000}"/>
                </a:ext>
              </a:extLst>
            </xdr:cNvPr>
            <xdr:cNvSpPr txBox="1">
              <a:spLocks/>
            </xdr:cNvSpPr>
          </xdr:nvSpPr>
          <xdr:spPr>
            <a:xfrm>
              <a:off x="1270660" y="5367647"/>
              <a:ext cx="1480185" cy="280035"/>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Espere instrucciones</a:t>
              </a:r>
              <a:endParaRPr lang="es-CO" sz="900">
                <a:effectLst/>
                <a:ea typeface="Calibri" panose="020F0502020204030204" pitchFamily="34" charset="0"/>
                <a:cs typeface="Times New Roman" panose="02020603050405020304" pitchFamily="18" charset="0"/>
              </a:endParaRPr>
            </a:p>
          </xdr:txBody>
        </xdr:sp>
        <xdr:sp macro="" textlink="">
          <xdr:nvSpPr>
            <xdr:cNvPr id="10" name="Cuadro de texto 116">
              <a:extLst>
                <a:ext uri="{FF2B5EF4-FFF2-40B4-BE49-F238E27FC236}">
                  <a16:creationId xmlns:a16="http://schemas.microsoft.com/office/drawing/2014/main" id="{00000000-0008-0000-0D00-00000A000000}"/>
                </a:ext>
              </a:extLst>
            </xdr:cNvPr>
            <xdr:cNvSpPr txBox="1">
              <a:spLocks/>
            </xdr:cNvSpPr>
          </xdr:nvSpPr>
          <xdr:spPr>
            <a:xfrm>
              <a:off x="1270660" y="5878286"/>
              <a:ext cx="1480185" cy="470535"/>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No se devuelva por ningún motivo</a:t>
              </a:r>
              <a:endParaRPr lang="es-CO" sz="900">
                <a:effectLst/>
                <a:ea typeface="Calibri" panose="020F0502020204030204" pitchFamily="34" charset="0"/>
                <a:cs typeface="Times New Roman" panose="02020603050405020304" pitchFamily="18" charset="0"/>
              </a:endParaRPr>
            </a:p>
          </xdr:txBody>
        </xdr:sp>
        <xdr:sp macro="" textlink="">
          <xdr:nvSpPr>
            <xdr:cNvPr id="11" name="Rombo 10">
              <a:extLst>
                <a:ext uri="{FF2B5EF4-FFF2-40B4-BE49-F238E27FC236}">
                  <a16:creationId xmlns:a16="http://schemas.microsoft.com/office/drawing/2014/main" id="{00000000-0008-0000-0D00-00000B000000}"/>
                </a:ext>
              </a:extLst>
            </xdr:cNvPr>
            <xdr:cNvSpPr>
              <a:spLocks/>
            </xdr:cNvSpPr>
          </xdr:nvSpPr>
          <xdr:spPr>
            <a:xfrm>
              <a:off x="3301341" y="3883231"/>
              <a:ext cx="1808480" cy="614045"/>
            </a:xfrm>
            <a:prstGeom prst="diamond">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D0D0D"/>
                  </a:solidFill>
                  <a:effectLst/>
                  <a:ea typeface="Calibri" panose="020F0502020204030204" pitchFamily="34" charset="0"/>
                  <a:cs typeface="Times New Roman" panose="02020603050405020304" pitchFamily="18" charset="0"/>
                </a:rPr>
                <a:t>¿Hay fugas?</a:t>
              </a:r>
              <a:endParaRPr lang="es-CO" sz="900">
                <a:effectLst/>
                <a:ea typeface="Calibri" panose="020F0502020204030204" pitchFamily="34" charset="0"/>
                <a:cs typeface="Times New Roman" panose="02020603050405020304" pitchFamily="18" charset="0"/>
              </a:endParaRPr>
            </a:p>
          </xdr:txBody>
        </xdr:sp>
        <xdr:sp macro="" textlink="">
          <xdr:nvSpPr>
            <xdr:cNvPr id="12" name="Cuadro de texto 111">
              <a:extLst>
                <a:ext uri="{FF2B5EF4-FFF2-40B4-BE49-F238E27FC236}">
                  <a16:creationId xmlns:a16="http://schemas.microsoft.com/office/drawing/2014/main" id="{00000000-0008-0000-0D00-00000C000000}"/>
                </a:ext>
              </a:extLst>
            </xdr:cNvPr>
            <xdr:cNvSpPr txBox="1">
              <a:spLocks/>
            </xdr:cNvSpPr>
          </xdr:nvSpPr>
          <xdr:spPr>
            <a:xfrm>
              <a:off x="5545777" y="4595751"/>
              <a:ext cx="1184910" cy="44323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Solicite apoyo a brigada</a:t>
              </a:r>
              <a:endParaRPr lang="es-CO" sz="900">
                <a:effectLst/>
                <a:ea typeface="Calibri" panose="020F0502020204030204" pitchFamily="34" charset="0"/>
                <a:cs typeface="Times New Roman" panose="02020603050405020304" pitchFamily="18" charset="0"/>
              </a:endParaRPr>
            </a:p>
          </xdr:txBody>
        </xdr:sp>
        <xdr:sp macro="" textlink="">
          <xdr:nvSpPr>
            <xdr:cNvPr id="13" name="Cuadro de texto 109">
              <a:extLst>
                <a:ext uri="{FF2B5EF4-FFF2-40B4-BE49-F238E27FC236}">
                  <a16:creationId xmlns:a16="http://schemas.microsoft.com/office/drawing/2014/main" id="{00000000-0008-0000-0D00-00000D000000}"/>
                </a:ext>
              </a:extLst>
            </xdr:cNvPr>
            <xdr:cNvSpPr txBox="1">
              <a:spLocks/>
            </xdr:cNvSpPr>
          </xdr:nvSpPr>
          <xdr:spPr>
            <a:xfrm>
              <a:off x="5557652" y="5902036"/>
              <a:ext cx="1184910" cy="44323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Retorno a la normalidad</a:t>
              </a:r>
              <a:endParaRPr lang="es-CO" sz="900">
                <a:effectLst/>
                <a:ea typeface="Calibri" panose="020F0502020204030204" pitchFamily="34" charset="0"/>
                <a:cs typeface="Times New Roman" panose="02020603050405020304" pitchFamily="18" charset="0"/>
              </a:endParaRPr>
            </a:p>
          </xdr:txBody>
        </xdr:sp>
        <xdr:cxnSp macro="">
          <xdr:nvCxnSpPr>
            <xdr:cNvPr id="14" name="Conector recto de flecha 13">
              <a:extLst>
                <a:ext uri="{FF2B5EF4-FFF2-40B4-BE49-F238E27FC236}">
                  <a16:creationId xmlns:a16="http://schemas.microsoft.com/office/drawing/2014/main" id="{00000000-0008-0000-0D00-00000E000000}"/>
                </a:ext>
              </a:extLst>
            </xdr:cNvPr>
            <xdr:cNvCxnSpPr>
              <a:cxnSpLocks/>
            </xdr:cNvCxnSpPr>
          </xdr:nvCxnSpPr>
          <xdr:spPr>
            <a:xfrm>
              <a:off x="2249385" y="3550722"/>
              <a:ext cx="0" cy="38925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5" name="Conector recto de flecha 14">
              <a:extLst>
                <a:ext uri="{FF2B5EF4-FFF2-40B4-BE49-F238E27FC236}">
                  <a16:creationId xmlns:a16="http://schemas.microsoft.com/office/drawing/2014/main" id="{00000000-0008-0000-0D00-00000F000000}"/>
                </a:ext>
              </a:extLst>
            </xdr:cNvPr>
            <xdr:cNvCxnSpPr>
              <a:cxnSpLocks/>
            </xdr:cNvCxnSpPr>
          </xdr:nvCxnSpPr>
          <xdr:spPr>
            <a:xfrm>
              <a:off x="2249385" y="4417621"/>
              <a:ext cx="0" cy="24574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6" name="Conector recto de flecha 15">
              <a:extLst>
                <a:ext uri="{FF2B5EF4-FFF2-40B4-BE49-F238E27FC236}">
                  <a16:creationId xmlns:a16="http://schemas.microsoft.com/office/drawing/2014/main" id="{00000000-0008-0000-0D00-000010000000}"/>
                </a:ext>
              </a:extLst>
            </xdr:cNvPr>
            <xdr:cNvCxnSpPr>
              <a:cxnSpLocks/>
            </xdr:cNvCxnSpPr>
          </xdr:nvCxnSpPr>
          <xdr:spPr>
            <a:xfrm>
              <a:off x="2249385" y="5142015"/>
              <a:ext cx="0" cy="22542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7" name="Conector recto de flecha 16">
              <a:extLst>
                <a:ext uri="{FF2B5EF4-FFF2-40B4-BE49-F238E27FC236}">
                  <a16:creationId xmlns:a16="http://schemas.microsoft.com/office/drawing/2014/main" id="{00000000-0008-0000-0D00-000011000000}"/>
                </a:ext>
              </a:extLst>
            </xdr:cNvPr>
            <xdr:cNvCxnSpPr>
              <a:cxnSpLocks/>
            </xdr:cNvCxnSpPr>
          </xdr:nvCxnSpPr>
          <xdr:spPr>
            <a:xfrm>
              <a:off x="2249385" y="5640779"/>
              <a:ext cx="0" cy="23241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8" name="Conector recto de flecha 17">
              <a:extLst>
                <a:ext uri="{FF2B5EF4-FFF2-40B4-BE49-F238E27FC236}">
                  <a16:creationId xmlns:a16="http://schemas.microsoft.com/office/drawing/2014/main" id="{00000000-0008-0000-0D00-000012000000}"/>
                </a:ext>
              </a:extLst>
            </xdr:cNvPr>
            <xdr:cNvCxnSpPr>
              <a:cxnSpLocks/>
            </xdr:cNvCxnSpPr>
          </xdr:nvCxnSpPr>
          <xdr:spPr>
            <a:xfrm>
              <a:off x="2743200" y="6191992"/>
              <a:ext cx="587375" cy="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19" name="Conector angular 302">
              <a:extLst>
                <a:ext uri="{FF2B5EF4-FFF2-40B4-BE49-F238E27FC236}">
                  <a16:creationId xmlns:a16="http://schemas.microsoft.com/office/drawing/2014/main" id="{00000000-0008-0000-0D00-000013000000}"/>
                </a:ext>
              </a:extLst>
            </xdr:cNvPr>
            <xdr:cNvCxnSpPr>
              <a:cxnSpLocks/>
            </xdr:cNvCxnSpPr>
          </xdr:nvCxnSpPr>
          <xdr:spPr>
            <a:xfrm rot="10800000">
              <a:off x="1270165" y="5503223"/>
              <a:ext cx="2941320" cy="1193800"/>
            </a:xfrm>
            <a:prstGeom prst="bentConnector3">
              <a:avLst>
                <a:gd name="adj1" fmla="val 124689"/>
              </a:avLst>
            </a:prstGeom>
            <a:noFill/>
            <a:ln w="6350" cap="flat" cmpd="sng" algn="ctr">
              <a:solidFill>
                <a:schemeClr val="bg1">
                  <a:lumMod val="50000"/>
                </a:schemeClr>
              </a:solidFill>
              <a:prstDash val="solid"/>
              <a:miter lim="800000"/>
              <a:tailEnd type="triangle"/>
            </a:ln>
            <a:effectLst/>
          </xdr:spPr>
        </xdr:cxnSp>
        <xdr:cxnSp macro="">
          <xdr:nvCxnSpPr>
            <xdr:cNvPr id="20" name="Conector recto de flecha 19">
              <a:extLst>
                <a:ext uri="{FF2B5EF4-FFF2-40B4-BE49-F238E27FC236}">
                  <a16:creationId xmlns:a16="http://schemas.microsoft.com/office/drawing/2014/main" id="{00000000-0008-0000-0D00-000014000000}"/>
                </a:ext>
              </a:extLst>
            </xdr:cNvPr>
            <xdr:cNvCxnSpPr>
              <a:cxnSpLocks/>
            </xdr:cNvCxnSpPr>
          </xdr:nvCxnSpPr>
          <xdr:spPr>
            <a:xfrm>
              <a:off x="5070764" y="6191992"/>
              <a:ext cx="477520" cy="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21" name="Conector recto de flecha 20">
              <a:extLst>
                <a:ext uri="{FF2B5EF4-FFF2-40B4-BE49-F238E27FC236}">
                  <a16:creationId xmlns:a16="http://schemas.microsoft.com/office/drawing/2014/main" id="{00000000-0008-0000-0D00-000015000000}"/>
                </a:ext>
              </a:extLst>
            </xdr:cNvPr>
            <xdr:cNvCxnSpPr>
              <a:cxnSpLocks/>
            </xdr:cNvCxnSpPr>
          </xdr:nvCxnSpPr>
          <xdr:spPr>
            <a:xfrm>
              <a:off x="6049489" y="6341423"/>
              <a:ext cx="0" cy="87376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22" name="Conector recto de flecha 21">
              <a:extLst>
                <a:ext uri="{FF2B5EF4-FFF2-40B4-BE49-F238E27FC236}">
                  <a16:creationId xmlns:a16="http://schemas.microsoft.com/office/drawing/2014/main" id="{00000000-0008-0000-0D00-000016000000}"/>
                </a:ext>
              </a:extLst>
            </xdr:cNvPr>
            <xdr:cNvCxnSpPr>
              <a:cxnSpLocks/>
            </xdr:cNvCxnSpPr>
          </xdr:nvCxnSpPr>
          <xdr:spPr>
            <a:xfrm>
              <a:off x="2743200" y="4196938"/>
              <a:ext cx="552450" cy="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23" name="Conector recto de flecha 22">
              <a:extLst>
                <a:ext uri="{FF2B5EF4-FFF2-40B4-BE49-F238E27FC236}">
                  <a16:creationId xmlns:a16="http://schemas.microsoft.com/office/drawing/2014/main" id="{00000000-0008-0000-0D00-000017000000}"/>
                </a:ext>
              </a:extLst>
            </xdr:cNvPr>
            <xdr:cNvCxnSpPr>
              <a:cxnSpLocks/>
            </xdr:cNvCxnSpPr>
          </xdr:nvCxnSpPr>
          <xdr:spPr>
            <a:xfrm>
              <a:off x="5106390" y="4196938"/>
              <a:ext cx="443865" cy="0"/>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24" name="Conector recto de flecha 23">
              <a:extLst>
                <a:ext uri="{FF2B5EF4-FFF2-40B4-BE49-F238E27FC236}">
                  <a16:creationId xmlns:a16="http://schemas.microsoft.com/office/drawing/2014/main" id="{00000000-0008-0000-0D00-000018000000}"/>
                </a:ext>
              </a:extLst>
            </xdr:cNvPr>
            <xdr:cNvCxnSpPr>
              <a:cxnSpLocks/>
            </xdr:cNvCxnSpPr>
          </xdr:nvCxnSpPr>
          <xdr:spPr>
            <a:xfrm>
              <a:off x="6191993" y="4322618"/>
              <a:ext cx="0" cy="26860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25" name="Conector angular 310">
              <a:extLst>
                <a:ext uri="{FF2B5EF4-FFF2-40B4-BE49-F238E27FC236}">
                  <a16:creationId xmlns:a16="http://schemas.microsoft.com/office/drawing/2014/main" id="{00000000-0008-0000-0D00-000019000000}"/>
                </a:ext>
              </a:extLst>
            </xdr:cNvPr>
            <xdr:cNvCxnSpPr>
              <a:cxnSpLocks/>
            </xdr:cNvCxnSpPr>
          </xdr:nvCxnSpPr>
          <xdr:spPr>
            <a:xfrm flipV="1">
              <a:off x="5070764" y="2902528"/>
              <a:ext cx="477520" cy="320675"/>
            </a:xfrm>
            <a:prstGeom prst="bentConnector3">
              <a:avLst>
                <a:gd name="adj1" fmla="val 50000"/>
              </a:avLst>
            </a:prstGeom>
            <a:noFill/>
            <a:ln w="6350" cap="flat" cmpd="sng" algn="ctr">
              <a:solidFill>
                <a:schemeClr val="bg1">
                  <a:lumMod val="50000"/>
                </a:schemeClr>
              </a:solidFill>
              <a:prstDash val="solid"/>
              <a:miter lim="800000"/>
              <a:tailEnd type="triangle"/>
            </a:ln>
            <a:effectLst/>
          </xdr:spPr>
        </xdr:cxnSp>
        <xdr:cxnSp macro="">
          <xdr:nvCxnSpPr>
            <xdr:cNvPr id="26" name="Conector recto de flecha 25">
              <a:extLst>
                <a:ext uri="{FF2B5EF4-FFF2-40B4-BE49-F238E27FC236}">
                  <a16:creationId xmlns:a16="http://schemas.microsoft.com/office/drawing/2014/main" id="{00000000-0008-0000-0D00-00001A000000}"/>
                </a:ext>
              </a:extLst>
            </xdr:cNvPr>
            <xdr:cNvCxnSpPr>
              <a:cxnSpLocks/>
            </xdr:cNvCxnSpPr>
          </xdr:nvCxnSpPr>
          <xdr:spPr>
            <a:xfrm>
              <a:off x="6251369" y="3016332"/>
              <a:ext cx="6985" cy="268605"/>
            </a:xfrm>
            <a:prstGeom prst="straightConnector1">
              <a:avLst/>
            </a:prstGeom>
            <a:noFill/>
            <a:ln w="6350" cap="flat" cmpd="sng" algn="ctr">
              <a:solidFill>
                <a:schemeClr val="bg1">
                  <a:lumMod val="50000"/>
                </a:schemeClr>
              </a:solidFill>
              <a:prstDash val="solid"/>
              <a:miter lim="800000"/>
              <a:tailEnd type="triangle"/>
            </a:ln>
            <a:effectLst/>
          </xdr:spPr>
        </xdr:cxnSp>
        <xdr:sp macro="" textlink="">
          <xdr:nvSpPr>
            <xdr:cNvPr id="27" name="Cuadro de texto 317">
              <a:extLst>
                <a:ext uri="{FF2B5EF4-FFF2-40B4-BE49-F238E27FC236}">
                  <a16:creationId xmlns:a16="http://schemas.microsoft.com/office/drawing/2014/main" id="{00000000-0008-0000-0D00-00001B000000}"/>
                </a:ext>
              </a:extLst>
            </xdr:cNvPr>
            <xdr:cNvSpPr txBox="1">
              <a:spLocks/>
            </xdr:cNvSpPr>
          </xdr:nvSpPr>
          <xdr:spPr>
            <a:xfrm>
              <a:off x="5070764" y="2755075"/>
              <a:ext cx="327660" cy="27305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Si</a:t>
              </a:r>
            </a:p>
          </xdr:txBody>
        </xdr:sp>
        <xdr:sp macro="" textlink="">
          <xdr:nvSpPr>
            <xdr:cNvPr id="28" name="Cuadro de texto 318">
              <a:extLst>
                <a:ext uri="{FF2B5EF4-FFF2-40B4-BE49-F238E27FC236}">
                  <a16:creationId xmlns:a16="http://schemas.microsoft.com/office/drawing/2014/main" id="{00000000-0008-0000-0D00-00001C000000}"/>
                </a:ext>
              </a:extLst>
            </xdr:cNvPr>
            <xdr:cNvSpPr txBox="1">
              <a:spLocks/>
            </xdr:cNvSpPr>
          </xdr:nvSpPr>
          <xdr:spPr>
            <a:xfrm>
              <a:off x="5106390" y="3966358"/>
              <a:ext cx="327660" cy="27305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Si</a:t>
              </a:r>
            </a:p>
          </xdr:txBody>
        </xdr:sp>
        <xdr:sp macro="" textlink="">
          <xdr:nvSpPr>
            <xdr:cNvPr id="29" name="Cuadro de texto 320">
              <a:extLst>
                <a:ext uri="{FF2B5EF4-FFF2-40B4-BE49-F238E27FC236}">
                  <a16:creationId xmlns:a16="http://schemas.microsoft.com/office/drawing/2014/main" id="{00000000-0008-0000-0D00-00001D000000}"/>
                </a:ext>
              </a:extLst>
            </xdr:cNvPr>
            <xdr:cNvSpPr txBox="1">
              <a:spLocks/>
            </xdr:cNvSpPr>
          </xdr:nvSpPr>
          <xdr:spPr>
            <a:xfrm>
              <a:off x="3018005" y="4866704"/>
              <a:ext cx="402590" cy="27305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No</a:t>
              </a:r>
            </a:p>
          </xdr:txBody>
        </xdr:sp>
        <xdr:sp macro="" textlink="">
          <xdr:nvSpPr>
            <xdr:cNvPr id="30" name="Cuadro de texto 321">
              <a:extLst>
                <a:ext uri="{FF2B5EF4-FFF2-40B4-BE49-F238E27FC236}">
                  <a16:creationId xmlns:a16="http://schemas.microsoft.com/office/drawing/2014/main" id="{00000000-0008-0000-0D00-00001E000000}"/>
                </a:ext>
              </a:extLst>
            </xdr:cNvPr>
            <xdr:cNvSpPr txBox="1">
              <a:spLocks/>
            </xdr:cNvSpPr>
          </xdr:nvSpPr>
          <xdr:spPr>
            <a:xfrm>
              <a:off x="3544698" y="6677089"/>
              <a:ext cx="402590" cy="27305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No</a:t>
              </a:r>
            </a:p>
          </xdr:txBody>
        </xdr:sp>
        <xdr:cxnSp macro="">
          <xdr:nvCxnSpPr>
            <xdr:cNvPr id="31" name="Conector angular 322">
              <a:extLst>
                <a:ext uri="{FF2B5EF4-FFF2-40B4-BE49-F238E27FC236}">
                  <a16:creationId xmlns:a16="http://schemas.microsoft.com/office/drawing/2014/main" id="{00000000-0008-0000-0D00-00001F000000}"/>
                </a:ext>
              </a:extLst>
            </xdr:cNvPr>
            <xdr:cNvCxnSpPr>
              <a:cxnSpLocks/>
            </xdr:cNvCxnSpPr>
          </xdr:nvCxnSpPr>
          <xdr:spPr>
            <a:xfrm rot="10800000" flipV="1">
              <a:off x="2745674" y="4500747"/>
              <a:ext cx="1460500" cy="410210"/>
            </a:xfrm>
            <a:prstGeom prst="bentConnector3">
              <a:avLst>
                <a:gd name="adj1" fmla="val 50000"/>
              </a:avLst>
            </a:prstGeom>
            <a:noFill/>
            <a:ln w="6350" cap="flat" cmpd="sng" algn="ctr">
              <a:solidFill>
                <a:schemeClr val="bg1">
                  <a:lumMod val="50000"/>
                </a:schemeClr>
              </a:solidFill>
              <a:prstDash val="solid"/>
              <a:miter lim="800000"/>
              <a:tailEnd type="triangle"/>
            </a:ln>
            <a:effectLst/>
          </xdr:spPr>
        </xdr:cxnSp>
        <xdr:sp macro="" textlink="">
          <xdr:nvSpPr>
            <xdr:cNvPr id="32" name="Cuadro de texto 323">
              <a:extLst>
                <a:ext uri="{FF2B5EF4-FFF2-40B4-BE49-F238E27FC236}">
                  <a16:creationId xmlns:a16="http://schemas.microsoft.com/office/drawing/2014/main" id="{00000000-0008-0000-0D00-000020000000}"/>
                </a:ext>
              </a:extLst>
            </xdr:cNvPr>
            <xdr:cNvSpPr txBox="1">
              <a:spLocks/>
            </xdr:cNvSpPr>
          </xdr:nvSpPr>
          <xdr:spPr>
            <a:xfrm>
              <a:off x="5172627" y="5926990"/>
              <a:ext cx="327660" cy="27305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Si</a:t>
              </a:r>
            </a:p>
          </xdr:txBody>
        </xdr:sp>
        <xdr:sp macro="" textlink="">
          <xdr:nvSpPr>
            <xdr:cNvPr id="33" name="Cuadro de texto 112">
              <a:extLst>
                <a:ext uri="{FF2B5EF4-FFF2-40B4-BE49-F238E27FC236}">
                  <a16:creationId xmlns:a16="http://schemas.microsoft.com/office/drawing/2014/main" id="{00000000-0008-0000-0D00-000021000000}"/>
                </a:ext>
              </a:extLst>
            </xdr:cNvPr>
            <xdr:cNvSpPr txBox="1">
              <a:spLocks/>
            </xdr:cNvSpPr>
          </xdr:nvSpPr>
          <xdr:spPr>
            <a:xfrm>
              <a:off x="5593278" y="4073236"/>
              <a:ext cx="1184910" cy="2705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Active PON</a:t>
              </a:r>
              <a:endParaRPr lang="es-CO" sz="900">
                <a:effectLst/>
                <a:ea typeface="Calibri" panose="020F0502020204030204" pitchFamily="34" charset="0"/>
                <a:cs typeface="Times New Roman" panose="02020603050405020304" pitchFamily="18" charset="0"/>
              </a:endParaRPr>
            </a:p>
          </xdr:txBody>
        </xdr:sp>
        <xdr:sp macro="" textlink="">
          <xdr:nvSpPr>
            <xdr:cNvPr id="34" name="Rombo 33">
              <a:extLst>
                <a:ext uri="{FF2B5EF4-FFF2-40B4-BE49-F238E27FC236}">
                  <a16:creationId xmlns:a16="http://schemas.microsoft.com/office/drawing/2014/main" id="{00000000-0008-0000-0D00-000022000000}"/>
                </a:ext>
              </a:extLst>
            </xdr:cNvPr>
            <xdr:cNvSpPr>
              <a:spLocks/>
            </xdr:cNvSpPr>
          </xdr:nvSpPr>
          <xdr:spPr>
            <a:xfrm>
              <a:off x="3336967" y="5640779"/>
              <a:ext cx="1739900" cy="1117807"/>
            </a:xfrm>
            <a:prstGeom prst="diamond">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D0D0D"/>
                  </a:solidFill>
                  <a:effectLst/>
                  <a:ea typeface="Calibri" panose="020F0502020204030204" pitchFamily="34" charset="0"/>
                  <a:cs typeface="Times New Roman" panose="02020603050405020304" pitchFamily="18" charset="0"/>
                </a:rPr>
                <a:t>¿Es seguro retornar?</a:t>
              </a:r>
              <a:endParaRPr lang="es-CO" sz="900">
                <a:effectLst/>
                <a:ea typeface="Calibri" panose="020F0502020204030204" pitchFamily="34" charset="0"/>
                <a:cs typeface="Times New Roman" panose="02020603050405020304" pitchFamily="18" charset="0"/>
              </a:endParaRPr>
            </a:p>
          </xdr:txBody>
        </xdr:sp>
        <xdr:sp macro="" textlink="">
          <xdr:nvSpPr>
            <xdr:cNvPr id="35" name="Cuadro de texto 108">
              <a:extLst>
                <a:ext uri="{FF2B5EF4-FFF2-40B4-BE49-F238E27FC236}">
                  <a16:creationId xmlns:a16="http://schemas.microsoft.com/office/drawing/2014/main" id="{00000000-0008-0000-0D00-000023000000}"/>
                </a:ext>
              </a:extLst>
            </xdr:cNvPr>
            <xdr:cNvSpPr txBox="1">
              <a:spLocks/>
            </xdr:cNvSpPr>
          </xdr:nvSpPr>
          <xdr:spPr>
            <a:xfrm>
              <a:off x="5462650" y="7208322"/>
              <a:ext cx="1184910" cy="49973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Fin de la emergencia</a:t>
              </a:r>
              <a:endParaRPr lang="es-CO" sz="900">
                <a:effectLst/>
                <a:ea typeface="Calibri" panose="020F0502020204030204" pitchFamily="34" charset="0"/>
                <a:cs typeface="Times New Roman" panose="02020603050405020304" pitchFamily="18" charset="0"/>
              </a:endParaRPr>
            </a:p>
          </xdr:txBody>
        </xdr:sp>
        <xdr:grpSp>
          <xdr:nvGrpSpPr>
            <xdr:cNvPr id="36" name="Grupo 35">
              <a:extLst>
                <a:ext uri="{FF2B5EF4-FFF2-40B4-BE49-F238E27FC236}">
                  <a16:creationId xmlns:a16="http://schemas.microsoft.com/office/drawing/2014/main" id="{00000000-0008-0000-0D00-000024000000}"/>
                </a:ext>
              </a:extLst>
            </xdr:cNvPr>
            <xdr:cNvGrpSpPr/>
          </xdr:nvGrpSpPr>
          <xdr:grpSpPr>
            <a:xfrm>
              <a:off x="0" y="0"/>
              <a:ext cx="5075531" cy="3668461"/>
              <a:chOff x="0" y="0"/>
              <a:chExt cx="5075531" cy="3668461"/>
            </a:xfrm>
          </xdr:grpSpPr>
          <xdr:sp macro="" textlink="">
            <xdr:nvSpPr>
              <xdr:cNvPr id="41" name="Cuadro de texto 103">
                <a:extLst>
                  <a:ext uri="{FF2B5EF4-FFF2-40B4-BE49-F238E27FC236}">
                    <a16:creationId xmlns:a16="http://schemas.microsoft.com/office/drawing/2014/main" id="{00000000-0008-0000-0D00-000029000000}"/>
                  </a:ext>
                </a:extLst>
              </xdr:cNvPr>
              <xdr:cNvSpPr txBox="1">
                <a:spLocks/>
              </xdr:cNvSpPr>
            </xdr:nvSpPr>
            <xdr:spPr>
              <a:xfrm>
                <a:off x="1258785" y="2956956"/>
                <a:ext cx="1480185" cy="66675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Verifique estado de salud de las personas de su entorno</a:t>
                </a:r>
                <a:endParaRPr lang="es-CO" sz="900">
                  <a:effectLst/>
                  <a:ea typeface="Calibri" panose="020F0502020204030204" pitchFamily="34" charset="0"/>
                  <a:cs typeface="Times New Roman" panose="02020603050405020304" pitchFamily="18" charset="0"/>
                </a:endParaRPr>
              </a:p>
            </xdr:txBody>
          </xdr:sp>
          <xdr:cxnSp macro="">
            <xdr:nvCxnSpPr>
              <xdr:cNvPr id="42" name="Conector angular 107">
                <a:extLst>
                  <a:ext uri="{FF2B5EF4-FFF2-40B4-BE49-F238E27FC236}">
                    <a16:creationId xmlns:a16="http://schemas.microsoft.com/office/drawing/2014/main" id="{00000000-0008-0000-0D00-00002A000000}"/>
                  </a:ext>
                </a:extLst>
              </xdr:cNvPr>
              <xdr:cNvCxnSpPr>
                <a:cxnSpLocks/>
              </xdr:cNvCxnSpPr>
            </xdr:nvCxnSpPr>
            <xdr:spPr>
              <a:xfrm flipV="1">
                <a:off x="1175658" y="147453"/>
                <a:ext cx="623570" cy="354965"/>
              </a:xfrm>
              <a:prstGeom prst="bentConnector3">
                <a:avLst>
                  <a:gd name="adj1" fmla="val 50000"/>
                </a:avLst>
              </a:prstGeom>
              <a:noFill/>
              <a:ln w="6350" cap="flat" cmpd="sng" algn="ctr">
                <a:solidFill>
                  <a:schemeClr val="bg1">
                    <a:lumMod val="50000"/>
                  </a:schemeClr>
                </a:solidFill>
                <a:prstDash val="solid"/>
                <a:miter lim="800000"/>
                <a:tailEnd type="triangle"/>
              </a:ln>
              <a:effectLst/>
            </xdr:spPr>
          </xdr:cxnSp>
          <xdr:cxnSp macro="">
            <xdr:nvCxnSpPr>
              <xdr:cNvPr id="43" name="Conector angular 106">
                <a:extLst>
                  <a:ext uri="{FF2B5EF4-FFF2-40B4-BE49-F238E27FC236}">
                    <a16:creationId xmlns:a16="http://schemas.microsoft.com/office/drawing/2014/main" id="{00000000-0008-0000-0D00-00002B000000}"/>
                  </a:ext>
                </a:extLst>
              </xdr:cNvPr>
              <xdr:cNvCxnSpPr>
                <a:cxnSpLocks/>
              </xdr:cNvCxnSpPr>
            </xdr:nvCxnSpPr>
            <xdr:spPr>
              <a:xfrm>
                <a:off x="1187533" y="498764"/>
                <a:ext cx="621030" cy="396240"/>
              </a:xfrm>
              <a:prstGeom prst="bentConnector3">
                <a:avLst>
                  <a:gd name="adj1" fmla="val 50000"/>
                </a:avLst>
              </a:prstGeom>
              <a:noFill/>
              <a:ln w="6350" cap="flat" cmpd="sng" algn="ctr">
                <a:solidFill>
                  <a:schemeClr val="bg1">
                    <a:lumMod val="50000"/>
                  </a:schemeClr>
                </a:solidFill>
                <a:prstDash val="solid"/>
                <a:miter lim="800000"/>
                <a:tailEnd type="triangle"/>
              </a:ln>
              <a:effectLst/>
            </xdr:spPr>
          </xdr:cxnSp>
          <xdr:cxnSp macro="">
            <xdr:nvCxnSpPr>
              <xdr:cNvPr id="44" name="Conector recto de flecha 43">
                <a:extLst>
                  <a:ext uri="{FF2B5EF4-FFF2-40B4-BE49-F238E27FC236}">
                    <a16:creationId xmlns:a16="http://schemas.microsoft.com/office/drawing/2014/main" id="{00000000-0008-0000-0D00-00002C000000}"/>
                  </a:ext>
                </a:extLst>
              </xdr:cNvPr>
              <xdr:cNvCxnSpPr>
                <a:cxnSpLocks/>
              </xdr:cNvCxnSpPr>
            </xdr:nvCxnSpPr>
            <xdr:spPr>
              <a:xfrm>
                <a:off x="2249385" y="1080654"/>
                <a:ext cx="0" cy="58737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45" name="Conector angular 104">
                <a:extLst>
                  <a:ext uri="{FF2B5EF4-FFF2-40B4-BE49-F238E27FC236}">
                    <a16:creationId xmlns:a16="http://schemas.microsoft.com/office/drawing/2014/main" id="{00000000-0008-0000-0D00-00002D000000}"/>
                  </a:ext>
                </a:extLst>
              </xdr:cNvPr>
              <xdr:cNvCxnSpPr>
                <a:cxnSpLocks/>
              </xdr:cNvCxnSpPr>
            </xdr:nvCxnSpPr>
            <xdr:spPr>
              <a:xfrm rot="5400000" flipH="1" flipV="1">
                <a:off x="1091001" y="1401830"/>
                <a:ext cx="1085215" cy="334010"/>
              </a:xfrm>
              <a:prstGeom prst="bentConnector3">
                <a:avLst>
                  <a:gd name="adj1" fmla="val 100032"/>
                </a:avLst>
              </a:prstGeom>
              <a:noFill/>
              <a:ln w="6350" cap="flat" cmpd="sng" algn="ctr">
                <a:solidFill>
                  <a:schemeClr val="bg1">
                    <a:lumMod val="50000"/>
                  </a:schemeClr>
                </a:solidFill>
                <a:prstDash val="solid"/>
                <a:miter lim="800000"/>
                <a:tailEnd type="triangle"/>
              </a:ln>
              <a:effectLst/>
            </xdr:spPr>
          </xdr:cxnSp>
          <xdr:cxnSp macro="">
            <xdr:nvCxnSpPr>
              <xdr:cNvPr id="46" name="Conector recto de flecha 45">
                <a:extLst>
                  <a:ext uri="{FF2B5EF4-FFF2-40B4-BE49-F238E27FC236}">
                    <a16:creationId xmlns:a16="http://schemas.microsoft.com/office/drawing/2014/main" id="{00000000-0008-0000-0D00-00002E000000}"/>
                  </a:ext>
                </a:extLst>
              </xdr:cNvPr>
              <xdr:cNvCxnSpPr>
                <a:cxnSpLocks/>
              </xdr:cNvCxnSpPr>
            </xdr:nvCxnSpPr>
            <xdr:spPr>
              <a:xfrm>
                <a:off x="2249385" y="2529444"/>
                <a:ext cx="0" cy="42989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47" name="Conector recto de flecha 46">
                <a:extLst>
                  <a:ext uri="{FF2B5EF4-FFF2-40B4-BE49-F238E27FC236}">
                    <a16:creationId xmlns:a16="http://schemas.microsoft.com/office/drawing/2014/main" id="{00000000-0008-0000-0D00-00002F000000}"/>
                  </a:ext>
                </a:extLst>
              </xdr:cNvPr>
              <xdr:cNvCxnSpPr>
                <a:cxnSpLocks/>
              </xdr:cNvCxnSpPr>
            </xdr:nvCxnSpPr>
            <xdr:spPr>
              <a:xfrm flipV="1">
                <a:off x="2743200" y="3223162"/>
                <a:ext cx="566420" cy="6985"/>
              </a:xfrm>
              <a:prstGeom prst="straightConnector1">
                <a:avLst/>
              </a:prstGeom>
              <a:noFill/>
              <a:ln w="6350" cap="flat" cmpd="sng" algn="ctr">
                <a:solidFill>
                  <a:schemeClr val="bg1">
                    <a:lumMod val="50000"/>
                  </a:schemeClr>
                </a:solidFill>
                <a:prstDash val="solid"/>
                <a:miter lim="800000"/>
                <a:tailEnd type="triangle"/>
              </a:ln>
              <a:effectLst/>
            </xdr:spPr>
          </xdr:cxnSp>
          <xdr:cxnSp macro="">
            <xdr:nvCxnSpPr>
              <xdr:cNvPr id="48" name="Conector angular 313">
                <a:extLst>
                  <a:ext uri="{FF2B5EF4-FFF2-40B4-BE49-F238E27FC236}">
                    <a16:creationId xmlns:a16="http://schemas.microsoft.com/office/drawing/2014/main" id="{00000000-0008-0000-0D00-000030000000}"/>
                  </a:ext>
                </a:extLst>
              </xdr:cNvPr>
              <xdr:cNvCxnSpPr>
                <a:cxnSpLocks/>
              </xdr:cNvCxnSpPr>
            </xdr:nvCxnSpPr>
            <xdr:spPr>
              <a:xfrm rot="10800000" flipV="1">
                <a:off x="2522517" y="2553195"/>
                <a:ext cx="1685290" cy="375285"/>
              </a:xfrm>
              <a:prstGeom prst="bentConnector3">
                <a:avLst>
                  <a:gd name="adj1" fmla="val 99783"/>
                </a:avLst>
              </a:prstGeom>
              <a:noFill/>
              <a:ln w="6350" cap="flat" cmpd="sng" algn="ctr">
                <a:solidFill>
                  <a:schemeClr val="bg1">
                    <a:lumMod val="50000"/>
                  </a:schemeClr>
                </a:solidFill>
                <a:prstDash val="solid"/>
                <a:miter lim="800000"/>
                <a:tailEnd type="triangle"/>
              </a:ln>
              <a:effectLst/>
            </xdr:spPr>
          </xdr:cxnSp>
          <xdr:sp macro="" textlink="">
            <xdr:nvSpPr>
              <xdr:cNvPr id="49" name="Cuadro de texto 315">
                <a:extLst>
                  <a:ext uri="{FF2B5EF4-FFF2-40B4-BE49-F238E27FC236}">
                    <a16:creationId xmlns:a16="http://schemas.microsoft.com/office/drawing/2014/main" id="{00000000-0008-0000-0D00-000031000000}"/>
                  </a:ext>
                </a:extLst>
              </xdr:cNvPr>
              <xdr:cNvSpPr txBox="1">
                <a:spLocks/>
              </xdr:cNvSpPr>
            </xdr:nvSpPr>
            <xdr:spPr>
              <a:xfrm>
                <a:off x="2006930" y="2588821"/>
                <a:ext cx="327660" cy="27305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Si</a:t>
                </a:r>
              </a:p>
            </xdr:txBody>
          </xdr:sp>
          <xdr:sp macro="" textlink="">
            <xdr:nvSpPr>
              <xdr:cNvPr id="50" name="Cuadro de texto 316">
                <a:extLst>
                  <a:ext uri="{FF2B5EF4-FFF2-40B4-BE49-F238E27FC236}">
                    <a16:creationId xmlns:a16="http://schemas.microsoft.com/office/drawing/2014/main" id="{00000000-0008-0000-0D00-000032000000}"/>
                  </a:ext>
                </a:extLst>
              </xdr:cNvPr>
              <xdr:cNvSpPr txBox="1">
                <a:spLocks/>
              </xdr:cNvSpPr>
            </xdr:nvSpPr>
            <xdr:spPr>
              <a:xfrm>
                <a:off x="1068780" y="2090057"/>
                <a:ext cx="402590" cy="27305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No</a:t>
                </a:r>
              </a:p>
            </xdr:txBody>
          </xdr:sp>
          <xdr:sp macro="" textlink="">
            <xdr:nvSpPr>
              <xdr:cNvPr id="51" name="Cuadro de texto 319">
                <a:extLst>
                  <a:ext uri="{FF2B5EF4-FFF2-40B4-BE49-F238E27FC236}">
                    <a16:creationId xmlns:a16="http://schemas.microsoft.com/office/drawing/2014/main" id="{00000000-0008-0000-0D00-000033000000}"/>
                  </a:ext>
                </a:extLst>
              </xdr:cNvPr>
              <xdr:cNvSpPr txBox="1">
                <a:spLocks/>
              </xdr:cNvSpPr>
            </xdr:nvSpPr>
            <xdr:spPr>
              <a:xfrm>
                <a:off x="4287364" y="2526818"/>
                <a:ext cx="402590" cy="27305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effectLst/>
                    <a:latin typeface="Calibri" panose="020F0502020204030204" pitchFamily="34" charset="0"/>
                    <a:ea typeface="Calibri" panose="020F0502020204030204" pitchFamily="34" charset="0"/>
                    <a:cs typeface="Times New Roman" panose="02020603050405020304" pitchFamily="18" charset="0"/>
                  </a:rPr>
                  <a:t>No</a:t>
                </a:r>
              </a:p>
            </xdr:txBody>
          </xdr:sp>
          <xdr:sp macro="" textlink="">
            <xdr:nvSpPr>
              <xdr:cNvPr id="52" name="Rombo 51">
                <a:extLst>
                  <a:ext uri="{FF2B5EF4-FFF2-40B4-BE49-F238E27FC236}">
                    <a16:creationId xmlns:a16="http://schemas.microsoft.com/office/drawing/2014/main" id="{00000000-0008-0000-0D00-000034000000}"/>
                  </a:ext>
                </a:extLst>
              </xdr:cNvPr>
              <xdr:cNvSpPr>
                <a:spLocks/>
              </xdr:cNvSpPr>
            </xdr:nvSpPr>
            <xdr:spPr>
              <a:xfrm>
                <a:off x="1472541" y="1674421"/>
                <a:ext cx="1528445" cy="881380"/>
              </a:xfrm>
              <a:prstGeom prst="diamond">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D0D0D"/>
                    </a:solidFill>
                    <a:effectLst/>
                    <a:ea typeface="Calibri" panose="020F0502020204030204" pitchFamily="34" charset="0"/>
                    <a:cs typeface="Times New Roman" panose="02020603050405020304" pitchFamily="18" charset="0"/>
                  </a:rPr>
                  <a:t>¿Ceso el sismo?</a:t>
                </a:r>
                <a:endParaRPr lang="es-CO" sz="900">
                  <a:effectLst/>
                  <a:ea typeface="Calibri" panose="020F0502020204030204" pitchFamily="34" charset="0"/>
                  <a:cs typeface="Times New Roman" panose="02020603050405020304" pitchFamily="18" charset="0"/>
                </a:endParaRPr>
              </a:p>
            </xdr:txBody>
          </xdr:sp>
          <xdr:sp macro="" textlink="">
            <xdr:nvSpPr>
              <xdr:cNvPr id="53" name="Rombo 52">
                <a:extLst>
                  <a:ext uri="{FF2B5EF4-FFF2-40B4-BE49-F238E27FC236}">
                    <a16:creationId xmlns:a16="http://schemas.microsoft.com/office/drawing/2014/main" id="{00000000-0008-0000-0D00-000035000000}"/>
                  </a:ext>
                </a:extLst>
              </xdr:cNvPr>
              <xdr:cNvSpPr>
                <a:spLocks/>
              </xdr:cNvSpPr>
            </xdr:nvSpPr>
            <xdr:spPr>
              <a:xfrm>
                <a:off x="3301341" y="2778826"/>
                <a:ext cx="1774190" cy="889635"/>
              </a:xfrm>
              <a:prstGeom prst="diamond">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D0D0D"/>
                    </a:solidFill>
                    <a:effectLst/>
                    <a:ea typeface="Calibri" panose="020F0502020204030204" pitchFamily="34" charset="0"/>
                    <a:cs typeface="Times New Roman" panose="02020603050405020304" pitchFamily="18" charset="0"/>
                  </a:rPr>
                  <a:t>¿Hay lesionados?</a:t>
                </a:r>
                <a:endParaRPr lang="es-CO" sz="900">
                  <a:effectLst/>
                  <a:ea typeface="Calibri" panose="020F0502020204030204" pitchFamily="34" charset="0"/>
                  <a:cs typeface="Times New Roman" panose="02020603050405020304" pitchFamily="18" charset="0"/>
                </a:endParaRPr>
              </a:p>
            </xdr:txBody>
          </xdr:sp>
          <xdr:sp macro="" textlink="">
            <xdr:nvSpPr>
              <xdr:cNvPr id="54" name="Cuadro de texto 192">
                <a:extLst>
                  <a:ext uri="{FF2B5EF4-FFF2-40B4-BE49-F238E27FC236}">
                    <a16:creationId xmlns:a16="http://schemas.microsoft.com/office/drawing/2014/main" id="{00000000-0008-0000-0D00-000036000000}"/>
                  </a:ext>
                </a:extLst>
              </xdr:cNvPr>
              <xdr:cNvSpPr txBox="1">
                <a:spLocks/>
              </xdr:cNvSpPr>
            </xdr:nvSpPr>
            <xdr:spPr>
              <a:xfrm>
                <a:off x="0" y="368135"/>
                <a:ext cx="1184910" cy="27051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Inicio del Sismo</a:t>
                </a:r>
                <a:endParaRPr lang="es-CO" sz="900">
                  <a:effectLst/>
                  <a:ea typeface="Calibri" panose="020F0502020204030204" pitchFamily="34" charset="0"/>
                  <a:cs typeface="Times New Roman" panose="02020603050405020304" pitchFamily="18" charset="0"/>
                </a:endParaRPr>
              </a:p>
            </xdr:txBody>
          </xdr:sp>
          <xdr:sp macro="" textlink="">
            <xdr:nvSpPr>
              <xdr:cNvPr id="55" name="Cuadro de texto 127">
                <a:extLst>
                  <a:ext uri="{FF2B5EF4-FFF2-40B4-BE49-F238E27FC236}">
                    <a16:creationId xmlns:a16="http://schemas.microsoft.com/office/drawing/2014/main" id="{00000000-0008-0000-0D00-000037000000}"/>
                  </a:ext>
                </a:extLst>
              </xdr:cNvPr>
              <xdr:cNvSpPr txBox="1">
                <a:spLocks/>
              </xdr:cNvSpPr>
            </xdr:nvSpPr>
            <xdr:spPr>
              <a:xfrm>
                <a:off x="1805050" y="0"/>
                <a:ext cx="1358265" cy="30734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Mantenga la calma</a:t>
                </a:r>
                <a:endParaRPr lang="es-CO" sz="900">
                  <a:effectLst/>
                  <a:ea typeface="Calibri" panose="020F0502020204030204" pitchFamily="34" charset="0"/>
                  <a:cs typeface="Times New Roman" panose="02020603050405020304" pitchFamily="18" charset="0"/>
                </a:endParaRPr>
              </a:p>
            </xdr:txBody>
          </xdr:sp>
          <xdr:sp macro="" textlink="">
            <xdr:nvSpPr>
              <xdr:cNvPr id="56" name="Cuadro de texto 126">
                <a:extLst>
                  <a:ext uri="{FF2B5EF4-FFF2-40B4-BE49-F238E27FC236}">
                    <a16:creationId xmlns:a16="http://schemas.microsoft.com/office/drawing/2014/main" id="{00000000-0008-0000-0D00-000038000000}"/>
                  </a:ext>
                </a:extLst>
              </xdr:cNvPr>
              <xdr:cNvSpPr txBox="1">
                <a:spLocks/>
              </xdr:cNvSpPr>
            </xdr:nvSpPr>
            <xdr:spPr>
              <a:xfrm>
                <a:off x="1805050" y="629392"/>
                <a:ext cx="1358265" cy="507365"/>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Ubíquese en un lugar seguro</a:t>
                </a:r>
                <a:endParaRPr lang="es-CO" sz="900">
                  <a:effectLst/>
                  <a:ea typeface="Calibri" panose="020F0502020204030204" pitchFamily="34" charset="0"/>
                  <a:cs typeface="Times New Roman" panose="02020603050405020304" pitchFamily="18" charset="0"/>
                </a:endParaRPr>
              </a:p>
            </xdr:txBody>
          </xdr:sp>
        </xdr:grpSp>
        <xdr:sp macro="" textlink="">
          <xdr:nvSpPr>
            <xdr:cNvPr id="37" name="Cuadro de texto 123">
              <a:extLst>
                <a:ext uri="{FF2B5EF4-FFF2-40B4-BE49-F238E27FC236}">
                  <a16:creationId xmlns:a16="http://schemas.microsoft.com/office/drawing/2014/main" id="{00000000-0008-0000-0D00-000025000000}"/>
                </a:ext>
              </a:extLst>
            </xdr:cNvPr>
            <xdr:cNvSpPr txBox="1">
              <a:spLocks/>
            </xdr:cNvSpPr>
          </xdr:nvSpPr>
          <xdr:spPr>
            <a:xfrm>
              <a:off x="3669476" y="332509"/>
              <a:ext cx="2197100" cy="30734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No corra, no grite, no empuje</a:t>
              </a:r>
              <a:endParaRPr lang="es-CO" sz="900">
                <a:effectLst/>
                <a:ea typeface="Calibri" panose="020F0502020204030204" pitchFamily="34" charset="0"/>
                <a:cs typeface="Times New Roman" panose="02020603050405020304" pitchFamily="18" charset="0"/>
              </a:endParaRPr>
            </a:p>
          </xdr:txBody>
        </xdr:sp>
        <xdr:sp macro="" textlink="">
          <xdr:nvSpPr>
            <xdr:cNvPr id="38" name="Cuadro de texto 122">
              <a:extLst>
                <a:ext uri="{FF2B5EF4-FFF2-40B4-BE49-F238E27FC236}">
                  <a16:creationId xmlns:a16="http://schemas.microsoft.com/office/drawing/2014/main" id="{00000000-0008-0000-0D00-000026000000}"/>
                </a:ext>
              </a:extLst>
            </xdr:cNvPr>
            <xdr:cNvSpPr txBox="1">
              <a:spLocks/>
            </xdr:cNvSpPr>
          </xdr:nvSpPr>
          <xdr:spPr>
            <a:xfrm>
              <a:off x="3669476" y="831273"/>
              <a:ext cx="2197100" cy="307340"/>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No utilice ascensores</a:t>
              </a:r>
              <a:endParaRPr lang="es-CO" sz="900">
                <a:effectLst/>
                <a:ea typeface="Calibri" panose="020F0502020204030204" pitchFamily="34" charset="0"/>
                <a:cs typeface="Times New Roman" panose="02020603050405020304" pitchFamily="18" charset="0"/>
              </a:endParaRPr>
            </a:p>
          </xdr:txBody>
        </xdr:sp>
        <xdr:sp macro="" textlink="">
          <xdr:nvSpPr>
            <xdr:cNvPr id="39" name="Cuadro de texto 124">
              <a:extLst>
                <a:ext uri="{FF2B5EF4-FFF2-40B4-BE49-F238E27FC236}">
                  <a16:creationId xmlns:a16="http://schemas.microsoft.com/office/drawing/2014/main" id="{00000000-0008-0000-0D00-000027000000}"/>
                </a:ext>
              </a:extLst>
            </xdr:cNvPr>
            <xdr:cNvSpPr txBox="1">
              <a:spLocks/>
            </xdr:cNvSpPr>
          </xdr:nvSpPr>
          <xdr:spPr>
            <a:xfrm>
              <a:off x="3669476" y="1330036"/>
              <a:ext cx="2197100" cy="464185"/>
            </a:xfrm>
            <a:prstGeom prst="rect">
              <a:avLst/>
            </a:prstGeom>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1400"/>
                </a:spcBef>
                <a:spcAft>
                  <a:spcPts val="1000"/>
                </a:spcAft>
              </a:pPr>
              <a:r>
                <a:rPr lang="es-CO" sz="900">
                  <a:solidFill>
                    <a:srgbClr val="000000"/>
                  </a:solidFill>
                  <a:effectLst/>
                  <a:ea typeface="Calibri" panose="020F0502020204030204" pitchFamily="34" charset="0"/>
                  <a:cs typeface="Times New Roman" panose="02020603050405020304" pitchFamily="18" charset="0"/>
                </a:rPr>
                <a:t>Ubíquese lejos de estantes u objetos que puedan caer</a:t>
              </a:r>
              <a:endParaRPr lang="es-CO" sz="900">
                <a:effectLst/>
                <a:ea typeface="Calibri" panose="020F0502020204030204" pitchFamily="34" charset="0"/>
                <a:cs typeface="Times New Roman" panose="02020603050405020304" pitchFamily="18" charset="0"/>
              </a:endParaRPr>
            </a:p>
          </xdr:txBody>
        </xdr:sp>
        <xdr:sp macro="" textlink="">
          <xdr:nvSpPr>
            <xdr:cNvPr id="40" name="Abrir llave 39">
              <a:extLst>
                <a:ext uri="{FF2B5EF4-FFF2-40B4-BE49-F238E27FC236}">
                  <a16:creationId xmlns:a16="http://schemas.microsoft.com/office/drawing/2014/main" id="{00000000-0008-0000-0D00-000028000000}"/>
                </a:ext>
              </a:extLst>
            </xdr:cNvPr>
            <xdr:cNvSpPr>
              <a:spLocks/>
            </xdr:cNvSpPr>
          </xdr:nvSpPr>
          <xdr:spPr>
            <a:xfrm>
              <a:off x="3327565" y="142504"/>
              <a:ext cx="293370" cy="1780540"/>
            </a:xfrm>
            <a:prstGeom prst="leftBrace">
              <a:avLst>
                <a:gd name="adj1" fmla="val 92070"/>
                <a:gd name="adj2" fmla="val 39718"/>
              </a:avLst>
            </a:prstGeom>
            <a:noFill/>
            <a:ln w="9525" cap="flat" cmpd="sng" algn="ctr">
              <a:solidFill>
                <a:schemeClr val="bg1">
                  <a:lumMod val="50000"/>
                </a:scheme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sz="900"/>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472108</xdr:colOff>
      <xdr:row>3</xdr:row>
      <xdr:rowOff>0</xdr:rowOff>
    </xdr:from>
    <xdr:to>
      <xdr:col>6</xdr:col>
      <xdr:colOff>357808</xdr:colOff>
      <xdr:row>4</xdr:row>
      <xdr:rowOff>85725</xdr:rowOff>
    </xdr:to>
    <xdr:sp macro="" textlink="">
      <xdr:nvSpPr>
        <xdr:cNvPr id="2" name="Cuadro de texto 457">
          <a:extLst>
            <a:ext uri="{FF2B5EF4-FFF2-40B4-BE49-F238E27FC236}">
              <a16:creationId xmlns:a16="http://schemas.microsoft.com/office/drawing/2014/main" id="{00000000-0008-0000-0E00-000002000000}"/>
            </a:ext>
          </a:extLst>
        </xdr:cNvPr>
        <xdr:cNvSpPr txBox="1">
          <a:spLocks noChangeArrowheads="1"/>
        </xdr:cNvSpPr>
      </xdr:nvSpPr>
      <xdr:spPr bwMode="auto">
        <a:xfrm>
          <a:off x="2481883" y="1200150"/>
          <a:ext cx="2171700" cy="266700"/>
        </a:xfrm>
        <a:prstGeom prst="rect">
          <a:avLst/>
        </a:prstGeom>
        <a:solidFill>
          <a:schemeClr val="bg1"/>
        </a:solid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Identificación de la amenaza natural</a:t>
          </a:r>
        </a:p>
      </xdr:txBody>
    </xdr:sp>
    <xdr:clientData/>
  </xdr:twoCellAnchor>
  <xdr:twoCellAnchor>
    <xdr:from>
      <xdr:col>4</xdr:col>
      <xdr:colOff>704022</xdr:colOff>
      <xdr:row>4</xdr:row>
      <xdr:rowOff>82826</xdr:rowOff>
    </xdr:from>
    <xdr:to>
      <xdr:col>4</xdr:col>
      <xdr:colOff>704022</xdr:colOff>
      <xdr:row>6</xdr:row>
      <xdr:rowOff>46434</xdr:rowOff>
    </xdr:to>
    <xdr:cxnSp macro="">
      <xdr:nvCxnSpPr>
        <xdr:cNvPr id="3" name="Conector recto de flecha 2">
          <a:extLst>
            <a:ext uri="{FF2B5EF4-FFF2-40B4-BE49-F238E27FC236}">
              <a16:creationId xmlns:a16="http://schemas.microsoft.com/office/drawing/2014/main" id="{00000000-0008-0000-0E00-000003000000}"/>
            </a:ext>
          </a:extLst>
        </xdr:cNvPr>
        <xdr:cNvCxnSpPr>
          <a:cxnSpLocks/>
        </xdr:cNvCxnSpPr>
      </xdr:nvCxnSpPr>
      <xdr:spPr>
        <a:xfrm>
          <a:off x="3475797" y="1463951"/>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450573</xdr:colOff>
      <xdr:row>6</xdr:row>
      <xdr:rowOff>69574</xdr:rowOff>
    </xdr:from>
    <xdr:to>
      <xdr:col>6</xdr:col>
      <xdr:colOff>336273</xdr:colOff>
      <xdr:row>7</xdr:row>
      <xdr:rowOff>155299</xdr:rowOff>
    </xdr:to>
    <xdr:sp macro="" textlink="">
      <xdr:nvSpPr>
        <xdr:cNvPr id="4" name="Cuadro de texto 457">
          <a:extLst>
            <a:ext uri="{FF2B5EF4-FFF2-40B4-BE49-F238E27FC236}">
              <a16:creationId xmlns:a16="http://schemas.microsoft.com/office/drawing/2014/main" id="{00000000-0008-0000-0E00-000004000000}"/>
            </a:ext>
          </a:extLst>
        </xdr:cNvPr>
        <xdr:cNvSpPr txBox="1">
          <a:spLocks noChangeArrowheads="1"/>
        </xdr:cNvSpPr>
      </xdr:nvSpPr>
      <xdr:spPr bwMode="auto">
        <a:xfrm>
          <a:off x="2460348" y="1812649"/>
          <a:ext cx="2171700" cy="266700"/>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Generar la alarma</a:t>
          </a:r>
        </a:p>
      </xdr:txBody>
    </xdr:sp>
    <xdr:clientData/>
  </xdr:twoCellAnchor>
  <xdr:twoCellAnchor>
    <xdr:from>
      <xdr:col>4</xdr:col>
      <xdr:colOff>682487</xdr:colOff>
      <xdr:row>7</xdr:row>
      <xdr:rowOff>152400</xdr:rowOff>
    </xdr:from>
    <xdr:to>
      <xdr:col>4</xdr:col>
      <xdr:colOff>682487</xdr:colOff>
      <xdr:row>9</xdr:row>
      <xdr:rowOff>116008</xdr:rowOff>
    </xdr:to>
    <xdr:cxnSp macro="">
      <xdr:nvCxnSpPr>
        <xdr:cNvPr id="5" name="Conector recto de flecha 4">
          <a:extLst>
            <a:ext uri="{FF2B5EF4-FFF2-40B4-BE49-F238E27FC236}">
              <a16:creationId xmlns:a16="http://schemas.microsoft.com/office/drawing/2014/main" id="{00000000-0008-0000-0E00-000005000000}"/>
            </a:ext>
          </a:extLst>
        </xdr:cNvPr>
        <xdr:cNvCxnSpPr>
          <a:cxnSpLocks/>
        </xdr:cNvCxnSpPr>
      </xdr:nvCxnSpPr>
      <xdr:spPr>
        <a:xfrm>
          <a:off x="3454262" y="2076450"/>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437321</xdr:colOff>
      <xdr:row>9</xdr:row>
      <xdr:rowOff>106018</xdr:rowOff>
    </xdr:from>
    <xdr:to>
      <xdr:col>6</xdr:col>
      <xdr:colOff>323021</xdr:colOff>
      <xdr:row>12</xdr:row>
      <xdr:rowOff>24848</xdr:rowOff>
    </xdr:to>
    <xdr:sp macro="" textlink="">
      <xdr:nvSpPr>
        <xdr:cNvPr id="6" name="Cuadro de texto 457">
          <a:extLst>
            <a:ext uri="{FF2B5EF4-FFF2-40B4-BE49-F238E27FC236}">
              <a16:creationId xmlns:a16="http://schemas.microsoft.com/office/drawing/2014/main" id="{00000000-0008-0000-0E00-000006000000}"/>
            </a:ext>
          </a:extLst>
        </xdr:cNvPr>
        <xdr:cNvSpPr txBox="1">
          <a:spLocks noChangeArrowheads="1"/>
        </xdr:cNvSpPr>
      </xdr:nvSpPr>
      <xdr:spPr bwMode="auto">
        <a:xfrm>
          <a:off x="2447096" y="2392018"/>
          <a:ext cx="2171700" cy="461755"/>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Mantener la calma, evitar la salida del personal</a:t>
          </a:r>
        </a:p>
      </xdr:txBody>
    </xdr:sp>
    <xdr:clientData/>
  </xdr:twoCellAnchor>
  <xdr:twoCellAnchor>
    <xdr:from>
      <xdr:col>4</xdr:col>
      <xdr:colOff>702366</xdr:colOff>
      <xdr:row>11</xdr:row>
      <xdr:rowOff>163997</xdr:rowOff>
    </xdr:from>
    <xdr:to>
      <xdr:col>4</xdr:col>
      <xdr:colOff>702366</xdr:colOff>
      <xdr:row>13</xdr:row>
      <xdr:rowOff>127605</xdr:rowOff>
    </xdr:to>
    <xdr:cxnSp macro="">
      <xdr:nvCxnSpPr>
        <xdr:cNvPr id="7" name="Conector recto de flecha 6">
          <a:extLst>
            <a:ext uri="{FF2B5EF4-FFF2-40B4-BE49-F238E27FC236}">
              <a16:creationId xmlns:a16="http://schemas.microsoft.com/office/drawing/2014/main" id="{00000000-0008-0000-0E00-000007000000}"/>
            </a:ext>
          </a:extLst>
        </xdr:cNvPr>
        <xdr:cNvCxnSpPr>
          <a:cxnSpLocks/>
        </xdr:cNvCxnSpPr>
      </xdr:nvCxnSpPr>
      <xdr:spPr>
        <a:xfrm>
          <a:off x="3474141" y="2811947"/>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437321</xdr:colOff>
      <xdr:row>13</xdr:row>
      <xdr:rowOff>130865</xdr:rowOff>
    </xdr:from>
    <xdr:to>
      <xdr:col>6</xdr:col>
      <xdr:colOff>323021</xdr:colOff>
      <xdr:row>16</xdr:row>
      <xdr:rowOff>41412</xdr:rowOff>
    </xdr:to>
    <xdr:sp macro="" textlink="">
      <xdr:nvSpPr>
        <xdr:cNvPr id="8" name="Cuadro de texto 457">
          <a:extLst>
            <a:ext uri="{FF2B5EF4-FFF2-40B4-BE49-F238E27FC236}">
              <a16:creationId xmlns:a16="http://schemas.microsoft.com/office/drawing/2014/main" id="{00000000-0008-0000-0E00-000008000000}"/>
            </a:ext>
          </a:extLst>
        </xdr:cNvPr>
        <xdr:cNvSpPr txBox="1">
          <a:spLocks noChangeArrowheads="1"/>
        </xdr:cNvSpPr>
      </xdr:nvSpPr>
      <xdr:spPr bwMode="auto">
        <a:xfrm>
          <a:off x="2447096" y="3140765"/>
          <a:ext cx="2171700" cy="453472"/>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Evite acercarse a ventanas o puertas externas</a:t>
          </a:r>
          <a:endParaRPr lang="es-CO" sz="1000" b="0" i="1" u="none" strike="noStrike" baseline="0">
            <a:solidFill>
              <a:srgbClr val="000000"/>
            </a:solidFill>
            <a:latin typeface="Calibri"/>
          </a:endParaRPr>
        </a:p>
      </xdr:txBody>
    </xdr:sp>
    <xdr:clientData/>
  </xdr:twoCellAnchor>
  <xdr:twoCellAnchor>
    <xdr:from>
      <xdr:col>4</xdr:col>
      <xdr:colOff>694084</xdr:colOff>
      <xdr:row>16</xdr:row>
      <xdr:rowOff>48038</xdr:rowOff>
    </xdr:from>
    <xdr:to>
      <xdr:col>4</xdr:col>
      <xdr:colOff>694084</xdr:colOff>
      <xdr:row>18</xdr:row>
      <xdr:rowOff>11646</xdr:rowOff>
    </xdr:to>
    <xdr:cxnSp macro="">
      <xdr:nvCxnSpPr>
        <xdr:cNvPr id="9" name="Conector recto de flecha 8">
          <a:extLst>
            <a:ext uri="{FF2B5EF4-FFF2-40B4-BE49-F238E27FC236}">
              <a16:creationId xmlns:a16="http://schemas.microsoft.com/office/drawing/2014/main" id="{00000000-0008-0000-0E00-000009000000}"/>
            </a:ext>
          </a:extLst>
        </xdr:cNvPr>
        <xdr:cNvCxnSpPr>
          <a:cxnSpLocks/>
        </xdr:cNvCxnSpPr>
      </xdr:nvCxnSpPr>
      <xdr:spPr>
        <a:xfrm>
          <a:off x="3465859" y="3600863"/>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430704</xdr:colOff>
      <xdr:row>18</xdr:row>
      <xdr:rowOff>24848</xdr:rowOff>
    </xdr:from>
    <xdr:to>
      <xdr:col>6</xdr:col>
      <xdr:colOff>215356</xdr:colOff>
      <xdr:row>22</xdr:row>
      <xdr:rowOff>173935</xdr:rowOff>
    </xdr:to>
    <xdr:sp macro="" textlink="">
      <xdr:nvSpPr>
        <xdr:cNvPr id="10" name="AutoShape 198">
          <a:extLst>
            <a:ext uri="{FF2B5EF4-FFF2-40B4-BE49-F238E27FC236}">
              <a16:creationId xmlns:a16="http://schemas.microsoft.com/office/drawing/2014/main" id="{00000000-0008-0000-0E00-00000A000000}"/>
            </a:ext>
          </a:extLst>
        </xdr:cNvPr>
        <xdr:cNvSpPr>
          <a:spLocks noChangeArrowheads="1"/>
        </xdr:cNvSpPr>
      </xdr:nvSpPr>
      <xdr:spPr bwMode="auto">
        <a:xfrm>
          <a:off x="2440479" y="3939623"/>
          <a:ext cx="2070652" cy="872987"/>
        </a:xfrm>
        <a:prstGeom prst="diamond">
          <a:avLst/>
        </a:prstGeom>
        <a:noFill/>
        <a:ln w="19050">
          <a:solidFill>
            <a:srgbClr val="767171"/>
          </a:solidFill>
          <a:prstDash val="solid"/>
          <a:miter lim="800000"/>
          <a:headEnd/>
          <a:tailEnd/>
        </a:ln>
      </xdr:spPr>
      <xdr:txBody>
        <a:bodyPr vertOverflow="clip" wrap="square" lIns="91440" tIns="45720" rIns="91440" bIns="45720" anchor="t" upright="1"/>
        <a:lstStyle/>
        <a:p>
          <a:pPr algn="ctr" rtl="0">
            <a:lnSpc>
              <a:spcPts val="1100"/>
            </a:lnSpc>
            <a:defRPr sz="1000"/>
          </a:pPr>
          <a:r>
            <a:rPr lang="es-CO" sz="900" b="0" i="0" u="none" strike="noStrike" baseline="0">
              <a:solidFill>
                <a:srgbClr val="0D0D0D"/>
              </a:solidFill>
              <a:latin typeface="Calibri Light"/>
            </a:rPr>
            <a:t>¿Cesó el fenómeno natural?</a:t>
          </a:r>
        </a:p>
      </xdr:txBody>
    </xdr:sp>
    <xdr:clientData/>
  </xdr:twoCellAnchor>
  <xdr:twoCellAnchor>
    <xdr:from>
      <xdr:col>6</xdr:col>
      <xdr:colOff>132521</xdr:colOff>
      <xdr:row>18</xdr:row>
      <xdr:rowOff>115956</xdr:rowOff>
    </xdr:from>
    <xdr:to>
      <xdr:col>6</xdr:col>
      <xdr:colOff>484213</xdr:colOff>
      <xdr:row>19</xdr:row>
      <xdr:rowOff>179700</xdr:rowOff>
    </xdr:to>
    <xdr:sp macro="" textlink="">
      <xdr:nvSpPr>
        <xdr:cNvPr id="11" name="Cuadro de texto 532">
          <a:extLst>
            <a:ext uri="{FF2B5EF4-FFF2-40B4-BE49-F238E27FC236}">
              <a16:creationId xmlns:a16="http://schemas.microsoft.com/office/drawing/2014/main" id="{00000000-0008-0000-0E00-00000B000000}"/>
            </a:ext>
          </a:extLst>
        </xdr:cNvPr>
        <xdr:cNvSpPr txBox="1">
          <a:spLocks noChangeArrowheads="1"/>
        </xdr:cNvSpPr>
      </xdr:nvSpPr>
      <xdr:spPr bwMode="auto">
        <a:xfrm>
          <a:off x="4428296" y="4030731"/>
          <a:ext cx="351692" cy="244719"/>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l" rtl="0">
            <a:defRPr sz="1000"/>
          </a:pPr>
          <a:r>
            <a:rPr lang="es-CO" sz="900" b="0" i="0" u="none" strike="noStrike" baseline="0">
              <a:solidFill>
                <a:srgbClr val="000000"/>
              </a:solidFill>
              <a:latin typeface="Calibri"/>
            </a:rPr>
            <a:t>No</a:t>
          </a:r>
        </a:p>
      </xdr:txBody>
    </xdr:sp>
    <xdr:clientData/>
  </xdr:twoCellAnchor>
  <xdr:twoCellAnchor>
    <xdr:from>
      <xdr:col>6</xdr:col>
      <xdr:colOff>323021</xdr:colOff>
      <xdr:row>10</xdr:row>
      <xdr:rowOff>160683</xdr:rowOff>
    </xdr:from>
    <xdr:to>
      <xdr:col>7</xdr:col>
      <xdr:colOff>33130</xdr:colOff>
      <xdr:row>19</xdr:row>
      <xdr:rowOff>66261</xdr:rowOff>
    </xdr:to>
    <xdr:cxnSp macro="">
      <xdr:nvCxnSpPr>
        <xdr:cNvPr id="12" name="Conector angular 19">
          <a:extLst>
            <a:ext uri="{FF2B5EF4-FFF2-40B4-BE49-F238E27FC236}">
              <a16:creationId xmlns:a16="http://schemas.microsoft.com/office/drawing/2014/main" id="{00000000-0008-0000-0E00-00000C000000}"/>
            </a:ext>
          </a:extLst>
        </xdr:cNvPr>
        <xdr:cNvCxnSpPr>
          <a:endCxn id="6" idx="3"/>
        </xdr:cNvCxnSpPr>
      </xdr:nvCxnSpPr>
      <xdr:spPr>
        <a:xfrm rot="16200000" flipV="1">
          <a:off x="4087674" y="3158780"/>
          <a:ext cx="1534353" cy="472109"/>
        </a:xfrm>
        <a:prstGeom prst="bentConnector2">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689114</xdr:colOff>
      <xdr:row>22</xdr:row>
      <xdr:rowOff>67915</xdr:rowOff>
    </xdr:from>
    <xdr:to>
      <xdr:col>4</xdr:col>
      <xdr:colOff>689114</xdr:colOff>
      <xdr:row>24</xdr:row>
      <xdr:rowOff>31523</xdr:rowOff>
    </xdr:to>
    <xdr:cxnSp macro="">
      <xdr:nvCxnSpPr>
        <xdr:cNvPr id="13" name="Conector recto de flecha 12">
          <a:extLst>
            <a:ext uri="{FF2B5EF4-FFF2-40B4-BE49-F238E27FC236}">
              <a16:creationId xmlns:a16="http://schemas.microsoft.com/office/drawing/2014/main" id="{00000000-0008-0000-0E00-00000D000000}"/>
            </a:ext>
          </a:extLst>
        </xdr:cNvPr>
        <xdr:cNvCxnSpPr>
          <a:cxnSpLocks/>
        </xdr:cNvCxnSpPr>
      </xdr:nvCxnSpPr>
      <xdr:spPr>
        <a:xfrm>
          <a:off x="3460889" y="4706590"/>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6</xdr:col>
      <xdr:colOff>484213</xdr:colOff>
      <xdr:row>19</xdr:row>
      <xdr:rowOff>49696</xdr:rowOff>
    </xdr:from>
    <xdr:to>
      <xdr:col>7</xdr:col>
      <xdr:colOff>41413</xdr:colOff>
      <xdr:row>19</xdr:row>
      <xdr:rowOff>52578</xdr:rowOff>
    </xdr:to>
    <xdr:cxnSp macro="">
      <xdr:nvCxnSpPr>
        <xdr:cNvPr id="14" name="Conector recto 13">
          <a:extLst>
            <a:ext uri="{FF2B5EF4-FFF2-40B4-BE49-F238E27FC236}">
              <a16:creationId xmlns:a16="http://schemas.microsoft.com/office/drawing/2014/main" id="{00000000-0008-0000-0E00-00000E000000}"/>
            </a:ext>
          </a:extLst>
        </xdr:cNvPr>
        <xdr:cNvCxnSpPr>
          <a:stCxn id="11" idx="3"/>
        </xdr:cNvCxnSpPr>
      </xdr:nvCxnSpPr>
      <xdr:spPr>
        <a:xfrm flipV="1">
          <a:off x="4779988" y="4145446"/>
          <a:ext cx="319200" cy="2882"/>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326334</xdr:colOff>
      <xdr:row>22</xdr:row>
      <xdr:rowOff>110988</xdr:rowOff>
    </xdr:from>
    <xdr:to>
      <xdr:col>5</xdr:col>
      <xdr:colOff>678026</xdr:colOff>
      <xdr:row>23</xdr:row>
      <xdr:rowOff>174732</xdr:rowOff>
    </xdr:to>
    <xdr:sp macro="" textlink="">
      <xdr:nvSpPr>
        <xdr:cNvPr id="15" name="Cuadro de texto 532">
          <a:extLst>
            <a:ext uri="{FF2B5EF4-FFF2-40B4-BE49-F238E27FC236}">
              <a16:creationId xmlns:a16="http://schemas.microsoft.com/office/drawing/2014/main" id="{00000000-0008-0000-0E00-00000F000000}"/>
            </a:ext>
          </a:extLst>
        </xdr:cNvPr>
        <xdr:cNvSpPr txBox="1">
          <a:spLocks noChangeArrowheads="1"/>
        </xdr:cNvSpPr>
      </xdr:nvSpPr>
      <xdr:spPr bwMode="auto">
        <a:xfrm>
          <a:off x="3860109" y="4749663"/>
          <a:ext cx="351692" cy="244719"/>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l" rtl="0">
            <a:defRPr sz="1000"/>
          </a:pPr>
          <a:r>
            <a:rPr lang="es-CO" sz="900" b="0" i="0" u="none" strike="noStrike" baseline="0">
              <a:solidFill>
                <a:srgbClr val="000000"/>
              </a:solidFill>
              <a:latin typeface="Calibri"/>
            </a:rPr>
            <a:t>SI</a:t>
          </a:r>
        </a:p>
      </xdr:txBody>
    </xdr:sp>
    <xdr:clientData/>
  </xdr:twoCellAnchor>
  <xdr:twoCellAnchor>
    <xdr:from>
      <xdr:col>3</xdr:col>
      <xdr:colOff>434016</xdr:colOff>
      <xdr:row>24</xdr:row>
      <xdr:rowOff>36442</xdr:rowOff>
    </xdr:from>
    <xdr:to>
      <xdr:col>6</xdr:col>
      <xdr:colOff>218668</xdr:colOff>
      <xdr:row>28</xdr:row>
      <xdr:rowOff>185529</xdr:rowOff>
    </xdr:to>
    <xdr:sp macro="" textlink="">
      <xdr:nvSpPr>
        <xdr:cNvPr id="16" name="AutoShape 198">
          <a:extLst>
            <a:ext uri="{FF2B5EF4-FFF2-40B4-BE49-F238E27FC236}">
              <a16:creationId xmlns:a16="http://schemas.microsoft.com/office/drawing/2014/main" id="{00000000-0008-0000-0E00-000010000000}"/>
            </a:ext>
          </a:extLst>
        </xdr:cNvPr>
        <xdr:cNvSpPr>
          <a:spLocks noChangeArrowheads="1"/>
        </xdr:cNvSpPr>
      </xdr:nvSpPr>
      <xdr:spPr bwMode="auto">
        <a:xfrm>
          <a:off x="2443791" y="5037067"/>
          <a:ext cx="2070652" cy="872987"/>
        </a:xfrm>
        <a:prstGeom prst="diamond">
          <a:avLst/>
        </a:prstGeom>
        <a:noFill/>
        <a:ln w="19050">
          <a:solidFill>
            <a:srgbClr val="767171"/>
          </a:solidFill>
          <a:prstDash val="solid"/>
          <a:miter lim="800000"/>
          <a:headEnd/>
          <a:tailEnd/>
        </a:ln>
      </xdr:spPr>
      <xdr:txBody>
        <a:bodyPr vertOverflow="clip" wrap="square" lIns="91440" tIns="45720" rIns="91440" bIns="45720" anchor="t" upright="1"/>
        <a:lstStyle/>
        <a:p>
          <a:pPr algn="ctr" rtl="0">
            <a:lnSpc>
              <a:spcPts val="1100"/>
            </a:lnSpc>
            <a:defRPr sz="1000"/>
          </a:pPr>
          <a:r>
            <a:rPr lang="es-CO" sz="900" b="0" i="0" u="none" strike="noStrike" baseline="0">
              <a:solidFill>
                <a:srgbClr val="0D0D0D"/>
              </a:solidFill>
              <a:latin typeface="Calibri Light"/>
            </a:rPr>
            <a:t>¿Hay pacientes para atender?</a:t>
          </a:r>
        </a:p>
      </xdr:txBody>
    </xdr:sp>
    <xdr:clientData/>
  </xdr:twoCellAnchor>
  <xdr:twoCellAnchor>
    <xdr:from>
      <xdr:col>6</xdr:col>
      <xdr:colOff>218668</xdr:colOff>
      <xdr:row>26</xdr:row>
      <xdr:rowOff>107674</xdr:rowOff>
    </xdr:from>
    <xdr:to>
      <xdr:col>7</xdr:col>
      <xdr:colOff>91109</xdr:colOff>
      <xdr:row>26</xdr:row>
      <xdr:rowOff>110986</xdr:rowOff>
    </xdr:to>
    <xdr:cxnSp macro="">
      <xdr:nvCxnSpPr>
        <xdr:cNvPr id="17" name="Conector recto de flecha 16">
          <a:extLst>
            <a:ext uri="{FF2B5EF4-FFF2-40B4-BE49-F238E27FC236}">
              <a16:creationId xmlns:a16="http://schemas.microsoft.com/office/drawing/2014/main" id="{00000000-0008-0000-0E00-000011000000}"/>
            </a:ext>
          </a:extLst>
        </xdr:cNvPr>
        <xdr:cNvCxnSpPr>
          <a:stCxn id="16" idx="3"/>
        </xdr:cNvCxnSpPr>
      </xdr:nvCxnSpPr>
      <xdr:spPr>
        <a:xfrm flipV="1">
          <a:off x="4514443" y="5470249"/>
          <a:ext cx="634441" cy="3312"/>
        </a:xfrm>
        <a:prstGeom prst="straightConnector1">
          <a:avLst/>
        </a:prstGeom>
        <a:ln>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117612</xdr:colOff>
      <xdr:row>25</xdr:row>
      <xdr:rowOff>67919</xdr:rowOff>
    </xdr:from>
    <xdr:to>
      <xdr:col>7</xdr:col>
      <xdr:colOff>1350065</xdr:colOff>
      <xdr:row>27</xdr:row>
      <xdr:rowOff>149089</xdr:rowOff>
    </xdr:to>
    <xdr:sp macro="" textlink="">
      <xdr:nvSpPr>
        <xdr:cNvPr id="18" name="Cuadro de texto 457">
          <a:extLst>
            <a:ext uri="{FF2B5EF4-FFF2-40B4-BE49-F238E27FC236}">
              <a16:creationId xmlns:a16="http://schemas.microsoft.com/office/drawing/2014/main" id="{00000000-0008-0000-0E00-000012000000}"/>
            </a:ext>
          </a:extLst>
        </xdr:cNvPr>
        <xdr:cNvSpPr txBox="1">
          <a:spLocks noChangeArrowheads="1"/>
        </xdr:cNvSpPr>
      </xdr:nvSpPr>
      <xdr:spPr bwMode="auto">
        <a:xfrm>
          <a:off x="5175387" y="5249519"/>
          <a:ext cx="1232453" cy="443120"/>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Active PON </a:t>
          </a:r>
        </a:p>
        <a:p>
          <a:pPr algn="ctr" rtl="0">
            <a:defRPr sz="1000"/>
          </a:pPr>
          <a:r>
            <a:rPr lang="es-CO" sz="1000" b="0" i="0" u="none" strike="noStrike" baseline="0">
              <a:solidFill>
                <a:srgbClr val="000000"/>
              </a:solidFill>
              <a:latin typeface="Calibri"/>
            </a:rPr>
            <a:t>Evacuación</a:t>
          </a:r>
          <a:endParaRPr lang="es-CO" sz="1000" b="0" i="1" u="none" strike="noStrike" baseline="0">
            <a:solidFill>
              <a:srgbClr val="000000"/>
            </a:solidFill>
            <a:latin typeface="Calibri"/>
          </a:endParaRPr>
        </a:p>
      </xdr:txBody>
    </xdr:sp>
    <xdr:clientData/>
  </xdr:twoCellAnchor>
  <xdr:twoCellAnchor>
    <xdr:from>
      <xdr:col>5</xdr:col>
      <xdr:colOff>289892</xdr:colOff>
      <xdr:row>28</xdr:row>
      <xdr:rowOff>182218</xdr:rowOff>
    </xdr:from>
    <xdr:to>
      <xdr:col>5</xdr:col>
      <xdr:colOff>641584</xdr:colOff>
      <xdr:row>30</xdr:row>
      <xdr:rowOff>55462</xdr:rowOff>
    </xdr:to>
    <xdr:sp macro="" textlink="">
      <xdr:nvSpPr>
        <xdr:cNvPr id="19" name="Cuadro de texto 532">
          <a:extLst>
            <a:ext uri="{FF2B5EF4-FFF2-40B4-BE49-F238E27FC236}">
              <a16:creationId xmlns:a16="http://schemas.microsoft.com/office/drawing/2014/main" id="{00000000-0008-0000-0E00-000013000000}"/>
            </a:ext>
          </a:extLst>
        </xdr:cNvPr>
        <xdr:cNvSpPr txBox="1">
          <a:spLocks noChangeArrowheads="1"/>
        </xdr:cNvSpPr>
      </xdr:nvSpPr>
      <xdr:spPr bwMode="auto">
        <a:xfrm>
          <a:off x="3823667" y="5906743"/>
          <a:ext cx="351692" cy="235194"/>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l" rtl="0">
            <a:defRPr sz="1000"/>
          </a:pPr>
          <a:r>
            <a:rPr lang="es-CO" sz="900" b="0" i="0" u="none" strike="noStrike" baseline="0">
              <a:solidFill>
                <a:srgbClr val="000000"/>
              </a:solidFill>
              <a:latin typeface="Calibri"/>
            </a:rPr>
            <a:t>NO</a:t>
          </a:r>
        </a:p>
      </xdr:txBody>
    </xdr:sp>
    <xdr:clientData/>
  </xdr:twoCellAnchor>
  <xdr:twoCellAnchor>
    <xdr:from>
      <xdr:col>4</xdr:col>
      <xdr:colOff>684145</xdr:colOff>
      <xdr:row>28</xdr:row>
      <xdr:rowOff>104359</xdr:rowOff>
    </xdr:from>
    <xdr:to>
      <xdr:col>4</xdr:col>
      <xdr:colOff>684145</xdr:colOff>
      <xdr:row>30</xdr:row>
      <xdr:rowOff>67967</xdr:rowOff>
    </xdr:to>
    <xdr:cxnSp macro="">
      <xdr:nvCxnSpPr>
        <xdr:cNvPr id="20" name="Conector recto de flecha 19">
          <a:extLst>
            <a:ext uri="{FF2B5EF4-FFF2-40B4-BE49-F238E27FC236}">
              <a16:creationId xmlns:a16="http://schemas.microsoft.com/office/drawing/2014/main" id="{00000000-0008-0000-0E00-000014000000}"/>
            </a:ext>
          </a:extLst>
        </xdr:cNvPr>
        <xdr:cNvCxnSpPr>
          <a:cxnSpLocks/>
        </xdr:cNvCxnSpPr>
      </xdr:nvCxnSpPr>
      <xdr:spPr>
        <a:xfrm>
          <a:off x="3455920" y="5828884"/>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385969</xdr:colOff>
      <xdr:row>30</xdr:row>
      <xdr:rowOff>96080</xdr:rowOff>
    </xdr:from>
    <xdr:to>
      <xdr:col>6</xdr:col>
      <xdr:colOff>149087</xdr:colOff>
      <xdr:row>32</xdr:row>
      <xdr:rowOff>177250</xdr:rowOff>
    </xdr:to>
    <xdr:sp macro="" textlink="">
      <xdr:nvSpPr>
        <xdr:cNvPr id="21" name="Cuadro de texto 457">
          <a:extLst>
            <a:ext uri="{FF2B5EF4-FFF2-40B4-BE49-F238E27FC236}">
              <a16:creationId xmlns:a16="http://schemas.microsoft.com/office/drawing/2014/main" id="{00000000-0008-0000-0E00-000015000000}"/>
            </a:ext>
          </a:extLst>
        </xdr:cNvPr>
        <xdr:cNvSpPr txBox="1">
          <a:spLocks noChangeArrowheads="1"/>
        </xdr:cNvSpPr>
      </xdr:nvSpPr>
      <xdr:spPr bwMode="auto">
        <a:xfrm>
          <a:off x="2395744" y="6182555"/>
          <a:ext cx="2049118" cy="443120"/>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Salir y realizar las inspecciones necesarias</a:t>
          </a:r>
          <a:endParaRPr lang="es-CO" sz="1000" b="0" i="1" u="none" strike="noStrike" baseline="0">
            <a:solidFill>
              <a:srgbClr val="000000"/>
            </a:solidFill>
            <a:latin typeface="Calibri"/>
          </a:endParaRPr>
        </a:p>
      </xdr:txBody>
    </xdr:sp>
    <xdr:clientData/>
  </xdr:twoCellAnchor>
  <xdr:twoCellAnchor>
    <xdr:from>
      <xdr:col>4</xdr:col>
      <xdr:colOff>670893</xdr:colOff>
      <xdr:row>32</xdr:row>
      <xdr:rowOff>49693</xdr:rowOff>
    </xdr:from>
    <xdr:to>
      <xdr:col>4</xdr:col>
      <xdr:colOff>670893</xdr:colOff>
      <xdr:row>34</xdr:row>
      <xdr:rowOff>13301</xdr:rowOff>
    </xdr:to>
    <xdr:cxnSp macro="">
      <xdr:nvCxnSpPr>
        <xdr:cNvPr id="22" name="Conector recto de flecha 21">
          <a:extLst>
            <a:ext uri="{FF2B5EF4-FFF2-40B4-BE49-F238E27FC236}">
              <a16:creationId xmlns:a16="http://schemas.microsoft.com/office/drawing/2014/main" id="{00000000-0008-0000-0E00-000016000000}"/>
            </a:ext>
          </a:extLst>
        </xdr:cNvPr>
        <xdr:cNvCxnSpPr>
          <a:cxnSpLocks/>
        </xdr:cNvCxnSpPr>
      </xdr:nvCxnSpPr>
      <xdr:spPr>
        <a:xfrm>
          <a:off x="3442668" y="6498118"/>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397565</xdr:colOff>
      <xdr:row>34</xdr:row>
      <xdr:rowOff>24849</xdr:rowOff>
    </xdr:from>
    <xdr:to>
      <xdr:col>6</xdr:col>
      <xdr:colOff>160683</xdr:colOff>
      <xdr:row>37</xdr:row>
      <xdr:rowOff>66261</xdr:rowOff>
    </xdr:to>
    <xdr:sp macro="" textlink="">
      <xdr:nvSpPr>
        <xdr:cNvPr id="23" name="Cuadro de texto 457">
          <a:extLst>
            <a:ext uri="{FF2B5EF4-FFF2-40B4-BE49-F238E27FC236}">
              <a16:creationId xmlns:a16="http://schemas.microsoft.com/office/drawing/2014/main" id="{00000000-0008-0000-0E00-000017000000}"/>
            </a:ext>
          </a:extLst>
        </xdr:cNvPr>
        <xdr:cNvSpPr txBox="1">
          <a:spLocks noChangeArrowheads="1"/>
        </xdr:cNvSpPr>
      </xdr:nvSpPr>
      <xdr:spPr bwMode="auto">
        <a:xfrm>
          <a:off x="2407340" y="6835224"/>
          <a:ext cx="2049118" cy="584337"/>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Entrega de reporte al puesto de información y seguidamente al PMU</a:t>
          </a:r>
          <a:endParaRPr lang="es-CO" sz="1000" b="0" i="1" u="none" strike="noStrike" baseline="0">
            <a:solidFill>
              <a:srgbClr val="000000"/>
            </a:solidFill>
            <a:latin typeface="Calibri"/>
          </a:endParaRPr>
        </a:p>
      </xdr:txBody>
    </xdr:sp>
    <xdr:clientData/>
  </xdr:twoCellAnchor>
  <xdr:twoCellAnchor>
    <xdr:from>
      <xdr:col>3</xdr:col>
      <xdr:colOff>409161</xdr:colOff>
      <xdr:row>38</xdr:row>
      <xdr:rowOff>19879</xdr:rowOff>
    </xdr:from>
    <xdr:to>
      <xdr:col>6</xdr:col>
      <xdr:colOff>172279</xdr:colOff>
      <xdr:row>39</xdr:row>
      <xdr:rowOff>107674</xdr:rowOff>
    </xdr:to>
    <xdr:sp macro="" textlink="">
      <xdr:nvSpPr>
        <xdr:cNvPr id="24" name="Cuadro de texto 457">
          <a:extLst>
            <a:ext uri="{FF2B5EF4-FFF2-40B4-BE49-F238E27FC236}">
              <a16:creationId xmlns:a16="http://schemas.microsoft.com/office/drawing/2014/main" id="{00000000-0008-0000-0E00-000018000000}"/>
            </a:ext>
          </a:extLst>
        </xdr:cNvPr>
        <xdr:cNvSpPr txBox="1">
          <a:spLocks noChangeArrowheads="1"/>
        </xdr:cNvSpPr>
      </xdr:nvSpPr>
      <xdr:spPr bwMode="auto">
        <a:xfrm>
          <a:off x="2418936" y="7554154"/>
          <a:ext cx="2049118" cy="268770"/>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Fin de la emergencia</a:t>
          </a:r>
        </a:p>
      </xdr:txBody>
    </xdr:sp>
    <xdr:clientData/>
  </xdr:twoCellAnchor>
  <xdr:twoCellAnchor>
    <xdr:from>
      <xdr:col>4</xdr:col>
      <xdr:colOff>657640</xdr:colOff>
      <xdr:row>36</xdr:row>
      <xdr:rowOff>53007</xdr:rowOff>
    </xdr:from>
    <xdr:to>
      <xdr:col>4</xdr:col>
      <xdr:colOff>657640</xdr:colOff>
      <xdr:row>38</xdr:row>
      <xdr:rowOff>16615</xdr:rowOff>
    </xdr:to>
    <xdr:cxnSp macro="">
      <xdr:nvCxnSpPr>
        <xdr:cNvPr id="25" name="Conector recto de flecha 24">
          <a:extLst>
            <a:ext uri="{FF2B5EF4-FFF2-40B4-BE49-F238E27FC236}">
              <a16:creationId xmlns:a16="http://schemas.microsoft.com/office/drawing/2014/main" id="{00000000-0008-0000-0E00-000019000000}"/>
            </a:ext>
          </a:extLst>
        </xdr:cNvPr>
        <xdr:cNvCxnSpPr>
          <a:cxnSpLocks/>
        </xdr:cNvCxnSpPr>
      </xdr:nvCxnSpPr>
      <xdr:spPr>
        <a:xfrm>
          <a:off x="3429415" y="7225332"/>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404191</xdr:colOff>
      <xdr:row>40</xdr:row>
      <xdr:rowOff>39757</xdr:rowOff>
    </xdr:from>
    <xdr:to>
      <xdr:col>6</xdr:col>
      <xdr:colOff>167309</xdr:colOff>
      <xdr:row>41</xdr:row>
      <xdr:rowOff>127552</xdr:rowOff>
    </xdr:to>
    <xdr:sp macro="" textlink="">
      <xdr:nvSpPr>
        <xdr:cNvPr id="26" name="Cuadro de texto 457">
          <a:extLst>
            <a:ext uri="{FF2B5EF4-FFF2-40B4-BE49-F238E27FC236}">
              <a16:creationId xmlns:a16="http://schemas.microsoft.com/office/drawing/2014/main" id="{00000000-0008-0000-0E00-00001A000000}"/>
            </a:ext>
          </a:extLst>
        </xdr:cNvPr>
        <xdr:cNvSpPr txBox="1">
          <a:spLocks noChangeArrowheads="1"/>
        </xdr:cNvSpPr>
      </xdr:nvSpPr>
      <xdr:spPr bwMode="auto">
        <a:xfrm>
          <a:off x="2413966" y="7935982"/>
          <a:ext cx="2049118" cy="268770"/>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Evaluación de la emergencia</a:t>
          </a:r>
        </a:p>
      </xdr:txBody>
    </xdr:sp>
    <xdr:clientData/>
  </xdr:twoCellAnchor>
  <xdr:twoCellAnchor>
    <xdr:from>
      <xdr:col>4</xdr:col>
      <xdr:colOff>636106</xdr:colOff>
      <xdr:row>38</xdr:row>
      <xdr:rowOff>97733</xdr:rowOff>
    </xdr:from>
    <xdr:to>
      <xdr:col>4</xdr:col>
      <xdr:colOff>636106</xdr:colOff>
      <xdr:row>40</xdr:row>
      <xdr:rowOff>61341</xdr:rowOff>
    </xdr:to>
    <xdr:cxnSp macro="">
      <xdr:nvCxnSpPr>
        <xdr:cNvPr id="27" name="Conector recto de flecha 26">
          <a:extLst>
            <a:ext uri="{FF2B5EF4-FFF2-40B4-BE49-F238E27FC236}">
              <a16:creationId xmlns:a16="http://schemas.microsoft.com/office/drawing/2014/main" id="{00000000-0008-0000-0E00-00001B000000}"/>
            </a:ext>
          </a:extLst>
        </xdr:cNvPr>
        <xdr:cNvCxnSpPr>
          <a:cxnSpLocks/>
        </xdr:cNvCxnSpPr>
      </xdr:nvCxnSpPr>
      <xdr:spPr>
        <a:xfrm>
          <a:off x="3407881" y="7632008"/>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3</xdr:col>
      <xdr:colOff>392595</xdr:colOff>
      <xdr:row>42</xdr:row>
      <xdr:rowOff>77858</xdr:rowOff>
    </xdr:from>
    <xdr:to>
      <xdr:col>6</xdr:col>
      <xdr:colOff>155713</xdr:colOff>
      <xdr:row>45</xdr:row>
      <xdr:rowOff>119270</xdr:rowOff>
    </xdr:to>
    <xdr:sp macro="" textlink="">
      <xdr:nvSpPr>
        <xdr:cNvPr id="28" name="Cuadro de texto 457">
          <a:extLst>
            <a:ext uri="{FF2B5EF4-FFF2-40B4-BE49-F238E27FC236}">
              <a16:creationId xmlns:a16="http://schemas.microsoft.com/office/drawing/2014/main" id="{00000000-0008-0000-0E00-00001C000000}"/>
            </a:ext>
          </a:extLst>
        </xdr:cNvPr>
        <xdr:cNvSpPr txBox="1">
          <a:spLocks noChangeArrowheads="1"/>
        </xdr:cNvSpPr>
      </xdr:nvSpPr>
      <xdr:spPr bwMode="auto">
        <a:xfrm>
          <a:off x="2402370" y="8336033"/>
          <a:ext cx="2049118" cy="584337"/>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1000" b="0" i="0" u="none" strike="noStrike" baseline="0">
              <a:solidFill>
                <a:srgbClr val="000000"/>
              </a:solidFill>
              <a:latin typeface="Calibri"/>
            </a:rPr>
            <a:t>Retorno a la normalidad según los riesgos asociados. riesgos analizados</a:t>
          </a:r>
          <a:endParaRPr lang="es-CO" sz="1000" b="0" i="1" u="none" strike="noStrike" baseline="0">
            <a:solidFill>
              <a:srgbClr val="000000"/>
            </a:solidFill>
            <a:latin typeface="Calibri"/>
          </a:endParaRPr>
        </a:p>
      </xdr:txBody>
    </xdr:sp>
    <xdr:clientData/>
  </xdr:twoCellAnchor>
  <xdr:twoCellAnchor>
    <xdr:from>
      <xdr:col>4</xdr:col>
      <xdr:colOff>631137</xdr:colOff>
      <xdr:row>40</xdr:row>
      <xdr:rowOff>125894</xdr:rowOff>
    </xdr:from>
    <xdr:to>
      <xdr:col>4</xdr:col>
      <xdr:colOff>631137</xdr:colOff>
      <xdr:row>42</xdr:row>
      <xdr:rowOff>89502</xdr:rowOff>
    </xdr:to>
    <xdr:cxnSp macro="">
      <xdr:nvCxnSpPr>
        <xdr:cNvPr id="29" name="Conector recto de flecha 28">
          <a:extLst>
            <a:ext uri="{FF2B5EF4-FFF2-40B4-BE49-F238E27FC236}">
              <a16:creationId xmlns:a16="http://schemas.microsoft.com/office/drawing/2014/main" id="{00000000-0008-0000-0E00-00001D000000}"/>
            </a:ext>
          </a:extLst>
        </xdr:cNvPr>
        <xdr:cNvCxnSpPr>
          <a:cxnSpLocks/>
        </xdr:cNvCxnSpPr>
      </xdr:nvCxnSpPr>
      <xdr:spPr>
        <a:xfrm>
          <a:off x="3402912" y="8022119"/>
          <a:ext cx="0" cy="325558"/>
        </a:xfrm>
        <a:prstGeom prst="straightConnector1">
          <a:avLst/>
        </a:prstGeom>
        <a:noFill/>
        <a:ln w="6350" cap="flat" cmpd="sng" algn="ctr">
          <a:solidFill>
            <a:schemeClr val="bg1">
              <a:lumMod val="50000"/>
            </a:schemeClr>
          </a:solidFill>
          <a:prstDash val="solid"/>
          <a:miter lim="800000"/>
          <a:tailEnd type="triangle"/>
        </a:ln>
        <a:effectLst/>
      </xdr:spPr>
    </xdr:cxnSp>
    <xdr:clientData/>
  </xdr:twoCellAnchor>
  <xdr:twoCellAnchor>
    <xdr:from>
      <xdr:col>6</xdr:col>
      <xdr:colOff>173942</xdr:colOff>
      <xdr:row>38</xdr:row>
      <xdr:rowOff>74544</xdr:rowOff>
    </xdr:from>
    <xdr:to>
      <xdr:col>6</xdr:col>
      <xdr:colOff>579790</xdr:colOff>
      <xdr:row>43</xdr:row>
      <xdr:rowOff>82827</xdr:rowOff>
    </xdr:to>
    <xdr:sp macro="" textlink="">
      <xdr:nvSpPr>
        <xdr:cNvPr id="30" name="Abrir llave 29">
          <a:extLst>
            <a:ext uri="{FF2B5EF4-FFF2-40B4-BE49-F238E27FC236}">
              <a16:creationId xmlns:a16="http://schemas.microsoft.com/office/drawing/2014/main" id="{00000000-0008-0000-0E00-00001E000000}"/>
            </a:ext>
          </a:extLst>
        </xdr:cNvPr>
        <xdr:cNvSpPr/>
      </xdr:nvSpPr>
      <xdr:spPr>
        <a:xfrm>
          <a:off x="4469717" y="7608819"/>
          <a:ext cx="405848" cy="913158"/>
        </a:xfrm>
        <a:prstGeom prst="leftBrac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6</xdr:col>
      <xdr:colOff>490331</xdr:colOff>
      <xdr:row>38</xdr:row>
      <xdr:rowOff>165652</xdr:rowOff>
    </xdr:from>
    <xdr:to>
      <xdr:col>7</xdr:col>
      <xdr:colOff>1242392</xdr:colOff>
      <xdr:row>43</xdr:row>
      <xdr:rowOff>33134</xdr:rowOff>
    </xdr:to>
    <xdr:sp macro="" textlink="">
      <xdr:nvSpPr>
        <xdr:cNvPr id="31" name="Cuadro de texto 457">
          <a:extLst>
            <a:ext uri="{FF2B5EF4-FFF2-40B4-BE49-F238E27FC236}">
              <a16:creationId xmlns:a16="http://schemas.microsoft.com/office/drawing/2014/main" id="{00000000-0008-0000-0E00-00001F000000}"/>
            </a:ext>
          </a:extLst>
        </xdr:cNvPr>
        <xdr:cNvSpPr txBox="1">
          <a:spLocks noChangeArrowheads="1"/>
        </xdr:cNvSpPr>
      </xdr:nvSpPr>
      <xdr:spPr bwMode="auto">
        <a:xfrm>
          <a:off x="4786106" y="7699927"/>
          <a:ext cx="1514061" cy="772357"/>
        </a:xfrm>
        <a:prstGeom prst="rect">
          <a:avLst/>
        </a:prstGeom>
        <a:noFill/>
        <a:ln w="19050">
          <a:solidFill>
            <a:srgbClr val="767171"/>
          </a:solidFill>
          <a:prstDash val="solid"/>
          <a:miter lim="800000"/>
          <a:headEnd/>
          <a:tailEnd/>
        </a:ln>
      </xdr:spPr>
      <xdr:txBody>
        <a:bodyPr vertOverflow="clip" wrap="square" lIns="91440" tIns="45720" rIns="91440" bIns="45720" anchor="t" upright="1"/>
        <a:lstStyle/>
        <a:p>
          <a:pPr algn="ctr" rtl="0">
            <a:defRPr sz="1000"/>
          </a:pPr>
          <a:r>
            <a:rPr lang="es-CO" sz="800" b="0" i="0" u="none" strike="noStrike" baseline="0">
              <a:solidFill>
                <a:srgbClr val="000000"/>
              </a:solidFill>
              <a:latin typeface="Calibri"/>
            </a:rPr>
            <a:t>Recorridos por las zonas afectadas generando un informe (riesgos presentes, reporte de pérdidas, reposición de equipos, mejoras locativas)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Qsc-aos12r2/programas/Users/QMAX0969/Desktop/Santos%20125/Reportes/Excel/13-07-17%20Mud%20Report%2038%20SANTOS%20125.xls" TargetMode="External"/><Relationship Id="rId1" Type="http://schemas.openxmlformats.org/officeDocument/2006/relationships/externalLinkPath" Target="/Qsc-aos12r2/programas/Users/QMAX0969/Desktop/Santos%20125/Reportes/Excel/13-07-17%20Mud%20Report%2038%20SANTOS%20125.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192.168.0.254/rrhh/MEDITEC%20%20S.A/8.%20Seguridad%20y%20Salud%20en%20el%20Trabajo/2.%20SG-SST/ANEXOS%20RH%20Y%20SGSST/Diagnostico%20Psicosocial/PERSONAL%20BATERIA.xlsx" TargetMode="External"/><Relationship Id="rId1" Type="http://schemas.openxmlformats.org/officeDocument/2006/relationships/externalLinkPath" Target="/192.168.0.254/rrhh/MEDITEC%20%20S.A/8.%20Seguridad%20y%20Salud%20en%20el%20Trabajo/2.%20SG-SST/ANEXOS%20RH%20Y%20SGSST/Diagnostico%20Psicosocial/PERSONAL%20BATER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192.168.0.254/rrhh/MEDITEC%20%20S.A/8.%20Seguridad%20y%20Salud%20en%20el%20Trabajo/2.%20SG-SST/ANEXOS%20RH%20Y%20SGSST/Diagnostico%20Psicosocial/PERSONAL%20BATERIA.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Samy/Downloads/192.168.0.254/rrhh/MEDITEC%20%20S.A/8.%20Seguridad%20y%20Salud%20en%20el%20Trabajo/2.%20SG-SST/ANEXOS%20RH%20Y%20SGSST/Diagnostico%20Psicosocial/PERSONAL%20BATERIA.xlsx" TargetMode="External"/><Relationship Id="rId1" Type="http://schemas.openxmlformats.org/officeDocument/2006/relationships/externalLinkPath" Target="/Users/Samy/Downloads/192.168.0.254/rrhh/MEDITEC%20%20S.A/8.%20Seguridad%20y%20Salud%20en%20el%20Trabajo/2.%20SG-SST/ANEXOS%20RH%20Y%20SGSST/Diagnostico%20Psicosocial/PERSONAL%20BATERIA.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Qsc-aos12r2/programas/PAREX/POZOS%202015/POZO%20GUEPARDO-1/GUEPARDO%201/REPORTES/REPORTES%20EN%20EXCEL/20150816.Guepardo%201.QMax.Fluids.Report.21.xls" TargetMode="External"/><Relationship Id="rId1" Type="http://schemas.openxmlformats.org/officeDocument/2006/relationships/externalLinkPath" Target="/Qsc-aos12r2/programas/PAREX/POZOS%202015/POZO%20GUEPARDO-1/GUEPARDO%201/REPORTES/REPORTES%20EN%20EXCEL/20150816.Guepardo%201.QMax.Fluids.Report.21.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Desktop/JESSI%20MEMORIA/memoria%20dic2015/LINEA%20DE%20VIDA/EMPRESAS/COMPENSAR/PLANES%20DE%20EMERGENCIA/SUBA%20INTEGRAL/Plan%20de%20emergencia%20Suba%20Integral%202020.xlsm" TargetMode="External"/><Relationship Id="rId1" Type="http://schemas.openxmlformats.org/officeDocument/2006/relationships/externalLinkPath" Target="/Desktop/JESSI%20MEMORIA/memoria%20dic2015/LINEA%20DE%20VIDA/EMPRESAS/COMPENSAR/PLANES%20DE%20EMERGENCIA/SUBA%20INTEGRAL/Plan%20de%20emergencia%20Suba%20Integral%20202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esktop/JESSI%20MEMORIA/memoria%20dic2015/LINEA%20DE%20VIDA/EMPRESAS/COMPENSAR/PLANES%20DE%20EMERGENCIA/SUBA%20INTEGRAL/Plan%20de%20emergencia%20Suba%20Integral%20202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jcalvache/Mis%20documentos/PROGRAMAS/ECOPETROL/POZOS/ESTRATIGRAFICOS/PROMETEO%201/PROGRAMA%20DE%20LODOS%20PROMETEO%201%20WBM%20V.2%2019.11.20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qmaxcolombia-my.sharepoint.com/jcalvache/Mis%20documentos/PROGRAMAS/MANSAROVAR/CAMPA&#209;A%202013/Velasquez%20322/Informaci&#243;n/PROGRAMA%20POZO%20VELASQUEZ%20322.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Qsc-aos12r2/programas/PETRONORTE/POZOS%202015/ACORDIONERO%204/Informacion/PROGRAMA%20LODOS%20ACORDIONERO-4%20dos%20Fases%2030.01.15.xlsx" TargetMode="External"/><Relationship Id="rId1" Type="http://schemas.openxmlformats.org/officeDocument/2006/relationships/externalLinkPath" Target="/Qsc-aos12r2/programas/PETRONORTE/POZOS%202015/ACORDIONERO%204/Informacion/PROGRAMA%20LODOS%20ACORDIONERO-4%20dos%20Fases%2030.01.15.xlsx"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https://qmaxcolombia-my.sharepoint.com/User/Jcalvache/Mis%20documentos/PROGRAMAS/ECOPETROL/POZOS/SUPERINTENDENCIA%20DE%20MARES%20-%20RIOS/LLANITO%20-%20GALA%20%20-%20%20CARDALES%202004-2008/POZOS%20LLANITO/LLANITO%2025/PROGRAMA%20LODO%20POZO%20LLANITO%2025.xlsx?80A3E539" TargetMode="External"/><Relationship Id="rId1" Type="http://schemas.openxmlformats.org/officeDocument/2006/relationships/externalLinkPath" Target="file:///80A3E539/PROGRAMA%20LODO%20POZO%20LLANITO%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camil/Downloads/Anexo%206.%20An&#225;lisis%20vulnerabilidad%20Met%20Colores%20&#250;ltimo.xlsx" TargetMode="External"/><Relationship Id="rId1" Type="http://schemas.openxmlformats.org/officeDocument/2006/relationships/externalLinkPath" Target="/Users/camil/Downloads/Anexo%206.%20An&#225;lisis%20vulnerabilidad%20Met%20Colores%20&#250;ltimo.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eerakumar%20data%20backup/EMS/Stage%201%20audit%20corrction/4.%20ISO%2014001%20APPROVED%20FORMS/HSE.GP.01.03-02%20Register%20and%20Evaluation%20of%20Compliance%20Obligation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3V7O2A9/AppData/Local/Microsoft/Windows/Temporary%20Internet%20Files/Content.Outlook/QVQV5IJA/ANALISIS%20DE%20VULNERABILIDAD%20Y%20AMENAZAS%20CHI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vision/Desktop/LINEA%20DE%20VIDA%202021/POSITIVA/472/472%20BOGOTA/Analisis%20de%20Vulnerabilidad%20SPN%20472%20rev%20marzo%20202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Qsc-aos12r2/programas/Documents%20and%20Settings/QMAX/Escritorio/RANDY%20SMITH%20METRICKILL%20SHEET.xls" TargetMode="External"/><Relationship Id="rId1" Type="http://schemas.openxmlformats.org/officeDocument/2006/relationships/externalLinkPath" Target="/Qsc-aos12r2/programas/Documents%20and%20Settings/QMAX/Escritorio/RANDY%20SMITH%20METRICKILL%20SHEE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qmaxsolutions-my.sharepoint.com/Doc-margarita/Mis%20documentos/A&#241;o%202015/Fluidos/Nueva%20Documentaci&#243;n/Definitivo/Pg%20HSEQ%20003%20Programa%20HSEQ%20FP%20Fluidos%20de%20Perforaci&#243;n%20Septiembre%2020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qmaxcolombia-my.sharepoint.com/Jcalvache/Mis%20documentos/PROGRAMAS/HARKEN/LICITACIONES/Licitacion%20pozo%20verde%202%20-enero-2010/PROGRAMA%20LODO%20PERFORACION%20POZO%20VERDE%20ENE20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qmaxcolombia-my.sharepoint.com/User/Jcalvache/Mis%20documentos/PROGRAMAS/PETROBRAS/POZOS%20CAMPA&#209;A%202009/VENGANZA%2025/PROGRAMA%20POZO%20VENGANZA%2025%20SIDE%20TRACK%20ENE%2020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jcalvache/Mis%20documentos/PROGRAMAS/ECOPETROL/POZOS/EXPLORATORIOS/VENUS%201/PROGRAMA_POZO_VENUS_2%20V.2%2015.11.20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qmaxcolombia-my.sharepoint.com/jcalvache/Mis%20documentos/PROGRAMAS/NEXEN/POZOS/CARUPA%201/WELL%20CARUP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IDRAULICA"/>
      <sheetName val="DAILY REPORT"/>
      <sheetName val="ESQUEMA"/>
      <sheetName val="tanques"/>
      <sheetName val="AFORO TRAMPAS"/>
      <sheetName val="Module1"/>
      <sheetName val="Module2"/>
      <sheetName val="Module3"/>
      <sheetName val="AFORO RESERVAS"/>
      <sheetName val="FLASH REPORT"/>
    </sheetNames>
    <sheetDataSet>
      <sheetData sheetId="0" refreshError="1"/>
      <sheetData sheetId="1">
        <row r="8">
          <cell r="AC8">
            <v>1.6</v>
          </cell>
        </row>
        <row r="9">
          <cell r="AC9">
            <v>4.2</v>
          </cell>
        </row>
        <row r="10">
          <cell r="AC10">
            <v>2.7</v>
          </cell>
        </row>
        <row r="11">
          <cell r="AC11">
            <v>2.7</v>
          </cell>
        </row>
        <row r="12">
          <cell r="AC12">
            <v>2.7</v>
          </cell>
        </row>
        <row r="13">
          <cell r="AC13">
            <v>2.7</v>
          </cell>
        </row>
        <row r="14">
          <cell r="AC14">
            <v>2.7</v>
          </cell>
        </row>
        <row r="15">
          <cell r="AC15">
            <v>2.7</v>
          </cell>
        </row>
        <row r="16">
          <cell r="AC16">
            <v>2.7</v>
          </cell>
        </row>
        <row r="17">
          <cell r="AC17">
            <v>0.6</v>
          </cell>
        </row>
        <row r="18">
          <cell r="AC18">
            <v>2.2000000000000002</v>
          </cell>
        </row>
        <row r="19">
          <cell r="AC19">
            <v>2.2000000000000002</v>
          </cell>
        </row>
        <row r="20">
          <cell r="AC20">
            <v>1.01</v>
          </cell>
        </row>
        <row r="21">
          <cell r="AC21">
            <v>2.7</v>
          </cell>
        </row>
        <row r="22">
          <cell r="I22" t="str">
            <v>BARITA</v>
          </cell>
          <cell r="J22" t="str">
            <v>100 lbs</v>
          </cell>
          <cell r="K22">
            <v>5072</v>
          </cell>
          <cell r="N22">
            <v>5072</v>
          </cell>
          <cell r="O22">
            <v>0</v>
          </cell>
          <cell r="AC22">
            <v>0.8</v>
          </cell>
        </row>
        <row r="23">
          <cell r="I23" t="str">
            <v>Q STAR HT</v>
          </cell>
          <cell r="J23" t="str">
            <v>50 lbs</v>
          </cell>
          <cell r="K23">
            <v>94</v>
          </cell>
          <cell r="N23">
            <v>94</v>
          </cell>
          <cell r="O23">
            <v>0</v>
          </cell>
          <cell r="AC23">
            <v>2.5</v>
          </cell>
        </row>
        <row r="24">
          <cell r="I24" t="str">
            <v>SODA CAUSTICA</v>
          </cell>
          <cell r="J24" t="str">
            <v>55 lbs</v>
          </cell>
          <cell r="K24">
            <v>83</v>
          </cell>
          <cell r="N24">
            <v>83</v>
          </cell>
          <cell r="O24">
            <v>0</v>
          </cell>
          <cell r="AC24">
            <v>1.0633999999999999</v>
          </cell>
        </row>
        <row r="25">
          <cell r="I25" t="str">
            <v>Q XAN</v>
          </cell>
          <cell r="J25" t="str">
            <v>55 lbs</v>
          </cell>
          <cell r="K25">
            <v>81</v>
          </cell>
          <cell r="N25">
            <v>81</v>
          </cell>
          <cell r="O25">
            <v>0</v>
          </cell>
          <cell r="AC25">
            <v>1.06</v>
          </cell>
        </row>
        <row r="26">
          <cell r="I26" t="str">
            <v>Q CIDE L 14</v>
          </cell>
          <cell r="J26" t="str">
            <v>5 gal</v>
          </cell>
          <cell r="K26">
            <v>25</v>
          </cell>
          <cell r="N26">
            <v>25</v>
          </cell>
          <cell r="O26">
            <v>0</v>
          </cell>
          <cell r="AC26">
            <v>1.03</v>
          </cell>
        </row>
        <row r="27">
          <cell r="I27" t="str">
            <v>DRISCAL D</v>
          </cell>
          <cell r="J27" t="str">
            <v>25 lbs</v>
          </cell>
          <cell r="K27">
            <v>55</v>
          </cell>
          <cell r="N27">
            <v>55</v>
          </cell>
          <cell r="O27">
            <v>0</v>
          </cell>
          <cell r="AC27">
            <v>1</v>
          </cell>
        </row>
        <row r="28">
          <cell r="I28" t="str">
            <v>Q PAC L</v>
          </cell>
          <cell r="J28" t="str">
            <v>50 lbs</v>
          </cell>
          <cell r="K28">
            <v>125</v>
          </cell>
          <cell r="N28">
            <v>125</v>
          </cell>
          <cell r="O28">
            <v>0</v>
          </cell>
          <cell r="AC28">
            <v>1</v>
          </cell>
        </row>
        <row r="29">
          <cell r="I29" t="str">
            <v>WALL NUT</v>
          </cell>
          <cell r="J29" t="str">
            <v>50 lbs</v>
          </cell>
          <cell r="K29">
            <v>149</v>
          </cell>
          <cell r="N29">
            <v>149</v>
          </cell>
          <cell r="O29">
            <v>0</v>
          </cell>
          <cell r="AC29">
            <v>2.23</v>
          </cell>
        </row>
        <row r="30">
          <cell r="I30" t="str">
            <v>GLYMAX</v>
          </cell>
          <cell r="J30" t="str">
            <v>55 gal</v>
          </cell>
          <cell r="K30">
            <v>57</v>
          </cell>
          <cell r="N30">
            <v>57</v>
          </cell>
          <cell r="O30">
            <v>0</v>
          </cell>
          <cell r="AC30">
            <v>1.02</v>
          </cell>
        </row>
        <row r="31">
          <cell r="I31" t="str">
            <v>DESCO</v>
          </cell>
          <cell r="J31" t="str">
            <v>25 lbs</v>
          </cell>
          <cell r="K31">
            <v>63</v>
          </cell>
          <cell r="N31">
            <v>63</v>
          </cell>
          <cell r="O31">
            <v>0</v>
          </cell>
          <cell r="AC31">
            <v>1.05</v>
          </cell>
        </row>
        <row r="32">
          <cell r="I32" t="str">
            <v>CARBONATO CALCIO M 325</v>
          </cell>
          <cell r="J32" t="str">
            <v>110 lbs</v>
          </cell>
          <cell r="K32">
            <v>570</v>
          </cell>
          <cell r="N32">
            <v>570</v>
          </cell>
          <cell r="O32">
            <v>0</v>
          </cell>
          <cell r="AC32">
            <v>1.4</v>
          </cell>
        </row>
        <row r="33">
          <cell r="I33" t="str">
            <v>Q DRILL UP</v>
          </cell>
          <cell r="J33" t="str">
            <v>55 gal</v>
          </cell>
          <cell r="K33">
            <v>41</v>
          </cell>
          <cell r="N33">
            <v>41</v>
          </cell>
          <cell r="O33">
            <v>0</v>
          </cell>
          <cell r="AC33">
            <v>1.2</v>
          </cell>
        </row>
        <row r="34">
          <cell r="I34" t="str">
            <v>CARBONATO CALCIO M 200</v>
          </cell>
          <cell r="J34" t="str">
            <v>110 lbs</v>
          </cell>
          <cell r="K34">
            <v>440</v>
          </cell>
          <cell r="N34">
            <v>440</v>
          </cell>
          <cell r="O34">
            <v>0</v>
          </cell>
          <cell r="AC34">
            <v>2.1</v>
          </cell>
        </row>
        <row r="35">
          <cell r="I35" t="str">
            <v>CARBONATO CALCIO M 40 - 100</v>
          </cell>
          <cell r="J35" t="str">
            <v>110 lbs</v>
          </cell>
          <cell r="K35">
            <v>138</v>
          </cell>
          <cell r="N35">
            <v>138</v>
          </cell>
          <cell r="O35">
            <v>0</v>
          </cell>
          <cell r="AC35">
            <v>0.63</v>
          </cell>
        </row>
        <row r="36">
          <cell r="I36" t="str">
            <v>SYNERFLOC A25D</v>
          </cell>
          <cell r="J36" t="str">
            <v>55 lbs</v>
          </cell>
          <cell r="K36">
            <v>74</v>
          </cell>
          <cell r="N36">
            <v>74</v>
          </cell>
          <cell r="O36">
            <v>0</v>
          </cell>
          <cell r="AC36">
            <v>1.2</v>
          </cell>
        </row>
        <row r="37">
          <cell r="I37" t="str">
            <v>Q MAX DRILL</v>
          </cell>
          <cell r="J37" t="str">
            <v>55 gal</v>
          </cell>
          <cell r="K37">
            <v>38</v>
          </cell>
          <cell r="N37">
            <v>38</v>
          </cell>
          <cell r="O37">
            <v>0</v>
          </cell>
          <cell r="AC37">
            <v>0.8</v>
          </cell>
        </row>
        <row r="38">
          <cell r="I38" t="str">
            <v>Q LUBE</v>
          </cell>
          <cell r="J38" t="str">
            <v>55 gal</v>
          </cell>
          <cell r="K38">
            <v>39</v>
          </cell>
          <cell r="N38">
            <v>39</v>
          </cell>
          <cell r="O38">
            <v>0</v>
          </cell>
          <cell r="AC38">
            <v>2</v>
          </cell>
        </row>
        <row r="39">
          <cell r="I39" t="str">
            <v>UNIDAD DE FLOCULACION SELECTIVA</v>
          </cell>
          <cell r="J39" t="str">
            <v>1 dia</v>
          </cell>
          <cell r="K39">
            <v>0</v>
          </cell>
          <cell r="L39">
            <v>1</v>
          </cell>
          <cell r="M39">
            <v>1</v>
          </cell>
          <cell r="N39">
            <v>0</v>
          </cell>
          <cell r="O39">
            <v>211.61</v>
          </cell>
          <cell r="AC39">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ormato Base de datos Psicosoci"/>
      <sheetName val="Instructivo"/>
      <sheetName val="Consolidado personal bateria"/>
      <sheetName val="Meditec S.A."/>
      <sheetName val="Inversiones Havard S.A."/>
      <sheetName val="Amimed S.A.S."/>
      <sheetName val="Temporales Ltda "/>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tec S.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ditec S.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IDRAULICA"/>
      <sheetName val="DAILY REPORT"/>
      <sheetName val="FLASH REPORT 06 Hrs"/>
      <sheetName val="FLASH REPORT 14 Hrs"/>
      <sheetName val="Kill Sheet - Low Angle"/>
      <sheetName val="Hoja1"/>
      <sheetName val="Module1"/>
      <sheetName val="Module2"/>
      <sheetName val="Module3"/>
    </sheetNames>
    <sheetDataSet>
      <sheetData sheetId="0"/>
      <sheetData sheetId="1"/>
      <sheetData sheetId="2"/>
      <sheetData sheetId="3"/>
      <sheetData sheetId="4">
        <row r="1">
          <cell r="AN1" t="b">
            <v>0</v>
          </cell>
        </row>
      </sheetData>
      <sheetData sheetId="5"/>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Nivel del Riesgo"/>
      <sheetName val="Vulnerabilidad Jardines"/>
      <sheetName val="Plan Acción Analisis de Riesgos"/>
      <sheetName val="Historico"/>
      <sheetName val="Recursos Para Emergencias"/>
      <sheetName val="Directorio Telefonico Grandes"/>
      <sheetName val="Directorio Telefonico Pequeñas"/>
      <sheetName val="Directorio Telefonico Jardines"/>
      <sheetName val="Preparación Simulacro 2018"/>
      <sheetName val="Preparación Simulacro"/>
      <sheetName val="Evaluación Simulacro AM "/>
      <sheetName val="Evaluación Simulacro PM"/>
      <sheetName val="Evaluación Simulacro AM"/>
      <sheetName val="Evaluación Simulacro PM "/>
      <sheetName val="Preparación Simulacro 2019"/>
      <sheetName val="Evaluación Simulacro 2019"/>
      <sheetName val="Plan de Acción Grandes"/>
      <sheetName val="Plan de Acción Jardines"/>
      <sheetName val="Plan de Acción Pequeñas"/>
      <sheetName val="PONS"/>
      <sheetName val="Plan de Parques G"/>
      <sheetName val="Plan de Emergencias"/>
      <sheetName val="Plan Emergencias Vehiculos"/>
      <sheetName val="Plan de Contingencia"/>
      <sheetName val="Plan Atracciones Mecanicas G"/>
      <sheetName val="Plan Parque Acuaticos"/>
      <sheetName val="Plan Atracciones Mecanicas J"/>
      <sheetName val="Parametros"/>
      <sheetName val="Sedes"/>
      <sheetName val="Brigadistas 2014"/>
      <sheetName val="Reporte de Emergenc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A2" t="str">
            <v>Sismo</v>
          </cell>
          <cell r="B2" t="str">
            <v>Incendios</v>
          </cell>
          <cell r="C2" t="str">
            <v>Hurto</v>
          </cell>
        </row>
        <row r="3">
          <cell r="A3" t="str">
            <v>Lluvias Torrenciales</v>
          </cell>
          <cell r="B3" t="str">
            <v>Derrames</v>
          </cell>
          <cell r="C3" t="str">
            <v>Asaltos</v>
          </cell>
        </row>
        <row r="4">
          <cell r="A4" t="str">
            <v>Granizadas</v>
          </cell>
          <cell r="B4" t="str">
            <v>Fugas</v>
          </cell>
          <cell r="C4" t="str">
            <v>Secuestros</v>
          </cell>
        </row>
        <row r="5">
          <cell r="A5" t="str">
            <v>Vendavales</v>
          </cell>
          <cell r="B5" t="str">
            <v>Explosion</v>
          </cell>
          <cell r="C5" t="str">
            <v>Asonadas</v>
          </cell>
        </row>
        <row r="6">
          <cell r="A6" t="str">
            <v>Anegación</v>
          </cell>
          <cell r="B6" t="str">
            <v xml:space="preserve">Intoxicaciones </v>
          </cell>
          <cell r="C6" t="str">
            <v>Terrorismo</v>
          </cell>
        </row>
        <row r="7">
          <cell r="A7" t="str">
            <v>Remoción en Masa</v>
          </cell>
          <cell r="B7" t="str">
            <v xml:space="preserve">Atrapamiento en ascensores </v>
          </cell>
          <cell r="C7" t="str">
            <v>Concentraciones masivas</v>
          </cell>
        </row>
        <row r="8">
          <cell r="A8" t="str">
            <v>Otros</v>
          </cell>
          <cell r="B8" t="str">
            <v>Inundaciones</v>
          </cell>
          <cell r="C8" t="str">
            <v>Otros</v>
          </cell>
        </row>
        <row r="9">
          <cell r="B9" t="str">
            <v>Trabajo el Alturas</v>
          </cell>
        </row>
        <row r="10">
          <cell r="B10" t="str">
            <v>Accidente vehicular</v>
          </cell>
        </row>
        <row r="11">
          <cell r="B11" t="str">
            <v>Emergencias Medicas</v>
          </cell>
        </row>
        <row r="12">
          <cell r="B12" t="str">
            <v>Emergencias Medicas Sedes de Salud</v>
          </cell>
        </row>
        <row r="13">
          <cell r="B13" t="str">
            <v>Otros</v>
          </cell>
        </row>
      </sheetData>
      <sheetData sheetId="36" refreshError="1"/>
      <sheetData sheetId="37" refreshError="1"/>
      <sheetData sheetId="3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Nivel del Riesgo"/>
      <sheetName val="Vulnerabilidad Jardines"/>
      <sheetName val="Plan Acción Analisis de Riesgos"/>
      <sheetName val="Historico"/>
      <sheetName val="Recursos Para Emergencias"/>
      <sheetName val="Directorio Telefonico Grandes"/>
      <sheetName val="Directorio Telefonico Pequeñas"/>
      <sheetName val="Directorio Telefonico Jardines"/>
      <sheetName val="Preparación Simulacro 2018"/>
      <sheetName val="Preparación Simulacro"/>
      <sheetName val="Evaluación Simulacro AM "/>
      <sheetName val="Evaluación Simulacro PM"/>
      <sheetName val="Evaluación Simulacro AM"/>
      <sheetName val="Evaluación Simulacro PM "/>
      <sheetName val="Preparación Simulacro 2019"/>
      <sheetName val="Evaluación Simulacro 2019"/>
      <sheetName val="Plan de Acción Grandes"/>
      <sheetName val="Plan de Acción Jardines"/>
      <sheetName val="Plan de Acción Pequeñas"/>
      <sheetName val="PONS"/>
      <sheetName val="Plan de Parques G"/>
      <sheetName val="Plan de Emergencias"/>
      <sheetName val="Plan Emergencias Vehiculos"/>
      <sheetName val="Plan de Contingencia"/>
      <sheetName val="Plan Atracciones Mecanicas G"/>
      <sheetName val="Plan Parque Acuaticos"/>
      <sheetName val="Plan Atracciones Mecanicas J"/>
      <sheetName val="Parametros"/>
      <sheetName val="Sedes"/>
      <sheetName val="Brigadistas 2014"/>
      <sheetName val="Reporte de Emergenc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Sismo</v>
          </cell>
          <cell r="B2" t="str">
            <v>Incendios</v>
          </cell>
          <cell r="C2" t="str">
            <v>Hurto</v>
          </cell>
        </row>
        <row r="3">
          <cell r="A3" t="str">
            <v>Lluvias Torrenciales</v>
          </cell>
          <cell r="B3" t="str">
            <v>Derrames</v>
          </cell>
          <cell r="C3" t="str">
            <v>Asaltos</v>
          </cell>
        </row>
        <row r="4">
          <cell r="A4" t="str">
            <v>Granizadas</v>
          </cell>
          <cell r="B4" t="str">
            <v>Fugas</v>
          </cell>
          <cell r="C4" t="str">
            <v>Secuestros</v>
          </cell>
        </row>
        <row r="5">
          <cell r="A5" t="str">
            <v>Vendavales</v>
          </cell>
          <cell r="B5" t="str">
            <v>Explosion</v>
          </cell>
          <cell r="C5" t="str">
            <v>Asonadas</v>
          </cell>
        </row>
        <row r="6">
          <cell r="A6" t="str">
            <v>Anegación</v>
          </cell>
          <cell r="B6" t="str">
            <v xml:space="preserve">Intoxicaciones </v>
          </cell>
          <cell r="C6" t="str">
            <v>Terrorismo</v>
          </cell>
        </row>
        <row r="7">
          <cell r="A7" t="str">
            <v>Remoción en Masa</v>
          </cell>
          <cell r="B7" t="str">
            <v xml:space="preserve">Atrapamiento en ascensores </v>
          </cell>
          <cell r="C7" t="str">
            <v>Concentraciones masivas</v>
          </cell>
        </row>
        <row r="8">
          <cell r="A8" t="str">
            <v>Otros</v>
          </cell>
          <cell r="B8" t="str">
            <v>Inundaciones</v>
          </cell>
          <cell r="C8" t="str">
            <v>Otros</v>
          </cell>
        </row>
        <row r="9">
          <cell r="B9" t="str">
            <v>Trabajo el Alturas</v>
          </cell>
        </row>
        <row r="10">
          <cell r="B10" t="str">
            <v>Accidente vehicular</v>
          </cell>
        </row>
        <row r="11">
          <cell r="B11" t="str">
            <v>Emergencias Medicas</v>
          </cell>
        </row>
        <row r="12">
          <cell r="B12" t="str">
            <v>Emergencias Medicas Sedes de Salud</v>
          </cell>
        </row>
        <row r="13">
          <cell r="B13" t="str">
            <v>Otros</v>
          </cell>
        </row>
      </sheetData>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EÑO MECANICO"/>
      <sheetName val="17,5&quot; INTERVAL"/>
      <sheetName val="17,5&quot; PROD"/>
      <sheetName val="SIST QNCa"/>
      <sheetName val="Perd. Seve."/>
      <sheetName val="proce.POLY PLUG"/>
      <sheetName val="proce. POLY PLUG (2)"/>
      <sheetName val="Cost. Pil Sev"/>
      <sheetName val="PROBLEMAS 17,5&quot;"/>
      <sheetName val="12,25&quot; INTERVAL0 "/>
      <sheetName val="12,25&quot; PROD"/>
      <sheetName val="SIST INHIBIMAX"/>
      <sheetName val="SIST INHIBIMAX 2"/>
      <sheetName val="12,25INHIBIMAX 3"/>
      <sheetName val="PROBLEMAS 12,25"/>
      <sheetName val="8,5&quot; INTERVALO"/>
      <sheetName val="8,5&quot; PROD"/>
      <sheetName val="8,5INHIBIMAX 1"/>
      <sheetName val="8,5INHIBIMAX 2"/>
      <sheetName val="CORING"/>
      <sheetName val="PROBLEMS 8,5"/>
      <sheetName val="6&quot; INTERVAL "/>
      <sheetName val="6&quot; PRODUCTOS"/>
      <sheetName val="SIST QINHIBIMAX 3"/>
      <sheetName val="PROBLEMS 6"/>
      <sheetName val="4,5&quot; INTERVAL"/>
      <sheetName val="4,5&quot; PRODUCTOS"/>
      <sheetName val="PROBLEMS 4,125"/>
      <sheetName val="4&quot; INTERVAL"/>
      <sheetName val="4&quot; PRODUCTOS"/>
      <sheetName val="SIST Q INHIBIMAX 4"/>
      <sheetName val="PROBLEMS 4"/>
      <sheetName val="DENSIDAD "/>
      <sheetName val="DENSIDAD"/>
      <sheetName val="FORMIATO Na"/>
      <sheetName val="TABLA DE CONCENTRACION"/>
      <sheetName val="POZOS CORRELACION"/>
      <sheetName val="COSTO DEL POZO"/>
      <sheetName val="Experiencia QMAX GRM"/>
      <sheetName val="pruebas laboratorio"/>
      <sheetName val="WH"/>
      <sheetName val="WH2"/>
      <sheetName val="LCM"/>
      <sheetName val="LCM (2)"/>
      <sheetName val="LISTADO QMAX 2012"/>
      <sheetName val="LLANITO VS PROMETEO"/>
    </sheetNames>
    <sheetDataSet>
      <sheetData sheetId="0">
        <row r="39">
          <cell r="A39" t="str">
            <v>POZO PROMETEO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C1" t="str">
            <v xml:space="preserve">NOMBRE COMERCIAL QMAX </v>
          </cell>
        </row>
        <row r="2">
          <cell r="C2" t="str">
            <v>Acido citrico</v>
          </cell>
        </row>
        <row r="3">
          <cell r="C3" t="str">
            <v>Q THIN O</v>
          </cell>
        </row>
        <row r="4">
          <cell r="C4" t="str">
            <v>Q Thintex</v>
          </cell>
        </row>
        <row r="5">
          <cell r="C5" t="str">
            <v>Q Gilsonite OBM</v>
          </cell>
        </row>
        <row r="6">
          <cell r="C6" t="str">
            <v>Q FL100</v>
          </cell>
        </row>
        <row r="7">
          <cell r="C7" t="str">
            <v>Q Wet</v>
          </cell>
        </row>
        <row r="8">
          <cell r="C8" t="str">
            <v>Q Start HT</v>
          </cell>
        </row>
        <row r="9">
          <cell r="C9" t="str">
            <v>Q Star</v>
          </cell>
        </row>
        <row r="10">
          <cell r="C10" t="str">
            <v>Q Defoam OS</v>
          </cell>
        </row>
        <row r="11">
          <cell r="C11" t="str">
            <v>Q  Mul Gel</v>
          </cell>
        </row>
        <row r="12">
          <cell r="C12" t="str">
            <v>Q Hole control</v>
          </cell>
        </row>
        <row r="13">
          <cell r="C13" t="str">
            <v>Q Cide L 14</v>
          </cell>
        </row>
        <row r="14">
          <cell r="C14" t="str">
            <v>Barita</v>
          </cell>
        </row>
        <row r="15">
          <cell r="C15" t="str">
            <v>Natural Gel</v>
          </cell>
        </row>
        <row r="16">
          <cell r="C16" t="str">
            <v>Bicarbonato de sodio</v>
          </cell>
        </row>
        <row r="17">
          <cell r="C17" t="str">
            <v>Cal hidratada</v>
          </cell>
        </row>
        <row r="18">
          <cell r="C18" t="str">
            <v>Carbonato de Calcio M 10-40</v>
          </cell>
        </row>
        <row r="19">
          <cell r="C19" t="str">
            <v>Carbonato de Calcio M 200</v>
          </cell>
        </row>
        <row r="20">
          <cell r="C20" t="str">
            <v>Carbonato de Calcio M 325</v>
          </cell>
        </row>
        <row r="21">
          <cell r="C21" t="str">
            <v>Carbonato de Calcio M 40-100</v>
          </cell>
        </row>
        <row r="22">
          <cell r="C22" t="str">
            <v>Carro tanque de 6000 gls de capacida 0 -50 km</v>
          </cell>
        </row>
        <row r="23">
          <cell r="C23" t="str">
            <v>Cascarilla de arroz</v>
          </cell>
        </row>
        <row r="24">
          <cell r="C24" t="str">
            <v>Wall Nut</v>
          </cell>
        </row>
        <row r="25">
          <cell r="C25" t="str">
            <v>Q Pac R</v>
          </cell>
        </row>
        <row r="26">
          <cell r="C26" t="str">
            <v>Q Pac L</v>
          </cell>
        </row>
        <row r="27">
          <cell r="C27" t="str">
            <v>Cloruro de calcio (95% pureza)</v>
          </cell>
        </row>
        <row r="28">
          <cell r="C28" t="str">
            <v>Q Mul I</v>
          </cell>
        </row>
        <row r="29">
          <cell r="C29" t="str">
            <v>Q Mul II</v>
          </cell>
        </row>
        <row r="30">
          <cell r="C30" t="str">
            <v>Q PHPA</v>
          </cell>
        </row>
        <row r="31">
          <cell r="C31" t="str">
            <v>Estereato de aluminio</v>
          </cell>
        </row>
        <row r="32">
          <cell r="C32" t="str">
            <v>Benex</v>
          </cell>
        </row>
        <row r="33">
          <cell r="C33" t="str">
            <v>Super sweep</v>
          </cell>
        </row>
        <row r="34">
          <cell r="C34" t="str">
            <v>Formiato de sodio</v>
          </cell>
        </row>
        <row r="35">
          <cell r="C35" t="str">
            <v>Q Gilsonita</v>
          </cell>
        </row>
        <row r="36">
          <cell r="C36" t="str">
            <v>Glymax</v>
          </cell>
        </row>
        <row r="37">
          <cell r="C37" t="str">
            <v>Q Xan</v>
          </cell>
        </row>
        <row r="38">
          <cell r="C38" t="str">
            <v>Q grafito (F,M,C)</v>
          </cell>
        </row>
        <row r="39">
          <cell r="C39" t="str">
            <v>Ingeniero de lodos junior (3-5 años experiencia)</v>
          </cell>
        </row>
        <row r="40">
          <cell r="C40" t="str">
            <v>Ingeniero de lodos senior (&gt;5 años experiencia)</v>
          </cell>
        </row>
        <row r="41">
          <cell r="C41" t="str">
            <v>Q Max ACF</v>
          </cell>
        </row>
        <row r="42">
          <cell r="C42" t="str">
            <v>Q Inhibidrol G</v>
          </cell>
        </row>
        <row r="43">
          <cell r="C43" t="str">
            <v>Q TDL 13</v>
          </cell>
        </row>
        <row r="44">
          <cell r="C44" t="str">
            <v>Kwick seal (F,M,C)</v>
          </cell>
        </row>
        <row r="45">
          <cell r="C45" t="str">
            <v>Q Free</v>
          </cell>
        </row>
        <row r="46">
          <cell r="C46" t="str">
            <v>Q Caustic Lig</v>
          </cell>
        </row>
        <row r="47">
          <cell r="C47" t="str">
            <v>Q Lig M</v>
          </cell>
        </row>
        <row r="48">
          <cell r="C48" t="str">
            <v>Q Thinner CF</v>
          </cell>
        </row>
        <row r="49">
          <cell r="C49" t="str">
            <v>Q Lube FA</v>
          </cell>
        </row>
        <row r="50">
          <cell r="C50" t="str">
            <v xml:space="preserve">Q Fiber </v>
          </cell>
        </row>
        <row r="51">
          <cell r="C51" t="str">
            <v>Polyplug</v>
          </cell>
        </row>
        <row r="52">
          <cell r="C52" t="str">
            <v>Q Drill Up</v>
          </cell>
        </row>
        <row r="53">
          <cell r="C53" t="str">
            <v>Mica (fino, medio, grueso)</v>
          </cell>
        </row>
        <row r="54">
          <cell r="C54" t="str">
            <v>Q MOD</v>
          </cell>
        </row>
        <row r="55">
          <cell r="C55" t="str">
            <v>Q Nca</v>
          </cell>
        </row>
        <row r="56">
          <cell r="C56" t="str">
            <v>Operador unidad de filtración</v>
          </cell>
        </row>
        <row r="57">
          <cell r="C57" t="str">
            <v>Q SP</v>
          </cell>
        </row>
        <row r="58">
          <cell r="C58" t="str">
            <v>Q POLIMER HT</v>
          </cell>
        </row>
        <row r="59">
          <cell r="C59" t="str">
            <v>SEAL XRL</v>
          </cell>
        </row>
        <row r="60">
          <cell r="C60" t="str">
            <v>Q THINNER O</v>
          </cell>
        </row>
        <row r="61">
          <cell r="C61" t="str">
            <v>Q SEC L2</v>
          </cell>
        </row>
        <row r="62">
          <cell r="C62" t="str">
            <v>Set de cartuchos de 10 micras (16 cartuchos)</v>
          </cell>
        </row>
        <row r="63">
          <cell r="C63" t="str">
            <v>Soda caustica</v>
          </cell>
        </row>
        <row r="64">
          <cell r="C64" t="str">
            <v>Q M 08</v>
          </cell>
        </row>
        <row r="65">
          <cell r="C65" t="str">
            <v>Q AP 10</v>
          </cell>
        </row>
        <row r="66">
          <cell r="C66" t="str">
            <v>Unidad de filtración</v>
          </cell>
        </row>
        <row r="67">
          <cell r="C67" t="str">
            <v>Movilización y desmovilizacion Unidad de filtración</v>
          </cell>
        </row>
        <row r="68">
          <cell r="C68" t="str">
            <v>Unidad de floculación selectiva</v>
          </cell>
        </row>
        <row r="69">
          <cell r="C69" t="str">
            <v>Operador unidad de floculación selectiva</v>
          </cell>
        </row>
        <row r="70">
          <cell r="C70" t="str">
            <v>Q -O STAR</v>
          </cell>
        </row>
        <row r="71">
          <cell r="C71" t="str">
            <v>Anillo de Corrosion</v>
          </cell>
        </row>
        <row r="72">
          <cell r="C72" t="str">
            <v>Q 4520</v>
          </cell>
        </row>
        <row r="73">
          <cell r="C73" t="str">
            <v>Q Nofoam A</v>
          </cell>
        </row>
        <row r="74">
          <cell r="C74" t="str">
            <v>Barita micronizada</v>
          </cell>
        </row>
        <row r="75">
          <cell r="C75" t="str">
            <v>Bentonita tipo premium no tratada</v>
          </cell>
        </row>
        <row r="76">
          <cell r="C76" t="str">
            <v>Carbonato de calcio M1200</v>
          </cell>
        </row>
        <row r="77">
          <cell r="C77" t="str">
            <v>Carbonato de calcio M600</v>
          </cell>
        </row>
        <row r="78">
          <cell r="C78" t="str">
            <v>Cloruro de potasio, pureza &gt;95%</v>
          </cell>
        </row>
        <row r="79">
          <cell r="C79" t="str">
            <v>Q MUL C</v>
          </cell>
        </row>
        <row r="80">
          <cell r="C80" t="str">
            <v>Formiato de potasio sólido</v>
          </cell>
        </row>
        <row r="81">
          <cell r="C81" t="str">
            <v>Formiato de potasio líquido, 13 lpg</v>
          </cell>
        </row>
        <row r="82">
          <cell r="C82" t="str">
            <v>Xanvis</v>
          </cell>
        </row>
        <row r="83">
          <cell r="C83" t="str">
            <v>Xanvis L</v>
          </cell>
        </row>
        <row r="84">
          <cell r="C84" t="str">
            <v>Q GRAPHITE UF</v>
          </cell>
        </row>
        <row r="85">
          <cell r="C85" t="str">
            <v>Hematita</v>
          </cell>
        </row>
        <row r="86">
          <cell r="C86" t="str">
            <v>HEC L</v>
          </cell>
        </row>
        <row r="87">
          <cell r="C87" t="str">
            <v>Q SAFE SC</v>
          </cell>
        </row>
        <row r="88">
          <cell r="C88" t="str">
            <v>CLEAREX</v>
          </cell>
        </row>
        <row r="89">
          <cell r="C89" t="str">
            <v>Q FIBER FLUID</v>
          </cell>
        </row>
        <row r="90">
          <cell r="C90" t="str">
            <v>SFT BLACK MAGIC</v>
          </cell>
        </row>
        <row r="91">
          <cell r="C91" t="str">
            <v>Q Lig M</v>
          </cell>
        </row>
        <row r="92">
          <cell r="C92" t="str">
            <v>LUBRAGLIDE</v>
          </cell>
        </row>
        <row r="93">
          <cell r="C93" t="str">
            <v>GLASS BEADS</v>
          </cell>
        </row>
        <row r="94">
          <cell r="C94" t="str">
            <v>RADIAGREEN</v>
          </cell>
        </row>
        <row r="95">
          <cell r="C95" t="str">
            <v>Q LUBE M</v>
          </cell>
        </row>
        <row r="96">
          <cell r="C96" t="str">
            <v>Q LUBE</v>
          </cell>
        </row>
        <row r="97">
          <cell r="C97" t="str">
            <v>Q MMS</v>
          </cell>
        </row>
        <row r="98">
          <cell r="C98" t="str">
            <v>Nitrato de Sodio</v>
          </cell>
        </row>
        <row r="99">
          <cell r="C99" t="str">
            <v>Oxido de Magnesio</v>
          </cell>
        </row>
        <row r="100">
          <cell r="C100" t="str">
            <v>POLIMERO 8292</v>
          </cell>
        </row>
        <row r="101">
          <cell r="C101" t="str">
            <v>Synerfloc A25D</v>
          </cell>
        </row>
        <row r="102">
          <cell r="C102" t="str">
            <v>Q ENCAPSULATOR</v>
          </cell>
        </row>
        <row r="103">
          <cell r="C103" t="str">
            <v>Q VIS OBM</v>
          </cell>
        </row>
        <row r="104">
          <cell r="C104" t="str">
            <v>Potasa caustica</v>
          </cell>
        </row>
        <row r="105">
          <cell r="C105" t="str">
            <v>Q BREAK O</v>
          </cell>
        </row>
        <row r="106">
          <cell r="C106" t="str">
            <v>Q BREAK</v>
          </cell>
        </row>
        <row r="107">
          <cell r="C107" t="str">
            <v>SAPP</v>
          </cell>
        </row>
        <row r="108">
          <cell r="C108" t="str">
            <v>Q SCAV H2S</v>
          </cell>
        </row>
        <row r="109">
          <cell r="C109" t="str">
            <v>Q SCAV O2</v>
          </cell>
        </row>
        <row r="110">
          <cell r="C110" t="str">
            <v>Q MUTUAL SOLV</v>
          </cell>
        </row>
        <row r="111">
          <cell r="C111" t="str">
            <v>Q KLEEN</v>
          </cell>
        </row>
        <row r="112">
          <cell r="C112" t="str">
            <v>DESCO</v>
          </cell>
        </row>
      </sheetData>
      <sheetData sheetId="4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VER"/>
      <sheetName val="DISEÑO MECANICO"/>
      <sheetName val="WELL PLAN"/>
      <sheetName val="12,25 INTERVAL"/>
      <sheetName val="12,25 PROD"/>
      <sheetName val="SIST AGUA NAT-GEL"/>
      <sheetName val="8,5 INTERVAL INHIBIMAX"/>
      <sheetName val="8,5 PROD INHIBIMAX"/>
      <sheetName val="SIST Q-INHIBIMAX"/>
      <sheetName val="SIST  Q-INHIBIMAX"/>
      <sheetName val="SIST  Q-INHIBIMAX (2)"/>
      <sheetName val="PROBLEMS"/>
      <sheetName val="WELL COST "/>
      <sheetName val="LISTA DE PRECIOS"/>
      <sheetName val="LISTA productos 2010"/>
      <sheetName val="datos dens"/>
    </sheetNames>
    <sheetDataSet>
      <sheetData sheetId="0" refreshError="1"/>
      <sheetData sheetId="1" refreshError="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ow r="15">
          <cell r="D15" t="str">
            <v>NOMBRE COMERCIAL</v>
          </cell>
        </row>
        <row r="16">
          <cell r="D16" t="str">
            <v xml:space="preserve">Acido cítrico </v>
          </cell>
        </row>
        <row r="17">
          <cell r="D17" t="str">
            <v>Q THIN O</v>
          </cell>
        </row>
        <row r="18">
          <cell r="D18" t="str">
            <v>Q THINTEX</v>
          </cell>
        </row>
        <row r="19">
          <cell r="D19" t="str">
            <v>N/A</v>
          </cell>
        </row>
        <row r="20">
          <cell r="D20" t="str">
            <v>Q GIL HT</v>
          </cell>
        </row>
        <row r="21">
          <cell r="D21" t="str">
            <v>Q Polymer OBM</v>
          </cell>
        </row>
        <row r="22">
          <cell r="D22" t="str">
            <v>Q WET</v>
          </cell>
        </row>
        <row r="23">
          <cell r="D23" t="str">
            <v>Q STAR HT</v>
          </cell>
        </row>
        <row r="24">
          <cell r="D24" t="str">
            <v>Q STAR</v>
          </cell>
        </row>
        <row r="25">
          <cell r="D25" t="str">
            <v>Q Defoam OS</v>
          </cell>
        </row>
        <row r="26">
          <cell r="D26" t="str">
            <v>Q MUL GEL</v>
          </cell>
        </row>
        <row r="27">
          <cell r="D27" t="str">
            <v xml:space="preserve">Q ASPHALT W </v>
          </cell>
        </row>
        <row r="28">
          <cell r="D28" t="str">
            <v>Q HOLE CONTROL</v>
          </cell>
        </row>
        <row r="29">
          <cell r="D29" t="str">
            <v>Q CIDE L14</v>
          </cell>
        </row>
        <row r="30">
          <cell r="D30" t="str">
            <v>BARITA</v>
          </cell>
        </row>
        <row r="31">
          <cell r="D31" t="str">
            <v>NATURAL GEL</v>
          </cell>
        </row>
        <row r="32">
          <cell r="D32" t="str">
            <v xml:space="preserve"> Bicarbonato de sodio </v>
          </cell>
        </row>
        <row r="34">
          <cell r="D34" t="str">
            <v xml:space="preserve"> Cal hidratada</v>
          </cell>
        </row>
        <row r="35">
          <cell r="D35" t="str">
            <v xml:space="preserve"> Carbonato de Calcio M 50-150</v>
          </cell>
        </row>
        <row r="36">
          <cell r="D36" t="str">
            <v xml:space="preserve"> Carbonato de calcio M 200</v>
          </cell>
        </row>
        <row r="37">
          <cell r="D37" t="str">
            <v xml:space="preserve"> Carbonato de calcio M 325 </v>
          </cell>
        </row>
        <row r="38">
          <cell r="D38" t="str">
            <v xml:space="preserve"> Carbonato de calcio M 40-100 </v>
          </cell>
        </row>
        <row r="39">
          <cell r="D39" t="str">
            <v/>
          </cell>
        </row>
        <row r="40">
          <cell r="D40" t="str">
            <v xml:space="preserve"> Cascarilla de arroz </v>
          </cell>
        </row>
        <row r="41">
          <cell r="D41" t="str">
            <v>WALL NUT</v>
          </cell>
        </row>
        <row r="42">
          <cell r="D42" t="str">
            <v>Q Pac R</v>
          </cell>
        </row>
        <row r="43">
          <cell r="D43" t="str">
            <v>Q Pac L/R</v>
          </cell>
        </row>
        <row r="44">
          <cell r="D44" t="str">
            <v xml:space="preserve"> Cloruro de calcio (95% pureza) </v>
          </cell>
        </row>
        <row r="45">
          <cell r="D45" t="str">
            <v>N/A</v>
          </cell>
        </row>
        <row r="46">
          <cell r="D46" t="str">
            <v>Q MUL  I</v>
          </cell>
        </row>
        <row r="47">
          <cell r="D47" t="str">
            <v>Q MUL II</v>
          </cell>
        </row>
        <row r="48">
          <cell r="D48" t="str">
            <v>SYNERFLOC A25D</v>
          </cell>
        </row>
        <row r="49">
          <cell r="D49" t="str">
            <v xml:space="preserve"> Estereato de aluminio </v>
          </cell>
        </row>
        <row r="50">
          <cell r="D50" t="str">
            <v>BENEX</v>
          </cell>
        </row>
        <row r="51">
          <cell r="D51" t="str">
            <v>Super  Sweep</v>
          </cell>
        </row>
        <row r="52">
          <cell r="D52" t="str">
            <v xml:space="preserve"> Formiato de sodio </v>
          </cell>
        </row>
        <row r="53">
          <cell r="D53" t="str">
            <v>Q  Gilsonita</v>
          </cell>
        </row>
        <row r="54">
          <cell r="D54" t="str">
            <v xml:space="preserve">GLYMAX </v>
          </cell>
        </row>
        <row r="55">
          <cell r="D55" t="str">
            <v xml:space="preserve">Q  XAN </v>
          </cell>
        </row>
        <row r="56">
          <cell r="D56" t="str">
            <v>Q Grafito (F,M,C)</v>
          </cell>
        </row>
        <row r="59">
          <cell r="D59" t="str">
            <v>Q MAXDRILL</v>
          </cell>
        </row>
        <row r="60">
          <cell r="D60" t="str">
            <v>INIBIDROL G</v>
          </cell>
        </row>
        <row r="61">
          <cell r="D61" t="str">
            <v>Q TDL 15</v>
          </cell>
        </row>
        <row r="62">
          <cell r="D62" t="str">
            <v xml:space="preserve"> Kwick seal (F,M,C) </v>
          </cell>
        </row>
        <row r="63">
          <cell r="D63" t="str">
            <v>Q Free</v>
          </cell>
        </row>
        <row r="64">
          <cell r="D64" t="str">
            <v>Q LIG M</v>
          </cell>
        </row>
        <row r="65">
          <cell r="D65" t="str">
            <v xml:space="preserve">Q Causti Lig </v>
          </cell>
        </row>
        <row r="66">
          <cell r="D66" t="str">
            <v>Q LIG THIN</v>
          </cell>
        </row>
        <row r="67">
          <cell r="D67" t="str">
            <v>Q CF THINNER</v>
          </cell>
        </row>
        <row r="68">
          <cell r="D68" t="str">
            <v>Q LUBE</v>
          </cell>
        </row>
        <row r="69">
          <cell r="D69" t="str">
            <v>Q STOP (F,M,G)</v>
          </cell>
        </row>
        <row r="70">
          <cell r="D70" t="str">
            <v>X LINK</v>
          </cell>
        </row>
        <row r="71">
          <cell r="D71" t="str">
            <v>Q DRILL UP</v>
          </cell>
        </row>
        <row r="72">
          <cell r="D72" t="str">
            <v xml:space="preserve"> Mica (fino, medio, grueso) </v>
          </cell>
        </row>
        <row r="73">
          <cell r="D73" t="str">
            <v>Tenazamod</v>
          </cell>
        </row>
        <row r="74">
          <cell r="D74" t="str">
            <v xml:space="preserve">Q N Ca </v>
          </cell>
        </row>
        <row r="76">
          <cell r="D76" t="str">
            <v>CYPAN</v>
          </cell>
        </row>
        <row r="77">
          <cell r="D77" t="str">
            <v>WL 100</v>
          </cell>
        </row>
        <row r="78">
          <cell r="D78" t="str">
            <v>SEAL XRL</v>
          </cell>
        </row>
        <row r="79">
          <cell r="D79" t="str">
            <v>ACELERADOR XLA</v>
          </cell>
        </row>
        <row r="80">
          <cell r="D80" t="str">
            <v>AMP -95</v>
          </cell>
        </row>
        <row r="82">
          <cell r="D82" t="str">
            <v xml:space="preserve">Soda caustica </v>
          </cell>
        </row>
        <row r="83">
          <cell r="D83" t="str">
            <v>Q M 08</v>
          </cell>
        </row>
        <row r="84">
          <cell r="D84" t="str">
            <v>Q KLEEN SURF</v>
          </cell>
        </row>
        <row r="85">
          <cell r="D85" t="str">
            <v>Desco</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DISEÑO MECANICO"/>
      <sheetName val="DISEÑO FLUIDOS"/>
      <sheetName val="GRAFICA DENSIDAD"/>
      <sheetName val="12,25 INTERVAL"/>
      <sheetName val="12,25 PROD"/>
      <sheetName val="SIST NATURAL GEL"/>
      <sheetName val="PROBLEMAS 12.25"/>
      <sheetName val="8,5 INTERVAL MAXDRILL"/>
      <sheetName val="8,5 PROD MAXDRILL"/>
      <sheetName val="SIST MAXDRILL"/>
      <sheetName val="SIST MAXDRILL 2"/>
      <sheetName val="SIST  MAXDRILL 3"/>
      <sheetName val="PLAN DE DILUCIÓN"/>
      <sheetName val="PLAN DE REUTILIZACIÓN DE AGUA"/>
      <sheetName val="PROBLEMAS 8,5"/>
      <sheetName val="WELL COST "/>
      <sheetName val="ANEXOS"/>
      <sheetName val="LIMPIEZA"/>
      <sheetName val="ANEXOS (2)"/>
      <sheetName val="HYDRAULICA 12.25"/>
      <sheetName val="HYDRAULICA 12.25 (2)"/>
      <sheetName val="HYDRAULICA 8.5 "/>
      <sheetName val="ANEXOS (3)"/>
      <sheetName val="lcm 1 "/>
      <sheetName val="lcm 2"/>
      <sheetName val="ANEXOS (4)"/>
      <sheetName val="liberacion de tub"/>
      <sheetName val="liberacion de tub (2)"/>
      <sheetName val="ANEXOS (5)"/>
      <sheetName val="MALLAS"/>
      <sheetName val="ANEXOS (6)"/>
      <sheetName val="pruebas laboratorio"/>
      <sheetName val="Experiencia QMAX"/>
      <sheetName val="Experiencia QMAX (2)"/>
      <sheetName val="Experiencia QMAX (4)"/>
      <sheetName val="Experiencia QMAX (3)"/>
      <sheetName val="PRECIOS CALCULOS"/>
      <sheetName val="MATERIALES ACORDIONERO"/>
      <sheetName val="LISTA DE PRECIOS UNITARIOS"/>
      <sheetName val="LISTA productos 20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1">
          <cell r="A11" t="str">
            <v>ACCELERATOR XLA</v>
          </cell>
        </row>
        <row r="12">
          <cell r="A12" t="str">
            <v>ACIDO CITRICO</v>
          </cell>
        </row>
        <row r="13">
          <cell r="A13" t="str">
            <v>ALKAPAM A 1103</v>
          </cell>
        </row>
        <row r="14">
          <cell r="A14" t="str">
            <v>ANILLO DE CORROSION</v>
          </cell>
        </row>
        <row r="15">
          <cell r="A15" t="str">
            <v>BACTERICIDA Q-CIDE L14</v>
          </cell>
        </row>
        <row r="16">
          <cell r="A16" t="str">
            <v>BACTERICIDA Q-CIDE L25</v>
          </cell>
        </row>
        <row r="17">
          <cell r="A17" t="str">
            <v xml:space="preserve"> BARITA</v>
          </cell>
        </row>
        <row r="18">
          <cell r="A18" t="str">
            <v>BENEX</v>
          </cell>
        </row>
        <row r="19">
          <cell r="A19" t="str">
            <v>BENTONE 910</v>
          </cell>
        </row>
        <row r="20">
          <cell r="A20" t="str">
            <v>BENTONITA</v>
          </cell>
        </row>
        <row r="21">
          <cell r="A21" t="str">
            <v>BICARBONATO DE SODIO</v>
          </cell>
        </row>
        <row r="22">
          <cell r="A22" t="str">
            <v>BICARBONATO DE SODIO</v>
          </cell>
        </row>
        <row r="23">
          <cell r="A23" t="str">
            <v>BRIDGESAL</v>
          </cell>
        </row>
        <row r="24">
          <cell r="A24" t="str">
            <v>CAL HIDRATADA</v>
          </cell>
        </row>
        <row r="25">
          <cell r="A25" t="str">
            <v>CARBONATO DE CALCIO M 10-40</v>
          </cell>
        </row>
        <row r="26">
          <cell r="A26" t="str">
            <v>CARBONATO DE CALCIO M 40-100</v>
          </cell>
        </row>
        <row r="27">
          <cell r="A27" t="str">
            <v>CARBONATO DE CALCIO M 50-150</v>
          </cell>
        </row>
        <row r="28">
          <cell r="A28" t="str">
            <v>CARBONATO DE CALCIO M 200</v>
          </cell>
        </row>
        <row r="29">
          <cell r="A29" t="str">
            <v xml:space="preserve"> CARBONATO DE CALCIO M 325</v>
          </cell>
        </row>
        <row r="30">
          <cell r="A30" t="str">
            <v xml:space="preserve"> CARBONATO DE CALCIO M 400</v>
          </cell>
        </row>
        <row r="31">
          <cell r="A31" t="str">
            <v xml:space="preserve"> CARBONATO DE CALCIO M 600</v>
          </cell>
        </row>
        <row r="32">
          <cell r="A32" t="str">
            <v xml:space="preserve"> CARBONATO DE CALCIO M 1000</v>
          </cell>
        </row>
        <row r="33">
          <cell r="A33" t="str">
            <v>CARBONATO DE SODIO</v>
          </cell>
        </row>
        <row r="34">
          <cell r="A34" t="str">
            <v>RICE HULLS</v>
          </cell>
        </row>
        <row r="35">
          <cell r="A35" t="str">
            <v>CESCO</v>
          </cell>
        </row>
        <row r="36">
          <cell r="A36" t="str">
            <v>CLORURO DE CALCIO</v>
          </cell>
        </row>
        <row r="37">
          <cell r="A37" t="str">
            <v>CLORURO DE POTASIO</v>
          </cell>
        </row>
        <row r="38">
          <cell r="A38" t="str">
            <v>CLORURO DE SODIO</v>
          </cell>
        </row>
        <row r="39">
          <cell r="A39" t="str">
            <v>CYDRILL 5500</v>
          </cell>
        </row>
        <row r="40">
          <cell r="A40" t="str">
            <v>CYPAN L</v>
          </cell>
        </row>
        <row r="41">
          <cell r="A41" t="str">
            <v xml:space="preserve">CYPAN </v>
          </cell>
        </row>
        <row r="42">
          <cell r="A42" t="str">
            <v>DESCO CF</v>
          </cell>
        </row>
        <row r="43">
          <cell r="A43" t="str">
            <v>DETERGENTE BREAK</v>
          </cell>
        </row>
        <row r="44">
          <cell r="A44" t="str">
            <v>DRISCAL D</v>
          </cell>
        </row>
        <row r="45">
          <cell r="A45" t="str">
            <v>ESTEARATO DE ALUMINIO</v>
          </cell>
        </row>
        <row r="46">
          <cell r="A46" t="str">
            <v>FAST SEAL</v>
          </cell>
        </row>
        <row r="47">
          <cell r="A47" t="str">
            <v xml:space="preserve">FORMIATO DE SODIO </v>
          </cell>
        </row>
        <row r="48">
          <cell r="A48" t="str">
            <v>FORMIATO DE POTASIO</v>
          </cell>
        </row>
        <row r="49">
          <cell r="A49" t="str">
            <v>FORMIATO DE POTASIO 13,0 ppg</v>
          </cell>
        </row>
        <row r="50">
          <cell r="A50" t="str">
            <v>GILSONITA</v>
          </cell>
        </row>
        <row r="51">
          <cell r="A51" t="str">
            <v>GLYMAX</v>
          </cell>
        </row>
        <row r="52">
          <cell r="A52" t="str">
            <v>GLYMAX</v>
          </cell>
        </row>
        <row r="53">
          <cell r="A53" t="str">
            <v xml:space="preserve">HEC </v>
          </cell>
        </row>
        <row r="54">
          <cell r="A54" t="str">
            <v>HEMATITA</v>
          </cell>
        </row>
        <row r="55">
          <cell r="A55" t="str">
            <v>INHIBIDROL G</v>
          </cell>
        </row>
        <row r="56">
          <cell r="A56" t="str">
            <v>INHIBIDROL G</v>
          </cell>
        </row>
        <row r="57">
          <cell r="A57" t="str">
            <v>K - 17</v>
          </cell>
        </row>
        <row r="58">
          <cell r="A58" t="str">
            <v>KELZAN XC</v>
          </cell>
        </row>
        <row r="59">
          <cell r="A59" t="str">
            <v xml:space="preserve"> KELZAN XCD</v>
          </cell>
        </row>
        <row r="60">
          <cell r="A60" t="str">
            <v>KELZAN XCD</v>
          </cell>
        </row>
        <row r="61">
          <cell r="A61" t="str">
            <v>KWIT SEAL ( F , M , G )</v>
          </cell>
        </row>
        <row r="62">
          <cell r="A62" t="str">
            <v>LUBRAGLIDE</v>
          </cell>
        </row>
        <row r="63">
          <cell r="A63" t="str">
            <v>Q MAX DRILL</v>
          </cell>
        </row>
        <row r="64">
          <cell r="A64" t="str">
            <v>Q MAX DRILL</v>
          </cell>
        </row>
        <row r="65">
          <cell r="A65" t="str">
            <v>Q MAX ACF</v>
          </cell>
        </row>
        <row r="66">
          <cell r="A66" t="str">
            <v>MF-55</v>
          </cell>
        </row>
        <row r="67">
          <cell r="A67" t="str">
            <v>MICA</v>
          </cell>
        </row>
        <row r="68">
          <cell r="A68" t="str">
            <v>NATURAL GEL</v>
          </cell>
        </row>
        <row r="69">
          <cell r="A69" t="str">
            <v>NITRATO DE SODIO</v>
          </cell>
        </row>
        <row r="70">
          <cell r="A70" t="str">
            <v>NUT PLUG/WALL NUT ( F , M , G )</v>
          </cell>
        </row>
        <row r="71">
          <cell r="A71" t="str">
            <v>OXIDO DE MAGNESIO</v>
          </cell>
        </row>
        <row r="72">
          <cell r="A72" t="str">
            <v>OXIDO DE ZINC</v>
          </cell>
        </row>
        <row r="73">
          <cell r="A73" t="str">
            <v>PLUGSAL</v>
          </cell>
        </row>
        <row r="74">
          <cell r="A74" t="str">
            <v>PLUGSAL X</v>
          </cell>
        </row>
        <row r="75">
          <cell r="A75" t="str">
            <v>POLY PLUG</v>
          </cell>
        </row>
        <row r="76">
          <cell r="A76" t="str">
            <v>POTASA CAUSTICA</v>
          </cell>
        </row>
        <row r="77">
          <cell r="A77" t="str">
            <v>Q BREAKE</v>
          </cell>
        </row>
        <row r="78">
          <cell r="A78" t="str">
            <v xml:space="preserve">Q-DEFOAM </v>
          </cell>
        </row>
        <row r="79">
          <cell r="A79" t="str">
            <v>Q-DRILL UP</v>
          </cell>
        </row>
        <row r="80">
          <cell r="A80" t="str">
            <v>Q FIBER</v>
          </cell>
        </row>
        <row r="81">
          <cell r="A81" t="str">
            <v>Q-FILM</v>
          </cell>
        </row>
        <row r="82">
          <cell r="A82" t="str">
            <v>Q FLOC CO2</v>
          </cell>
        </row>
        <row r="83">
          <cell r="A83" t="str">
            <v>Q FLOC N29</v>
          </cell>
        </row>
        <row r="84">
          <cell r="A84" t="str">
            <v>Q-FREE</v>
          </cell>
        </row>
        <row r="85">
          <cell r="A85" t="str">
            <v>Q GIL HT</v>
          </cell>
        </row>
        <row r="86">
          <cell r="A86" t="str">
            <v>Q GLICOL</v>
          </cell>
        </row>
        <row r="87">
          <cell r="A87" t="str">
            <v xml:space="preserve"> Q GLICOL</v>
          </cell>
        </row>
        <row r="88">
          <cell r="A88" t="str">
            <v>Q-GRAFITO</v>
          </cell>
        </row>
        <row r="89">
          <cell r="A89" t="str">
            <v>Q-HOLE CONTROL</v>
          </cell>
        </row>
        <row r="90">
          <cell r="A90" t="str">
            <v>Q-KLEEN</v>
          </cell>
        </row>
        <row r="91">
          <cell r="A91" t="str">
            <v xml:space="preserve"> Q KLEEN</v>
          </cell>
        </row>
        <row r="92">
          <cell r="A92" t="str">
            <v>Q-LUBE</v>
          </cell>
        </row>
        <row r="93">
          <cell r="A93" t="str">
            <v>Q LX23</v>
          </cell>
        </row>
        <row r="94">
          <cell r="A94" t="str">
            <v>Q L304</v>
          </cell>
        </row>
        <row r="95">
          <cell r="A95" t="str">
            <v>Q L403</v>
          </cell>
        </row>
        <row r="96">
          <cell r="A96" t="str">
            <v>Q L602</v>
          </cell>
        </row>
        <row r="97">
          <cell r="A97" t="str">
            <v>Q L705</v>
          </cell>
        </row>
        <row r="98">
          <cell r="A98" t="str">
            <v>Q L1001</v>
          </cell>
        </row>
        <row r="99">
          <cell r="A99" t="str">
            <v xml:space="preserve"> Q MAX GUARD</v>
          </cell>
        </row>
        <row r="100">
          <cell r="A100" t="str">
            <v>Q MAX GUARD</v>
          </cell>
        </row>
        <row r="101">
          <cell r="A101" t="str">
            <v>Q-MUL I</v>
          </cell>
        </row>
        <row r="102">
          <cell r="A102" t="str">
            <v>Q-MUL II</v>
          </cell>
        </row>
        <row r="103">
          <cell r="A103" t="str">
            <v>Q-MUL GEL</v>
          </cell>
        </row>
        <row r="104">
          <cell r="A104" t="str">
            <v>Q MUL X</v>
          </cell>
        </row>
        <row r="105">
          <cell r="A105" t="str">
            <v>Q-NCa</v>
          </cell>
        </row>
        <row r="106">
          <cell r="A106" t="str">
            <v>Q-Nca L</v>
          </cell>
        </row>
        <row r="107">
          <cell r="A107" t="str">
            <v>Q-NK</v>
          </cell>
        </row>
        <row r="108">
          <cell r="A108" t="str">
            <v>Q-DEFOAM L1008</v>
          </cell>
        </row>
        <row r="109">
          <cell r="A109" t="str">
            <v>Q-DEFOAM L704</v>
          </cell>
        </row>
        <row r="110">
          <cell r="A110" t="str">
            <v>Q-PAC L</v>
          </cell>
        </row>
        <row r="111">
          <cell r="A111" t="str">
            <v>Q-PAC R</v>
          </cell>
        </row>
        <row r="112">
          <cell r="A112" t="str">
            <v>Q PHPA</v>
          </cell>
        </row>
        <row r="113">
          <cell r="A113" t="str">
            <v>Q POLYDRILL</v>
          </cell>
        </row>
        <row r="114">
          <cell r="A114" t="str">
            <v>Q PLUG</v>
          </cell>
        </row>
        <row r="115">
          <cell r="A115" t="str">
            <v>Q SAL L</v>
          </cell>
        </row>
        <row r="116">
          <cell r="A116" t="str">
            <v xml:space="preserve">Q SCAV O2 </v>
          </cell>
        </row>
        <row r="117">
          <cell r="A117" t="str">
            <v>Q SOLV 6000</v>
          </cell>
        </row>
        <row r="118">
          <cell r="A118" t="str">
            <v>Q-STABLE</v>
          </cell>
        </row>
        <row r="119">
          <cell r="A119" t="str">
            <v>Q-STAR</v>
          </cell>
        </row>
        <row r="120">
          <cell r="A120" t="str">
            <v>Q-STAR M</v>
          </cell>
        </row>
        <row r="121">
          <cell r="A121" t="str">
            <v>Q-STAR HT</v>
          </cell>
        </row>
        <row r="122">
          <cell r="A122" t="str">
            <v>Q-STOP  (F, M , G )</v>
          </cell>
        </row>
        <row r="123">
          <cell r="A123" t="str">
            <v>Q-STOP  (F, M , G )</v>
          </cell>
        </row>
        <row r="124">
          <cell r="A124" t="str">
            <v>Q-TDL 15</v>
          </cell>
        </row>
        <row r="125">
          <cell r="A125" t="str">
            <v xml:space="preserve"> Q-TDL 15</v>
          </cell>
        </row>
        <row r="126">
          <cell r="A126" t="str">
            <v>Q TEM</v>
          </cell>
        </row>
        <row r="127">
          <cell r="A127" t="str">
            <v>Q THIN O</v>
          </cell>
        </row>
        <row r="128">
          <cell r="A128" t="str">
            <v>Q-THINTEX</v>
          </cell>
        </row>
        <row r="129">
          <cell r="A129" t="str">
            <v>Q-WET</v>
          </cell>
        </row>
        <row r="130">
          <cell r="A130" t="str">
            <v xml:space="preserve">Q-XAN </v>
          </cell>
        </row>
        <row r="131">
          <cell r="A131" t="str">
            <v>Q-4520</v>
          </cell>
        </row>
        <row r="132">
          <cell r="A132" t="str">
            <v>RIGXAN</v>
          </cell>
        </row>
        <row r="133">
          <cell r="A133" t="str">
            <v>SAPP</v>
          </cell>
        </row>
        <row r="134">
          <cell r="A134" t="str">
            <v>SEAL XLR</v>
          </cell>
        </row>
        <row r="135">
          <cell r="A135" t="str">
            <v>SFT (BLACK MAGIC)</v>
          </cell>
        </row>
        <row r="136">
          <cell r="A136" t="str">
            <v>SODA ASH</v>
          </cell>
        </row>
        <row r="137">
          <cell r="A137" t="str">
            <v>SODA CAUSTICA</v>
          </cell>
        </row>
        <row r="138">
          <cell r="A138" t="str">
            <v>SOLTEX</v>
          </cell>
        </row>
        <row r="139">
          <cell r="A139" t="str">
            <v>SP-101</v>
          </cell>
        </row>
        <row r="140">
          <cell r="A140" t="str">
            <v>SULFITO DE SODIO</v>
          </cell>
        </row>
        <row r="141">
          <cell r="A141" t="str">
            <v>SUPERSWEEP</v>
          </cell>
        </row>
        <row r="142">
          <cell r="A142" t="str">
            <v>SYNERFLOC A25D</v>
          </cell>
        </row>
        <row r="143">
          <cell r="A143" t="str">
            <v>TENAZAWET</v>
          </cell>
        </row>
        <row r="144">
          <cell r="A144" t="str">
            <v>TENAZAMOD</v>
          </cell>
        </row>
        <row r="145">
          <cell r="A145" t="str">
            <v>ULTRASAL 20R/30R</v>
          </cell>
        </row>
        <row r="146">
          <cell r="A146" t="str">
            <v>VERSAMOD</v>
          </cell>
        </row>
        <row r="147">
          <cell r="A147" t="str">
            <v>VERSATHIN</v>
          </cell>
        </row>
        <row r="148">
          <cell r="A148" t="str">
            <v>VERSATROL</v>
          </cell>
        </row>
        <row r="149">
          <cell r="A149" t="str">
            <v>R CD&amp;D3</v>
          </cell>
        </row>
        <row r="150">
          <cell r="A150" t="str">
            <v>R CPAK 3</v>
          </cell>
        </row>
        <row r="151">
          <cell r="A151" t="str">
            <v>X-LINK</v>
          </cell>
        </row>
      </sheetData>
      <sheetData sheetId="38"/>
      <sheetData sheetId="39"/>
      <sheetData sheetId="4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VER"/>
      <sheetName val="DISEÑO MECANICO"/>
      <sheetName val="12,25 INTERVAL"/>
      <sheetName val="12,25 PROD"/>
      <sheetName val="SIST AGUA NAT-GEL"/>
      <sheetName val="8,5 INTERVAL"/>
      <sheetName val="8,5 PROD"/>
      <sheetName val="SIST Q-DRILL MAX"/>
      <sheetName val="SIST Q-DRILL MAX (2)"/>
      <sheetName val="WELL COST "/>
      <sheetName val="GRAFICA"/>
      <sheetName val="PROBLEMS"/>
      <sheetName val="LISTA productos 2010"/>
    </sheetNames>
    <sheetDataSet>
      <sheetData sheetId="0">
        <row r="14">
          <cell r="U14" t="str">
            <v>REVESTIMIENTO</v>
          </cell>
        </row>
        <row r="15">
          <cell r="U15" t="str">
            <v>CASING</v>
          </cell>
        </row>
        <row r="16">
          <cell r="U16" t="str">
            <v>LINER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6.1 Portada"/>
      <sheetName val="6.2 Análisis riesgo"/>
      <sheetName val="Hoja2"/>
      <sheetName val="6.3 Vulpersonas"/>
      <sheetName val="6.4 Vulrecursos"/>
      <sheetName val="6.5 Vulsistem"/>
      <sheetName val="6.6 Cons anál riesg"/>
      <sheetName val="6.7 Cons vuln y amenz"/>
      <sheetName val="6.8 Plan de acción vulner"/>
    </sheetNames>
    <sheetDataSet>
      <sheetData sheetId="0" refreshError="1"/>
      <sheetData sheetId="1">
        <row r="7">
          <cell r="G7" t="str">
            <v>PROBABLE</v>
          </cell>
        </row>
        <row r="11">
          <cell r="G11" t="str">
            <v>PROBABLE</v>
          </cell>
        </row>
        <row r="12">
          <cell r="G12" t="str">
            <v>POSIBLE</v>
          </cell>
        </row>
        <row r="26">
          <cell r="E26">
            <v>1</v>
          </cell>
        </row>
      </sheetData>
      <sheetData sheetId="2" refreshError="1"/>
      <sheetData sheetId="3"/>
      <sheetData sheetId="4"/>
      <sheetData sheetId="5"/>
      <sheetData sheetId="6">
        <row r="12">
          <cell r="C12" t="str">
            <v>PROBABLE</v>
          </cell>
          <cell r="I12" t="e">
            <v>#DIV/0!</v>
          </cell>
          <cell r="O12" t="e">
            <v>#DIV/0!</v>
          </cell>
          <cell r="U12" t="str">
            <v/>
          </cell>
        </row>
        <row r="13">
          <cell r="C13" t="str">
            <v>PROBABLE</v>
          </cell>
          <cell r="I13" t="e">
            <v>#DIV/0!</v>
          </cell>
          <cell r="O13" t="e">
            <v>#DIV/0!</v>
          </cell>
          <cell r="U13" t="str">
            <v/>
          </cell>
        </row>
        <row r="15">
          <cell r="C15" t="str">
            <v>POSIBLE</v>
          </cell>
          <cell r="I15" t="e">
            <v>#DIV/0!</v>
          </cell>
          <cell r="O15" t="e">
            <v>#DIV/0!</v>
          </cell>
          <cell r="U15" t="str">
            <v/>
          </cell>
        </row>
        <row r="16">
          <cell r="C16">
            <v>0</v>
          </cell>
          <cell r="I16" t="e">
            <v>#DIV/0!</v>
          </cell>
          <cell r="O16" t="e">
            <v>#DIV/0!</v>
          </cell>
          <cell r="U16" t="str">
            <v/>
          </cell>
        </row>
        <row r="17">
          <cell r="C17">
            <v>0</v>
          </cell>
          <cell r="I17" t="e">
            <v>#DIV/0!</v>
          </cell>
          <cell r="O17" t="e">
            <v>#DIV/0!</v>
          </cell>
          <cell r="U17" t="str">
            <v/>
          </cell>
        </row>
        <row r="19">
          <cell r="C19">
            <v>0</v>
          </cell>
          <cell r="I19" t="e">
            <v>#DIV/0!</v>
          </cell>
          <cell r="O19" t="e">
            <v>#DIV/0!</v>
          </cell>
          <cell r="U19" t="str">
            <v/>
          </cell>
        </row>
        <row r="20">
          <cell r="C20">
            <v>0</v>
          </cell>
          <cell r="I20" t="e">
            <v>#DIV/0!</v>
          </cell>
          <cell r="O20" t="e">
            <v>#DIV/0!</v>
          </cell>
          <cell r="U20" t="str">
            <v/>
          </cell>
        </row>
        <row r="21">
          <cell r="C21">
            <v>0</v>
          </cell>
          <cell r="I21" t="e">
            <v>#DIV/0!</v>
          </cell>
          <cell r="O21" t="e">
            <v>#DIV/0!</v>
          </cell>
          <cell r="U21" t="str">
            <v/>
          </cell>
        </row>
        <row r="22">
          <cell r="C22">
            <v>0</v>
          </cell>
          <cell r="I22" t="e">
            <v>#DIV/0!</v>
          </cell>
          <cell r="O22" t="e">
            <v>#DIV/0!</v>
          </cell>
          <cell r="U22" t="str">
            <v/>
          </cell>
        </row>
      </sheetData>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over Page"/>
      <sheetName val="Compliance Obligations"/>
      <sheetName val="Monitor &amp; Measure"/>
    </sheetNames>
    <sheetDataSet>
      <sheetData sheetId="0" refreshError="1"/>
      <sheetData sheetId="1" refreshError="1"/>
      <sheetData sheetId="2"/>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ario Amenzas"/>
      <sheetName val="Analisis Amenazas"/>
      <sheetName val="V. Personas"/>
      <sheetName val="V. Recursos"/>
      <sheetName val="V. Sistemas y Procesos"/>
      <sheetName val="Consolidado V."/>
      <sheetName val="DESCRIPCIÓN DE LA EMPRESA"/>
      <sheetName val="Anexo 1 Amenazas"/>
      <sheetName val="Anexo 1.1. Vulnerabilidad"/>
      <sheetName val="Anexo 1.2. Analisis de Riesgo"/>
      <sheetName val="Anexo 2. MEDEVAC"/>
      <sheetName val="Anexo 2.1. Base de datos"/>
      <sheetName val="Anexo 3. DIRECTORIO EMERGENCIAS"/>
      <sheetName val="MATERIALES UTILIZADOS EN OBRA "/>
      <sheetName val="PLANO DE LA OBRA"/>
      <sheetName val="RESGISTRO FOTOGRAFICO"/>
      <sheetName val="Anexo 1- Mapa de Ubicación"/>
      <sheetName val="Anexo 2 -Ident. Amenazas "/>
      <sheetName val="Anexo 3 - Vulnerabilidad"/>
      <sheetName val="Anexo 4 - Analisis de Riesgo"/>
      <sheetName val="Anexo 5 Medidas de Intervención"/>
      <sheetName val="Anexo 6 Clasificacion de Amena"/>
      <sheetName val="Anexo 7 Estructura Organizacion"/>
      <sheetName val="Anexo 8 - Funciones COE"/>
      <sheetName val="Anexo 9. Brigada de emergencia"/>
      <sheetName val="Anexo 10. Plan de capacitación"/>
      <sheetName val="Anexo 11. PON Evacuación"/>
      <sheetName val="Anexo 12. PON Sismo"/>
      <sheetName val="Anexo 13. PON Contra incendios"/>
      <sheetName val="Anexo 14. PON Emergencias médic"/>
      <sheetName val="Anexo 15. PON tipo social"/>
      <sheetName val="Anexo 16. PON granizadas"/>
      <sheetName val="Anexo 17. Directorio interno"/>
      <sheetName val="Anexo 18Base de datos - MEDEVAC"/>
      <sheetName val="Anexo 19, Ficha Tecnica PAM"/>
      <sheetName val="Anexo 20 Inventario de Recursos"/>
      <sheetName val="Anexo 21 - Redes de Apoyo"/>
    </sheetNames>
    <sheetDataSet>
      <sheetData sheetId="0"/>
      <sheetData sheetId="1">
        <row r="6">
          <cell r="A6" t="str">
            <v>NATURALES</v>
          </cell>
        </row>
        <row r="11">
          <cell r="A11" t="str">
            <v>TECNOLÓGICOS  Y ANTROPICOS</v>
          </cell>
        </row>
        <row r="16">
          <cell r="A16" t="str">
            <v>SOCIALES</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A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ario Amenazas"/>
      <sheetName val="Hoja1"/>
      <sheetName val="A. Vulnerabilidad P."/>
      <sheetName val="A. Vulnerabilidad R."/>
      <sheetName val="A. Vulnerabilidad SyP"/>
      <sheetName val="C. Análisis de Riesgo "/>
      <sheetName val="Tablas"/>
      <sheetName val="MEDIDAS DE INTERVENCION"/>
      <sheetName val="Anexo  Lis  Brigadistas y SCI "/>
      <sheetName val="Anexo Listado de Recursos"/>
      <sheetName val="Anexo   PONS "/>
      <sheetName val="Anexo  Evacuación"/>
      <sheetName val="Anexo  Sismo"/>
      <sheetName val="Anexo  Contra Incendios"/>
      <sheetName val="Anexo   lluvias "/>
      <sheetName val=" Anexo  Granizadas "/>
      <sheetName val=" Anexo Vendavales"/>
      <sheetName val="Anexo  Falla eléctrica"/>
      <sheetName val="Anexo Colapso estructu"/>
      <sheetName val="Anexo  Emergen Medicas"/>
      <sheetName val="Anexo Accidente de tráns"/>
      <sheetName val="Anexo  fuga de gas"/>
      <sheetName val="Anexo  Derrame Quimico"/>
      <sheetName val="Anexo RIESGO BIOLÓGICO COVID-19"/>
      <sheetName val="Anexo  Falla en equipos"/>
      <sheetName val="Anexo  Falla en Acueducto"/>
      <sheetName val="Anexo  Amenaza Aerea"/>
      <sheetName val="Anexo  Riesgo Biologico"/>
      <sheetName val=" Anexo  Alturas"/>
      <sheetName val="Base de datos MEDE "/>
      <sheetName val="Anexo  Pons Evacuación"/>
      <sheetName val="Anexo  Pons Sismo"/>
      <sheetName val="Anexo Pons Contra Incendios"/>
      <sheetName val="Anexo  Pons  lluvias "/>
      <sheetName val="Anexo Pons Falla eléctrica"/>
      <sheetName val="Anexo Pons Colapso estructu"/>
      <sheetName val="Anexo Pons Emergen Medicas"/>
      <sheetName val="Anexo Pons fuga de gas"/>
      <sheetName val="Anexo Pons Derrame Quimico"/>
      <sheetName val="Anexo Pons Riesgo Biologico"/>
    </sheetNames>
    <sheetDataSet>
      <sheetData sheetId="0"/>
      <sheetData sheetId="1">
        <row r="4">
          <cell r="B4" t="str">
            <v xml:space="preserve">POSIBLE </v>
          </cell>
        </row>
        <row r="5">
          <cell r="B5" t="str">
            <v xml:space="preserve">PROBABLE </v>
          </cell>
        </row>
        <row r="6">
          <cell r="B6" t="str">
            <v>INMINENTE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Kill Sheet - Low Angle"/>
      <sheetName val="Kill Sheet - Horizontal"/>
    </sheetNames>
    <sheetDataSet>
      <sheetData sheetId="0" refreshError="1"/>
      <sheetData sheetId="1">
        <row r="8">
          <cell r="Q8">
            <v>1042.03</v>
          </cell>
          <cell r="T8">
            <v>1.7760000000000001E-2</v>
          </cell>
          <cell r="AE8">
            <v>1024</v>
          </cell>
          <cell r="AH8">
            <v>0.12540000000000001</v>
          </cell>
        </row>
        <row r="10">
          <cell r="Q10">
            <v>554.48</v>
          </cell>
          <cell r="T10">
            <v>8.6999999999999994E-3</v>
          </cell>
        </row>
        <row r="12">
          <cell r="Q12">
            <v>0</v>
          </cell>
          <cell r="T12">
            <v>0</v>
          </cell>
          <cell r="AE12">
            <v>18.029999999999973</v>
          </cell>
          <cell r="AH12">
            <v>0.1215</v>
          </cell>
        </row>
        <row r="14">
          <cell r="Q14">
            <v>69.69</v>
          </cell>
          <cell r="T14">
            <v>7.6839999999999999E-3</v>
          </cell>
          <cell r="AE14">
            <v>69.69</v>
          </cell>
          <cell r="AH14">
            <v>8.3599999999999994E-2</v>
          </cell>
        </row>
        <row r="15">
          <cell r="Q15">
            <v>33.799999999999997</v>
          </cell>
          <cell r="T15">
            <v>7.6839999999999999E-3</v>
          </cell>
          <cell r="AE15">
            <v>33.799999999999997</v>
          </cell>
          <cell r="AH15">
            <v>8.3603999999999998E-2</v>
          </cell>
        </row>
        <row r="19">
          <cell r="I19">
            <v>1180</v>
          </cell>
        </row>
        <row r="20">
          <cell r="I20">
            <v>1175</v>
          </cell>
        </row>
        <row r="24">
          <cell r="W24">
            <v>1700</v>
          </cell>
        </row>
        <row r="25">
          <cell r="W25">
            <v>1700</v>
          </cell>
        </row>
        <row r="27">
          <cell r="W27">
            <v>56</v>
          </cell>
        </row>
        <row r="29">
          <cell r="H29">
            <v>2250</v>
          </cell>
        </row>
        <row r="30">
          <cell r="H30">
            <v>2247</v>
          </cell>
        </row>
        <row r="35">
          <cell r="F35">
            <v>1.78E-2</v>
          </cell>
        </row>
        <row r="37">
          <cell r="F37">
            <v>1.78E-2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 HSEQ"/>
      <sheetName val="SEGUIMIENTO PROGRAMA"/>
      <sheetName val="Fo HSEQ 063"/>
      <sheetName val="Fo HSEQ 022"/>
      <sheetName val="Fo GH 003 "/>
      <sheetName val="Fo FP 001"/>
      <sheetName val="Fo FP 030"/>
      <sheetName val="F0039c"/>
      <sheetName val="F0038b"/>
      <sheetName val="F0042c"/>
      <sheetName val="F0198a"/>
      <sheetName val="F0033c"/>
      <sheetName val="F0201a"/>
      <sheetName val="Fo FP 015"/>
      <sheetName val="LISTA DE PRODUCTOS"/>
      <sheetName val="Fo FP 003 CONSUMO"/>
      <sheetName val="Fo FP 004 RECONCILIACION"/>
      <sheetName val="Fo FP 005 TIQUETE - MATERIALES"/>
      <sheetName val="Fo FP 006 TIQUETE - INGENIERÍA"/>
      <sheetName val="Fo PF 007 REGISTRO INGENIERÍA"/>
      <sheetName val="Fo FP 012 RECIBIDO"/>
      <sheetName val="Fo PF 013 DEVOLUCIÓN"/>
      <sheetName val="Fo HSEQ 017"/>
      <sheetName val="Fo FP 016"/>
      <sheetName val="Fo LO 007"/>
      <sheetName val="HIDRAULICA (2)"/>
      <sheetName val="Fo FP 002."/>
      <sheetName val="Fo HSEQ 011"/>
      <sheetName val="Fo HSEQ 134"/>
      <sheetName val="Fo HSEQ 115"/>
      <sheetName val="Fo HSEQ 044"/>
      <sheetName val="Fo FP 008"/>
      <sheetName val="Fo FP 010"/>
      <sheetName val="Fo HSEQ 162"/>
      <sheetName val="Fo HSEQ 144"/>
      <sheetName val="Listado Charlas HSEQ FP"/>
      <sheetName val="Fo HSEQ 023"/>
      <sheetName val="Fo HSEQ 021 "/>
      <sheetName val="Fo HSEQ 053"/>
      <sheetName val="Fo HSEQ 116"/>
      <sheetName val="Fo HSEQ 137"/>
      <sheetName val="Fo HSEQ 031"/>
      <sheetName val="Fo HSEQ 016"/>
      <sheetName val="Fo HSEQ 110"/>
      <sheetName val="Fo HSEQ 020"/>
      <sheetName val="Fo HSEQ 055"/>
      <sheetName val="Fo HSEQ 043"/>
      <sheetName val="Mapa Eventos"/>
      <sheetName val="Fo HSEQ 0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Y7" t="str">
            <v>CITRIC ACID</v>
          </cell>
          <cell r="Z7">
            <v>55</v>
          </cell>
          <cell r="AA7" t="str">
            <v>lbs</v>
          </cell>
          <cell r="AB7">
            <v>66.540000000000006</v>
          </cell>
          <cell r="AC7">
            <v>1.5</v>
          </cell>
          <cell r="AD7">
            <v>0</v>
          </cell>
          <cell r="AE7">
            <v>0</v>
          </cell>
          <cell r="AF7">
            <v>0</v>
          </cell>
          <cell r="AG7">
            <v>0</v>
          </cell>
          <cell r="AH7" t="e">
            <v>#DIV/0!</v>
          </cell>
          <cell r="AI7" t="str">
            <v>ppb</v>
          </cell>
          <cell r="AK7">
            <v>0</v>
          </cell>
          <cell r="AL7">
            <v>0</v>
          </cell>
        </row>
        <row r="8">
          <cell r="Y8" t="str">
            <v>BARITA</v>
          </cell>
          <cell r="Z8">
            <v>100</v>
          </cell>
          <cell r="AA8" t="str">
            <v>lbs</v>
          </cell>
          <cell r="AB8">
            <v>16.350000000000001</v>
          </cell>
          <cell r="AC8">
            <v>4.2</v>
          </cell>
          <cell r="AD8">
            <v>0</v>
          </cell>
          <cell r="AE8">
            <v>0</v>
          </cell>
          <cell r="AF8">
            <v>11.351539668366055</v>
          </cell>
          <cell r="AG8">
            <v>0</v>
          </cell>
          <cell r="AH8" t="e">
            <v>#DIV/0!</v>
          </cell>
          <cell r="AI8" t="str">
            <v>ppb</v>
          </cell>
          <cell r="AK8">
            <v>0</v>
          </cell>
          <cell r="AL8">
            <v>0</v>
          </cell>
        </row>
        <row r="9">
          <cell r="Y9" t="str">
            <v>BENEX</v>
          </cell>
          <cell r="Z9">
            <v>2</v>
          </cell>
          <cell r="AA9" t="str">
            <v>lbs</v>
          </cell>
          <cell r="AB9">
            <v>12.36</v>
          </cell>
          <cell r="AC9">
            <v>2.2000000000000002</v>
          </cell>
          <cell r="AD9">
            <v>0</v>
          </cell>
          <cell r="AE9">
            <v>0</v>
          </cell>
          <cell r="AF9">
            <v>0</v>
          </cell>
          <cell r="AG9">
            <v>0</v>
          </cell>
          <cell r="AH9" t="e">
            <v>#DIV/0!</v>
          </cell>
          <cell r="AI9" t="str">
            <v>ppb</v>
          </cell>
          <cell r="AK9">
            <v>0</v>
          </cell>
          <cell r="AL9">
            <v>0</v>
          </cell>
        </row>
        <row r="10">
          <cell r="Y10" t="str">
            <v>SODIUM BICARBONATE</v>
          </cell>
          <cell r="Z10">
            <v>55</v>
          </cell>
          <cell r="AA10" t="str">
            <v>lbs</v>
          </cell>
          <cell r="AB10">
            <v>12.36</v>
          </cell>
          <cell r="AC10">
            <v>1.5</v>
          </cell>
          <cell r="AD10">
            <v>0</v>
          </cell>
          <cell r="AE10">
            <v>0</v>
          </cell>
          <cell r="AF10">
            <v>0</v>
          </cell>
          <cell r="AG10">
            <v>0</v>
          </cell>
          <cell r="AH10" t="e">
            <v>#DIV/0!</v>
          </cell>
          <cell r="AI10" t="str">
            <v>ppb</v>
          </cell>
          <cell r="AK10">
            <v>0</v>
          </cell>
          <cell r="AL10">
            <v>0</v>
          </cell>
        </row>
        <row r="11">
          <cell r="Y11" t="str">
            <v>BLACK MAGIC</v>
          </cell>
          <cell r="Z11">
            <v>55</v>
          </cell>
          <cell r="AA11" t="str">
            <v>lbs</v>
          </cell>
          <cell r="AC11">
            <v>2.4</v>
          </cell>
          <cell r="AD11">
            <v>0</v>
          </cell>
          <cell r="AE11">
            <v>0</v>
          </cell>
          <cell r="AF11">
            <v>0</v>
          </cell>
          <cell r="AG11">
            <v>0</v>
          </cell>
          <cell r="AH11" t="e">
            <v>#DIV/0!</v>
          </cell>
          <cell r="AI11" t="str">
            <v>ppb</v>
          </cell>
          <cell r="AK11">
            <v>0</v>
          </cell>
          <cell r="AL11">
            <v>0</v>
          </cell>
        </row>
        <row r="12">
          <cell r="Y12" t="str">
            <v>HYDRATED LIME</v>
          </cell>
          <cell r="Z12">
            <v>55</v>
          </cell>
          <cell r="AA12" t="str">
            <v>lbs</v>
          </cell>
          <cell r="AB12">
            <v>8.34</v>
          </cell>
          <cell r="AC12">
            <v>1.5</v>
          </cell>
          <cell r="AD12">
            <v>0</v>
          </cell>
          <cell r="AE12">
            <v>0</v>
          </cell>
          <cell r="AF12">
            <v>0.49052338340612117</v>
          </cell>
          <cell r="AG12">
            <v>0</v>
          </cell>
          <cell r="AH12" t="e">
            <v>#DIV/0!</v>
          </cell>
          <cell r="AI12" t="str">
            <v>ppb</v>
          </cell>
          <cell r="AK12">
            <v>0</v>
          </cell>
          <cell r="AL12">
            <v>0</v>
          </cell>
        </row>
        <row r="13">
          <cell r="Y13" t="str">
            <v>CALCIUM CARBONATE M 10-40</v>
          </cell>
          <cell r="Z13">
            <v>110</v>
          </cell>
          <cell r="AA13" t="str">
            <v>lbs</v>
          </cell>
          <cell r="AB13">
            <v>9.0299999999999994</v>
          </cell>
          <cell r="AC13">
            <v>2.6</v>
          </cell>
          <cell r="AD13">
            <v>0</v>
          </cell>
          <cell r="AE13">
            <v>0</v>
          </cell>
          <cell r="AF13">
            <v>0</v>
          </cell>
          <cell r="AG13">
            <v>0</v>
          </cell>
          <cell r="AH13" t="e">
            <v>#DIV/0!</v>
          </cell>
          <cell r="AI13" t="str">
            <v>ppb</v>
          </cell>
          <cell r="AK13">
            <v>0</v>
          </cell>
          <cell r="AL13">
            <v>0</v>
          </cell>
        </row>
        <row r="14">
          <cell r="Y14" t="str">
            <v>CALCIUM CARBONATE  M 40-100</v>
          </cell>
          <cell r="Z14">
            <v>110</v>
          </cell>
          <cell r="AA14" t="str">
            <v>lbs</v>
          </cell>
          <cell r="AB14">
            <v>10.46</v>
          </cell>
          <cell r="AC14">
            <v>2.6</v>
          </cell>
          <cell r="AD14">
            <v>0</v>
          </cell>
          <cell r="AE14">
            <v>0</v>
          </cell>
          <cell r="AF14">
            <v>4.9268512799033681</v>
          </cell>
          <cell r="AG14">
            <v>0</v>
          </cell>
          <cell r="AH14" t="e">
            <v>#DIV/0!</v>
          </cell>
          <cell r="AI14" t="str">
            <v>ppb</v>
          </cell>
          <cell r="AK14">
            <v>0</v>
          </cell>
          <cell r="AL14">
            <v>0</v>
          </cell>
        </row>
        <row r="15">
          <cell r="Y15" t="str">
            <v>CALCIUM CARBONATE M 200</v>
          </cell>
          <cell r="Z15">
            <v>110</v>
          </cell>
          <cell r="AA15" t="str">
            <v>lbs</v>
          </cell>
          <cell r="AB15">
            <v>10.27</v>
          </cell>
          <cell r="AC15">
            <v>2.6</v>
          </cell>
          <cell r="AD15">
            <v>0</v>
          </cell>
          <cell r="AE15">
            <v>0</v>
          </cell>
          <cell r="AF15">
            <v>52.135735243067245</v>
          </cell>
          <cell r="AG15">
            <v>0</v>
          </cell>
          <cell r="AH15" t="e">
            <v>#DIV/0!</v>
          </cell>
          <cell r="AI15" t="str">
            <v>ppb</v>
          </cell>
          <cell r="AK15">
            <v>0</v>
          </cell>
          <cell r="AL15">
            <v>0</v>
          </cell>
        </row>
        <row r="16">
          <cell r="Y16" t="str">
            <v>CALCIUM CARBONATE M 325</v>
          </cell>
          <cell r="Z16">
            <v>110</v>
          </cell>
          <cell r="AA16" t="str">
            <v>lbs</v>
          </cell>
          <cell r="AB16">
            <v>10.46</v>
          </cell>
          <cell r="AC16">
            <v>2.6</v>
          </cell>
          <cell r="AD16">
            <v>0</v>
          </cell>
          <cell r="AE16">
            <v>0</v>
          </cell>
          <cell r="AF16">
            <v>61.276467384052133</v>
          </cell>
          <cell r="AG16">
            <v>0</v>
          </cell>
          <cell r="AH16" t="e">
            <v>#DIV/0!</v>
          </cell>
          <cell r="AI16" t="str">
            <v>ppb</v>
          </cell>
          <cell r="AK16">
            <v>0</v>
          </cell>
          <cell r="AL16">
            <v>0</v>
          </cell>
        </row>
        <row r="17">
          <cell r="Y17" t="str">
            <v>CALCIUM CARBONATE M 600</v>
          </cell>
          <cell r="Z17">
            <v>55</v>
          </cell>
          <cell r="AA17" t="str">
            <v>lbs</v>
          </cell>
          <cell r="AC17">
            <v>2.6</v>
          </cell>
          <cell r="AD17">
            <v>0</v>
          </cell>
          <cell r="AE17">
            <v>0</v>
          </cell>
          <cell r="AF17">
            <v>0</v>
          </cell>
          <cell r="AG17">
            <v>0</v>
          </cell>
          <cell r="AH17" t="e">
            <v>#DIV/0!</v>
          </cell>
          <cell r="AI17" t="str">
            <v>ppb</v>
          </cell>
          <cell r="AK17">
            <v>0</v>
          </cell>
          <cell r="AL17">
            <v>0</v>
          </cell>
        </row>
        <row r="18">
          <cell r="Y18" t="str">
            <v>RICE HULL</v>
          </cell>
          <cell r="Z18">
            <v>25</v>
          </cell>
          <cell r="AA18" t="str">
            <v>lbs</v>
          </cell>
          <cell r="AB18">
            <v>2.38</v>
          </cell>
          <cell r="AC18">
            <v>2.7</v>
          </cell>
          <cell r="AD18">
            <v>0</v>
          </cell>
          <cell r="AE18">
            <v>0</v>
          </cell>
          <cell r="AF18">
            <v>0</v>
          </cell>
          <cell r="AG18">
            <v>0</v>
          </cell>
          <cell r="AH18" t="e">
            <v>#DIV/0!</v>
          </cell>
          <cell r="AI18" t="str">
            <v>ppb</v>
          </cell>
          <cell r="AK18">
            <v>0</v>
          </cell>
          <cell r="AL18">
            <v>0</v>
          </cell>
        </row>
        <row r="19">
          <cell r="Y19" t="str">
            <v>DESCO</v>
          </cell>
          <cell r="Z19">
            <v>25</v>
          </cell>
          <cell r="AA19" t="str">
            <v>lbs</v>
          </cell>
          <cell r="AB19">
            <v>79.849999999999994</v>
          </cell>
          <cell r="AC19">
            <v>1.5</v>
          </cell>
          <cell r="AD19">
            <v>0</v>
          </cell>
          <cell r="AE19">
            <v>0</v>
          </cell>
          <cell r="AF19">
            <v>0.11635002499647801</v>
          </cell>
          <cell r="AG19">
            <v>0</v>
          </cell>
          <cell r="AH19" t="e">
            <v>#DIV/0!</v>
          </cell>
          <cell r="AI19" t="str">
            <v>ppb</v>
          </cell>
          <cell r="AK19">
            <v>0</v>
          </cell>
          <cell r="AL19">
            <v>0</v>
          </cell>
        </row>
        <row r="20">
          <cell r="Y20" t="str">
            <v>DRISCAL D</v>
          </cell>
          <cell r="Z20">
            <v>25</v>
          </cell>
          <cell r="AA20" t="str">
            <v>lbs</v>
          </cell>
          <cell r="AB20">
            <v>308.95</v>
          </cell>
          <cell r="AC20">
            <v>2.4</v>
          </cell>
          <cell r="AD20">
            <v>0</v>
          </cell>
          <cell r="AE20">
            <v>0</v>
          </cell>
          <cell r="AF20">
            <v>0.52981976947730447</v>
          </cell>
          <cell r="AG20">
            <v>0</v>
          </cell>
          <cell r="AH20" t="e">
            <v>#DIV/0!</v>
          </cell>
          <cell r="AI20" t="str">
            <v>ppb</v>
          </cell>
          <cell r="AK20">
            <v>0</v>
          </cell>
          <cell r="AL20">
            <v>0</v>
          </cell>
        </row>
        <row r="21">
          <cell r="Y21" t="str">
            <v>EZE SLIDE</v>
          </cell>
          <cell r="Z21">
            <v>55</v>
          </cell>
          <cell r="AA21" t="str">
            <v>gal</v>
          </cell>
          <cell r="AB21">
            <v>2126.2399999999998</v>
          </cell>
          <cell r="AC21">
            <v>1.2</v>
          </cell>
          <cell r="AD21">
            <v>0</v>
          </cell>
          <cell r="AE21">
            <v>0</v>
          </cell>
          <cell r="AF21">
            <v>0</v>
          </cell>
          <cell r="AG21">
            <v>0</v>
          </cell>
          <cell r="AH21" t="e">
            <v>#DIV/0!</v>
          </cell>
          <cell r="AI21" t="str">
            <v>gpb</v>
          </cell>
          <cell r="AK21">
            <v>0</v>
          </cell>
          <cell r="AL21">
            <v>0</v>
          </cell>
        </row>
        <row r="22">
          <cell r="I22" t="str">
            <v>KELZAN XCD</v>
          </cell>
          <cell r="J22" t="str">
            <v>55 lbs</v>
          </cell>
          <cell r="K22">
            <v>0</v>
          </cell>
          <cell r="N22">
            <v>0</v>
          </cell>
          <cell r="O22">
            <v>0</v>
          </cell>
          <cell r="Q22">
            <v>385.85</v>
          </cell>
          <cell r="Y22" t="str">
            <v>GLYMAX</v>
          </cell>
          <cell r="Z22">
            <v>55</v>
          </cell>
          <cell r="AA22" t="str">
            <v>gal</v>
          </cell>
          <cell r="AB22">
            <v>912.58</v>
          </cell>
          <cell r="AC22">
            <v>0.95</v>
          </cell>
          <cell r="AD22">
            <v>0</v>
          </cell>
          <cell r="AE22">
            <v>0</v>
          </cell>
          <cell r="AF22">
            <v>3.9704099861043021E-2</v>
          </cell>
          <cell r="AG22">
            <v>0</v>
          </cell>
          <cell r="AH22" t="e">
            <v>#DIV/0!</v>
          </cell>
          <cell r="AI22" t="str">
            <v>gpb</v>
          </cell>
          <cell r="AK22">
            <v>0</v>
          </cell>
          <cell r="AL22">
            <v>0</v>
          </cell>
        </row>
        <row r="23">
          <cell r="I23" t="str">
            <v>Q PAC LV</v>
          </cell>
          <cell r="J23" t="str">
            <v>50 lbs</v>
          </cell>
          <cell r="K23">
            <v>0</v>
          </cell>
          <cell r="N23">
            <v>0</v>
          </cell>
          <cell r="O23">
            <v>0</v>
          </cell>
          <cell r="Q23">
            <v>112.17</v>
          </cell>
          <cell r="Y23" t="str">
            <v>KELZAN XCD</v>
          </cell>
          <cell r="Z23">
            <v>55</v>
          </cell>
          <cell r="AA23" t="str">
            <v>lbs</v>
          </cell>
          <cell r="AB23">
            <v>385.85</v>
          </cell>
          <cell r="AC23">
            <v>2.1</v>
          </cell>
          <cell r="AD23">
            <v>0</v>
          </cell>
          <cell r="AE23">
            <v>0</v>
          </cell>
          <cell r="AF23">
            <v>0.54930062816826175</v>
          </cell>
          <cell r="AG23">
            <v>0</v>
          </cell>
          <cell r="AH23" t="e">
            <v>#DIV/0!</v>
          </cell>
          <cell r="AI23" t="str">
            <v>ppb</v>
          </cell>
          <cell r="AK23">
            <v>0</v>
          </cell>
          <cell r="AL23">
            <v>0</v>
          </cell>
        </row>
        <row r="24">
          <cell r="I24" t="str">
            <v>DRISCAL D</v>
          </cell>
          <cell r="J24" t="str">
            <v>25 lbs</v>
          </cell>
          <cell r="K24">
            <v>0</v>
          </cell>
          <cell r="N24">
            <v>0</v>
          </cell>
          <cell r="O24">
            <v>0</v>
          </cell>
          <cell r="Q24">
            <v>308.95</v>
          </cell>
          <cell r="Y24" t="str">
            <v>KWIK SEAL (F,M,G)</v>
          </cell>
          <cell r="Z24">
            <v>40</v>
          </cell>
          <cell r="AA24" t="str">
            <v>lbs</v>
          </cell>
          <cell r="AB24">
            <v>26.86</v>
          </cell>
          <cell r="AC24">
            <v>1.5</v>
          </cell>
          <cell r="AD24">
            <v>0</v>
          </cell>
          <cell r="AE24">
            <v>0</v>
          </cell>
          <cell r="AF24">
            <v>0</v>
          </cell>
          <cell r="AG24">
            <v>0</v>
          </cell>
          <cell r="AH24" t="e">
            <v>#DIV/0!</v>
          </cell>
          <cell r="AI24" t="str">
            <v>ppb</v>
          </cell>
          <cell r="AK24">
            <v>0</v>
          </cell>
          <cell r="AL24">
            <v>0</v>
          </cell>
        </row>
        <row r="25">
          <cell r="I25" t="str">
            <v>LIGNITO K 17</v>
          </cell>
          <cell r="J25" t="str">
            <v>50 lbs</v>
          </cell>
          <cell r="K25">
            <v>0</v>
          </cell>
          <cell r="N25">
            <v>0</v>
          </cell>
          <cell r="O25">
            <v>0</v>
          </cell>
          <cell r="Q25">
            <v>55.61</v>
          </cell>
          <cell r="Y25" t="str">
            <v>L1008</v>
          </cell>
          <cell r="Z25">
            <v>5</v>
          </cell>
          <cell r="AA25" t="str">
            <v>gal</v>
          </cell>
          <cell r="AB25">
            <v>165.37</v>
          </cell>
          <cell r="AC25">
            <v>1.06</v>
          </cell>
          <cell r="AD25">
            <v>0</v>
          </cell>
          <cell r="AE25">
            <v>0</v>
          </cell>
          <cell r="AF25">
            <v>5.2277465939402655E-2</v>
          </cell>
          <cell r="AG25">
            <v>0</v>
          </cell>
          <cell r="AH25" t="e">
            <v>#DIV/0!</v>
          </cell>
          <cell r="AI25" t="str">
            <v>gpb</v>
          </cell>
          <cell r="AK25">
            <v>0</v>
          </cell>
          <cell r="AL25">
            <v>0</v>
          </cell>
        </row>
        <row r="26">
          <cell r="I26" t="str">
            <v>CAUSTIC SODA</v>
          </cell>
          <cell r="J26" t="str">
            <v>55 lbs</v>
          </cell>
          <cell r="K26">
            <v>0</v>
          </cell>
          <cell r="N26">
            <v>0</v>
          </cell>
          <cell r="O26">
            <v>0</v>
          </cell>
          <cell r="Q26">
            <v>26.62</v>
          </cell>
          <cell r="Y26" t="str">
            <v>LUBRAGLIDE</v>
          </cell>
          <cell r="Z26">
            <v>50</v>
          </cell>
          <cell r="AA26" t="str">
            <v>lbs</v>
          </cell>
          <cell r="AC26">
            <v>1.5</v>
          </cell>
          <cell r="AD26">
            <v>0</v>
          </cell>
          <cell r="AE26">
            <v>0</v>
          </cell>
          <cell r="AF26">
            <v>0</v>
          </cell>
          <cell r="AG26">
            <v>0</v>
          </cell>
          <cell r="AH26" t="e">
            <v>#DIV/0!</v>
          </cell>
          <cell r="AI26" t="str">
            <v>ppb</v>
          </cell>
          <cell r="AK26">
            <v>0</v>
          </cell>
          <cell r="AL26">
            <v>0</v>
          </cell>
        </row>
        <row r="27">
          <cell r="I27" t="str">
            <v>Q MAXDRILL</v>
          </cell>
          <cell r="J27" t="str">
            <v>55 gal</v>
          </cell>
          <cell r="K27">
            <v>0</v>
          </cell>
          <cell r="N27">
            <v>0</v>
          </cell>
          <cell r="O27">
            <v>0</v>
          </cell>
          <cell r="Q27">
            <v>1668.3</v>
          </cell>
          <cell r="Y27" t="str">
            <v>LIGNITO K 17</v>
          </cell>
          <cell r="Z27">
            <v>50</v>
          </cell>
          <cell r="AA27" t="str">
            <v>lbs</v>
          </cell>
          <cell r="AB27">
            <v>55.61</v>
          </cell>
          <cell r="AC27">
            <v>2.4</v>
          </cell>
          <cell r="AD27">
            <v>0</v>
          </cell>
          <cell r="AE27">
            <v>0</v>
          </cell>
          <cell r="AF27">
            <v>0.77685239722245869</v>
          </cell>
          <cell r="AG27">
            <v>0</v>
          </cell>
          <cell r="AH27" t="e">
            <v>#DIV/0!</v>
          </cell>
          <cell r="AI27" t="str">
            <v>ppb</v>
          </cell>
          <cell r="AK27">
            <v>0</v>
          </cell>
          <cell r="AL27">
            <v>0</v>
          </cell>
        </row>
        <row r="28">
          <cell r="I28" t="str">
            <v>GLYMAX</v>
          </cell>
          <cell r="J28" t="str">
            <v>55 gal</v>
          </cell>
          <cell r="K28">
            <v>0</v>
          </cell>
          <cell r="N28">
            <v>0</v>
          </cell>
          <cell r="O28">
            <v>0</v>
          </cell>
          <cell r="Q28">
            <v>912.58</v>
          </cell>
          <cell r="Y28" t="str">
            <v>MF 55</v>
          </cell>
          <cell r="Z28">
            <v>5</v>
          </cell>
          <cell r="AA28" t="str">
            <v>gal</v>
          </cell>
          <cell r="AB28">
            <v>169.21</v>
          </cell>
          <cell r="AC28">
            <v>1.05</v>
          </cell>
          <cell r="AD28">
            <v>0</v>
          </cell>
          <cell r="AE28">
            <v>0</v>
          </cell>
          <cell r="AF28">
            <v>5.4155089692408967E-2</v>
          </cell>
          <cell r="AG28">
            <v>0</v>
          </cell>
          <cell r="AH28" t="e">
            <v>#DIV/0!</v>
          </cell>
          <cell r="AI28" t="str">
            <v>ppb</v>
          </cell>
          <cell r="AK28">
            <v>0</v>
          </cell>
          <cell r="AL28">
            <v>0</v>
          </cell>
        </row>
        <row r="29">
          <cell r="I29" t="str">
            <v>Q LX 23</v>
          </cell>
          <cell r="J29" t="str">
            <v>55 gal</v>
          </cell>
          <cell r="K29">
            <v>0</v>
          </cell>
          <cell r="N29">
            <v>0</v>
          </cell>
          <cell r="O29">
            <v>0</v>
          </cell>
          <cell r="Q29">
            <v>1606.51</v>
          </cell>
          <cell r="Y29" t="str">
            <v>MICA (F,M,G)</v>
          </cell>
          <cell r="Z29">
            <v>50</v>
          </cell>
          <cell r="AA29" t="str">
            <v>lbs</v>
          </cell>
          <cell r="AC29">
            <v>2.8</v>
          </cell>
          <cell r="AD29">
            <v>0</v>
          </cell>
          <cell r="AE29">
            <v>0</v>
          </cell>
          <cell r="AF29">
            <v>0</v>
          </cell>
          <cell r="AG29">
            <v>0</v>
          </cell>
          <cell r="AH29" t="e">
            <v>#DIV/0!</v>
          </cell>
          <cell r="AI29" t="str">
            <v>ppb</v>
          </cell>
          <cell r="AK29">
            <v>0</v>
          </cell>
          <cell r="AL29">
            <v>0</v>
          </cell>
        </row>
        <row r="30">
          <cell r="I30" t="str">
            <v>Q LUBE</v>
          </cell>
          <cell r="J30" t="str">
            <v>55 gal</v>
          </cell>
          <cell r="K30">
            <v>0</v>
          </cell>
          <cell r="N30">
            <v>0</v>
          </cell>
          <cell r="O30">
            <v>0</v>
          </cell>
          <cell r="Q30">
            <v>1007.64</v>
          </cell>
          <cell r="Y30" t="str">
            <v>NATURAL GEL</v>
          </cell>
          <cell r="Z30">
            <v>100</v>
          </cell>
          <cell r="AA30" t="str">
            <v>lbs</v>
          </cell>
          <cell r="AB30">
            <v>23.77</v>
          </cell>
          <cell r="AC30">
            <v>2.6</v>
          </cell>
          <cell r="AD30">
            <v>0</v>
          </cell>
          <cell r="AE30">
            <v>0</v>
          </cell>
          <cell r="AF30">
            <v>0.93958224044978866</v>
          </cell>
          <cell r="AG30">
            <v>0</v>
          </cell>
          <cell r="AH30" t="e">
            <v>#DIV/0!</v>
          </cell>
          <cell r="AI30" t="str">
            <v>ppb</v>
          </cell>
          <cell r="AK30">
            <v>0</v>
          </cell>
          <cell r="AL30">
            <v>0</v>
          </cell>
        </row>
        <row r="31">
          <cell r="I31" t="str">
            <v>DESCO</v>
          </cell>
          <cell r="J31" t="str">
            <v>25 lbs</v>
          </cell>
          <cell r="K31">
            <v>0</v>
          </cell>
          <cell r="N31">
            <v>0</v>
          </cell>
          <cell r="O31">
            <v>0</v>
          </cell>
          <cell r="Q31">
            <v>79.849999999999994</v>
          </cell>
          <cell r="Y31" t="str">
            <v>OXIDO DE MAGNESIO</v>
          </cell>
          <cell r="Z31">
            <v>55</v>
          </cell>
          <cell r="AA31" t="str">
            <v>lbs</v>
          </cell>
          <cell r="AB31">
            <v>61.79</v>
          </cell>
          <cell r="AC31">
            <v>1.8</v>
          </cell>
          <cell r="AD31">
            <v>0</v>
          </cell>
          <cell r="AE31">
            <v>0</v>
          </cell>
          <cell r="AF31">
            <v>0</v>
          </cell>
          <cell r="AG31">
            <v>0</v>
          </cell>
          <cell r="AH31" t="e">
            <v>#DIV/0!</v>
          </cell>
          <cell r="AI31" t="str">
            <v>ppb</v>
          </cell>
          <cell r="AK31">
            <v>0</v>
          </cell>
          <cell r="AL31">
            <v>0</v>
          </cell>
        </row>
        <row r="32">
          <cell r="I32" t="str">
            <v>HYDRATED LIME</v>
          </cell>
          <cell r="J32" t="str">
            <v>55 lbs</v>
          </cell>
          <cell r="K32">
            <v>0</v>
          </cell>
          <cell r="N32">
            <v>0</v>
          </cell>
          <cell r="O32">
            <v>0</v>
          </cell>
          <cell r="Q32">
            <v>8.34</v>
          </cell>
          <cell r="Y32" t="str">
            <v>POLYDRILL</v>
          </cell>
          <cell r="Z32">
            <v>55</v>
          </cell>
          <cell r="AA32" t="str">
            <v>lbs</v>
          </cell>
          <cell r="AB32">
            <v>404.01</v>
          </cell>
          <cell r="AC32">
            <v>1.7</v>
          </cell>
          <cell r="AD32">
            <v>0</v>
          </cell>
          <cell r="AE32">
            <v>0</v>
          </cell>
          <cell r="AF32">
            <v>0</v>
          </cell>
          <cell r="AG32">
            <v>0</v>
          </cell>
          <cell r="AH32" t="e">
            <v>#DIV/0!</v>
          </cell>
          <cell r="AI32" t="str">
            <v>ppb</v>
          </cell>
          <cell r="AK32">
            <v>0</v>
          </cell>
          <cell r="AL32">
            <v>0</v>
          </cell>
        </row>
        <row r="33">
          <cell r="I33" t="str">
            <v>BARITA</v>
          </cell>
          <cell r="J33" t="str">
            <v>100 lbs</v>
          </cell>
          <cell r="K33">
            <v>0</v>
          </cell>
          <cell r="N33">
            <v>0</v>
          </cell>
          <cell r="O33">
            <v>0</v>
          </cell>
          <cell r="Q33">
            <v>16.350000000000001</v>
          </cell>
          <cell r="Y33" t="str">
            <v>Q CIDE L 25</v>
          </cell>
          <cell r="Z33">
            <v>5</v>
          </cell>
          <cell r="AA33" t="str">
            <v>gal</v>
          </cell>
          <cell r="AB33">
            <v>125.48</v>
          </cell>
          <cell r="AC33">
            <v>1.05</v>
          </cell>
          <cell r="AD33">
            <v>0</v>
          </cell>
          <cell r="AE33">
            <v>0</v>
          </cell>
          <cell r="AF33">
            <v>1.2850497351984879E-2</v>
          </cell>
          <cell r="AG33">
            <v>0</v>
          </cell>
          <cell r="AH33" t="e">
            <v>#DIV/0!</v>
          </cell>
          <cell r="AI33" t="str">
            <v>gpb</v>
          </cell>
          <cell r="AK33">
            <v>0</v>
          </cell>
          <cell r="AL33">
            <v>0</v>
          </cell>
        </row>
        <row r="34">
          <cell r="I34" t="str">
            <v>CALCIUM CARBONATE M 200</v>
          </cell>
          <cell r="J34" t="str">
            <v>110 lbs</v>
          </cell>
          <cell r="K34">
            <v>0</v>
          </cell>
          <cell r="N34">
            <v>0</v>
          </cell>
          <cell r="O34">
            <v>0</v>
          </cell>
          <cell r="Q34">
            <v>10.27</v>
          </cell>
          <cell r="Y34" t="str">
            <v>Q DEFOAM OS</v>
          </cell>
          <cell r="Z34">
            <v>5</v>
          </cell>
          <cell r="AA34" t="str">
            <v>gal</v>
          </cell>
          <cell r="AB34">
            <v>104.57</v>
          </cell>
          <cell r="AC34">
            <v>1.06</v>
          </cell>
          <cell r="AD34">
            <v>0</v>
          </cell>
          <cell r="AE34">
            <v>0</v>
          </cell>
          <cell r="AF34">
            <v>0</v>
          </cell>
          <cell r="AG34">
            <v>0</v>
          </cell>
          <cell r="AH34" t="e">
            <v>#DIV/0!</v>
          </cell>
          <cell r="AI34" t="str">
            <v>gpb</v>
          </cell>
          <cell r="AK34">
            <v>0</v>
          </cell>
          <cell r="AL34">
            <v>0</v>
          </cell>
        </row>
        <row r="35">
          <cell r="I35" t="str">
            <v>SODIUM BICARBONATE</v>
          </cell>
          <cell r="J35" t="str">
            <v>55 lbs</v>
          </cell>
          <cell r="K35">
            <v>0</v>
          </cell>
          <cell r="N35">
            <v>0</v>
          </cell>
          <cell r="O35">
            <v>0</v>
          </cell>
          <cell r="Q35">
            <v>12.36</v>
          </cell>
          <cell r="Y35" t="str">
            <v>Q DRILL UP</v>
          </cell>
          <cell r="Z35">
            <v>55</v>
          </cell>
          <cell r="AA35" t="str">
            <v>gal</v>
          </cell>
          <cell r="AB35">
            <v>855.54</v>
          </cell>
          <cell r="AC35">
            <v>1.05</v>
          </cell>
          <cell r="AD35">
            <v>0</v>
          </cell>
          <cell r="AE35">
            <v>0</v>
          </cell>
          <cell r="AF35">
            <v>4.1230253019247272E-2</v>
          </cell>
          <cell r="AG35">
            <v>0</v>
          </cell>
          <cell r="AH35" t="e">
            <v>#DIV/0!</v>
          </cell>
          <cell r="AI35" t="str">
            <v>gpb</v>
          </cell>
          <cell r="AK35">
            <v>0</v>
          </cell>
          <cell r="AL35">
            <v>0</v>
          </cell>
        </row>
        <row r="36">
          <cell r="I36" t="str">
            <v>CAUSTIC SODA</v>
          </cell>
          <cell r="J36" t="str">
            <v>55 lbs</v>
          </cell>
          <cell r="K36">
            <v>0</v>
          </cell>
          <cell r="N36">
            <v>0</v>
          </cell>
          <cell r="O36">
            <v>0</v>
          </cell>
          <cell r="Q36">
            <v>26.62</v>
          </cell>
          <cell r="Y36" t="str">
            <v>Q STOP</v>
          </cell>
          <cell r="Z36">
            <v>40</v>
          </cell>
          <cell r="AA36" t="str">
            <v>lbs</v>
          </cell>
          <cell r="AB36">
            <v>60.84</v>
          </cell>
          <cell r="AC36">
            <v>0.2</v>
          </cell>
          <cell r="AD36">
            <v>0</v>
          </cell>
          <cell r="AE36">
            <v>0</v>
          </cell>
          <cell r="AF36">
            <v>0</v>
          </cell>
          <cell r="AG36">
            <v>0</v>
          </cell>
          <cell r="AH36" t="e">
            <v>#DIV/0!</v>
          </cell>
          <cell r="AI36" t="str">
            <v>ppb</v>
          </cell>
          <cell r="AK36">
            <v>0</v>
          </cell>
          <cell r="AL36">
            <v>0</v>
          </cell>
        </row>
        <row r="37">
          <cell r="I37" t="str">
            <v>L1008</v>
          </cell>
          <cell r="J37" t="str">
            <v>5 gal</v>
          </cell>
          <cell r="K37">
            <v>0</v>
          </cell>
          <cell r="N37">
            <v>0</v>
          </cell>
          <cell r="O37">
            <v>0</v>
          </cell>
          <cell r="Q37">
            <v>165.37</v>
          </cell>
          <cell r="Y37" t="str">
            <v>Q FREE</v>
          </cell>
          <cell r="Z37">
            <v>55</v>
          </cell>
          <cell r="AA37" t="str">
            <v>gal</v>
          </cell>
          <cell r="AB37">
            <v>998.13</v>
          </cell>
          <cell r="AC37">
            <v>1.05</v>
          </cell>
          <cell r="AD37">
            <v>0</v>
          </cell>
          <cell r="AE37">
            <v>0</v>
          </cell>
          <cell r="AF37">
            <v>0</v>
          </cell>
          <cell r="AG37">
            <v>0</v>
          </cell>
          <cell r="AH37" t="e">
            <v>#DIV/0!</v>
          </cell>
          <cell r="AI37" t="str">
            <v>gpb</v>
          </cell>
          <cell r="AK37">
            <v>0</v>
          </cell>
          <cell r="AL37">
            <v>0</v>
          </cell>
        </row>
        <row r="38">
          <cell r="I38" t="str">
            <v>MF 55</v>
          </cell>
          <cell r="J38" t="str">
            <v>5 gal</v>
          </cell>
          <cell r="K38">
            <v>0</v>
          </cell>
          <cell r="N38">
            <v>0</v>
          </cell>
          <cell r="O38">
            <v>0</v>
          </cell>
          <cell r="Q38">
            <v>169.21</v>
          </cell>
          <cell r="Y38" t="str">
            <v>Q GRAPHITE (F,M,G)</v>
          </cell>
          <cell r="Z38">
            <v>50</v>
          </cell>
          <cell r="AA38" t="str">
            <v>lbs</v>
          </cell>
          <cell r="AC38">
            <v>2.6</v>
          </cell>
          <cell r="AD38">
            <v>0</v>
          </cell>
          <cell r="AE38">
            <v>0</v>
          </cell>
          <cell r="AF38">
            <v>0</v>
          </cell>
          <cell r="AG38">
            <v>0</v>
          </cell>
          <cell r="AH38" t="e">
            <v>#DIV/0!</v>
          </cell>
          <cell r="AI38" t="str">
            <v>ppb</v>
          </cell>
          <cell r="AK38">
            <v>0</v>
          </cell>
          <cell r="AL38">
            <v>0</v>
          </cell>
        </row>
        <row r="39">
          <cell r="I39" t="str">
            <v>SYNERFLOC A25D</v>
          </cell>
          <cell r="J39" t="str">
            <v>55 lbs</v>
          </cell>
          <cell r="K39">
            <v>0</v>
          </cell>
          <cell r="N39">
            <v>0</v>
          </cell>
          <cell r="O39">
            <v>0</v>
          </cell>
          <cell r="Q39">
            <v>194.87</v>
          </cell>
          <cell r="Y39" t="str">
            <v>Q INHIBIDROL G</v>
          </cell>
          <cell r="Z39">
            <v>55</v>
          </cell>
          <cell r="AA39" t="str">
            <v>gal</v>
          </cell>
          <cell r="AC39">
            <v>1.05</v>
          </cell>
          <cell r="AD39">
            <v>0</v>
          </cell>
          <cell r="AE39">
            <v>0</v>
          </cell>
          <cell r="AF39">
            <v>0</v>
          </cell>
          <cell r="AG39">
            <v>0</v>
          </cell>
          <cell r="AH39" t="e">
            <v>#DIV/0!</v>
          </cell>
          <cell r="AI39" t="str">
            <v>gpb</v>
          </cell>
          <cell r="AK39">
            <v>0</v>
          </cell>
          <cell r="AL39">
            <v>0</v>
          </cell>
        </row>
        <row r="40">
          <cell r="Y40" t="str">
            <v>Q KLEEN</v>
          </cell>
          <cell r="Z40">
            <v>55</v>
          </cell>
          <cell r="AA40" t="str">
            <v>gal</v>
          </cell>
          <cell r="AB40">
            <v>1121.71</v>
          </cell>
          <cell r="AC40">
            <v>1.03</v>
          </cell>
          <cell r="AD40">
            <v>0</v>
          </cell>
          <cell r="AE40">
            <v>0</v>
          </cell>
          <cell r="AF40">
            <v>0</v>
          </cell>
          <cell r="AG40">
            <v>0</v>
          </cell>
          <cell r="AH40" t="e">
            <v>#DIV/0!</v>
          </cell>
          <cell r="AI40" t="str">
            <v>gpb</v>
          </cell>
          <cell r="AK40">
            <v>0</v>
          </cell>
          <cell r="AL40">
            <v>0</v>
          </cell>
        </row>
        <row r="41">
          <cell r="Y41" t="str">
            <v>Q LUBE</v>
          </cell>
          <cell r="Z41">
            <v>55</v>
          </cell>
          <cell r="AA41" t="str">
            <v>gal</v>
          </cell>
          <cell r="AB41">
            <v>1007.64</v>
          </cell>
          <cell r="AC41">
            <v>1</v>
          </cell>
          <cell r="AD41">
            <v>0</v>
          </cell>
          <cell r="AE41">
            <v>0</v>
          </cell>
          <cell r="AF41">
            <v>0.24789313192450904</v>
          </cell>
          <cell r="AG41">
            <v>0</v>
          </cell>
          <cell r="AH41" t="e">
            <v>#DIV/0!</v>
          </cell>
          <cell r="AI41" t="str">
            <v>gpb</v>
          </cell>
          <cell r="AK41">
            <v>0</v>
          </cell>
          <cell r="AL41">
            <v>0</v>
          </cell>
        </row>
        <row r="42">
          <cell r="Y42" t="str">
            <v>Q LX 23</v>
          </cell>
          <cell r="Z42">
            <v>55</v>
          </cell>
          <cell r="AA42" t="str">
            <v>gal</v>
          </cell>
          <cell r="AB42">
            <v>1606.51</v>
          </cell>
          <cell r="AC42">
            <v>1.07</v>
          </cell>
          <cell r="AD42">
            <v>0</v>
          </cell>
          <cell r="AE42">
            <v>0</v>
          </cell>
          <cell r="AF42">
            <v>0.13566361453958994</v>
          </cell>
          <cell r="AG42">
            <v>0</v>
          </cell>
          <cell r="AH42" t="e">
            <v>#DIV/0!</v>
          </cell>
          <cell r="AI42" t="str">
            <v>gpb</v>
          </cell>
          <cell r="AK42">
            <v>0</v>
          </cell>
          <cell r="AL42">
            <v>0</v>
          </cell>
        </row>
        <row r="43">
          <cell r="Y43" t="str">
            <v>Q MAXDRILL</v>
          </cell>
          <cell r="Z43">
            <v>55</v>
          </cell>
          <cell r="AA43" t="str">
            <v>gal</v>
          </cell>
          <cell r="AB43">
            <v>1668.3</v>
          </cell>
          <cell r="AC43">
            <v>1.07</v>
          </cell>
          <cell r="AD43">
            <v>0</v>
          </cell>
          <cell r="AE43">
            <v>0</v>
          </cell>
          <cell r="AF43">
            <v>0.14205065956315335</v>
          </cell>
          <cell r="AG43">
            <v>0</v>
          </cell>
          <cell r="AH43" t="e">
            <v>#DIV/0!</v>
          </cell>
          <cell r="AI43" t="str">
            <v>gpb</v>
          </cell>
          <cell r="AK43">
            <v>0</v>
          </cell>
          <cell r="AL43">
            <v>0</v>
          </cell>
        </row>
        <row r="44">
          <cell r="Y44" t="str">
            <v>Q NCa LIQ.</v>
          </cell>
          <cell r="Z44">
            <v>264.5</v>
          </cell>
          <cell r="AA44" t="str">
            <v>gal</v>
          </cell>
          <cell r="AB44">
            <v>1948.73</v>
          </cell>
          <cell r="AC44">
            <v>1.07</v>
          </cell>
          <cell r="AD44">
            <v>0</v>
          </cell>
          <cell r="AE44">
            <v>0</v>
          </cell>
          <cell r="AF44">
            <v>0</v>
          </cell>
          <cell r="AG44">
            <v>0</v>
          </cell>
          <cell r="AH44" t="e">
            <v>#DIV/0!</v>
          </cell>
          <cell r="AI44" t="str">
            <v>gpb</v>
          </cell>
          <cell r="AK44">
            <v>0</v>
          </cell>
          <cell r="AL44">
            <v>0</v>
          </cell>
        </row>
        <row r="45">
          <cell r="Y45" t="str">
            <v>Q PAC LV</v>
          </cell>
          <cell r="Z45">
            <v>50</v>
          </cell>
          <cell r="AA45" t="str">
            <v>lbs</v>
          </cell>
          <cell r="AB45">
            <v>112.17</v>
          </cell>
          <cell r="AC45">
            <v>2.6</v>
          </cell>
          <cell r="AD45">
            <v>0</v>
          </cell>
          <cell r="AE45">
            <v>0</v>
          </cell>
          <cell r="AF45">
            <v>1.0963022623992345</v>
          </cell>
          <cell r="AG45">
            <v>0</v>
          </cell>
          <cell r="AH45" t="e">
            <v>#DIV/0!</v>
          </cell>
          <cell r="AI45" t="str">
            <v>ppb</v>
          </cell>
          <cell r="AK45">
            <v>0</v>
          </cell>
          <cell r="AL45">
            <v>0</v>
          </cell>
        </row>
        <row r="46">
          <cell r="Y46" t="str">
            <v>Q STAR HT</v>
          </cell>
          <cell r="Z46">
            <v>50</v>
          </cell>
          <cell r="AA46" t="str">
            <v>lbs</v>
          </cell>
          <cell r="AC46">
            <v>1.2</v>
          </cell>
          <cell r="AD46">
            <v>0</v>
          </cell>
          <cell r="AE46">
            <v>0</v>
          </cell>
          <cell r="AF46">
            <v>0</v>
          </cell>
          <cell r="AG46">
            <v>0</v>
          </cell>
          <cell r="AH46" t="e">
            <v>#DIV/0!</v>
          </cell>
          <cell r="AI46" t="str">
            <v>ppb</v>
          </cell>
          <cell r="AK46">
            <v>0</v>
          </cell>
          <cell r="AL46">
            <v>0</v>
          </cell>
        </row>
        <row r="47">
          <cell r="Y47" t="str">
            <v>Q XAN</v>
          </cell>
          <cell r="Z47">
            <v>55</v>
          </cell>
          <cell r="AA47" t="str">
            <v>lbs</v>
          </cell>
          <cell r="AC47">
            <v>2.1</v>
          </cell>
          <cell r="AD47">
            <v>0</v>
          </cell>
          <cell r="AE47">
            <v>0</v>
          </cell>
          <cell r="AF47">
            <v>0</v>
          </cell>
          <cell r="AG47">
            <v>0</v>
          </cell>
          <cell r="AH47" t="e">
            <v>#DIV/0!</v>
          </cell>
          <cell r="AI47" t="str">
            <v>ppb</v>
          </cell>
          <cell r="AK47">
            <v>0</v>
          </cell>
          <cell r="AL47">
            <v>0</v>
          </cell>
        </row>
        <row r="48">
          <cell r="Y48" t="str">
            <v>CAUSTIC SODA</v>
          </cell>
          <cell r="Z48">
            <v>55</v>
          </cell>
          <cell r="AA48" t="str">
            <v>lbs</v>
          </cell>
          <cell r="AB48">
            <v>26.62</v>
          </cell>
          <cell r="AC48">
            <v>0.63400000000000001</v>
          </cell>
          <cell r="AD48">
            <v>0</v>
          </cell>
          <cell r="AE48">
            <v>0</v>
          </cell>
          <cell r="AF48">
            <v>1.4694247110427732</v>
          </cell>
          <cell r="AG48">
            <v>0</v>
          </cell>
          <cell r="AH48" t="e">
            <v>#DIV/0!</v>
          </cell>
          <cell r="AI48" t="str">
            <v>ppb</v>
          </cell>
          <cell r="AK48">
            <v>0</v>
          </cell>
          <cell r="AL48">
            <v>0</v>
          </cell>
        </row>
        <row r="49">
          <cell r="Y49" t="str">
            <v>SOLTEX</v>
          </cell>
          <cell r="Z49">
            <v>50</v>
          </cell>
          <cell r="AA49" t="str">
            <v>lbs</v>
          </cell>
          <cell r="AB49">
            <v>136.88999999999999</v>
          </cell>
          <cell r="AC49">
            <v>1.5</v>
          </cell>
          <cell r="AD49">
            <v>0</v>
          </cell>
          <cell r="AE49">
            <v>0</v>
          </cell>
          <cell r="AF49">
            <v>0</v>
          </cell>
          <cell r="AG49">
            <v>0</v>
          </cell>
          <cell r="AH49" t="e">
            <v>#DIV/0!</v>
          </cell>
          <cell r="AI49" t="str">
            <v>ppb</v>
          </cell>
          <cell r="AK49">
            <v>0</v>
          </cell>
          <cell r="AL49">
            <v>0</v>
          </cell>
        </row>
        <row r="50">
          <cell r="Y50" t="str">
            <v>SYNERFLOC A25D</v>
          </cell>
          <cell r="Z50">
            <v>55</v>
          </cell>
          <cell r="AA50" t="str">
            <v>lbs</v>
          </cell>
          <cell r="AB50">
            <v>194.87</v>
          </cell>
          <cell r="AC50">
            <v>1.5</v>
          </cell>
          <cell r="AD50">
            <v>0</v>
          </cell>
          <cell r="AE50">
            <v>0</v>
          </cell>
          <cell r="AF50">
            <v>0.72650188764892998</v>
          </cell>
          <cell r="AG50">
            <v>0</v>
          </cell>
          <cell r="AH50" t="e">
            <v>#DIV/0!</v>
          </cell>
          <cell r="AI50" t="str">
            <v>ppb</v>
          </cell>
          <cell r="AK50">
            <v>0</v>
          </cell>
          <cell r="AL50">
            <v>0</v>
          </cell>
        </row>
        <row r="51">
          <cell r="Y51" t="str">
            <v>WAL NUT PLUG M</v>
          </cell>
          <cell r="Z51">
            <v>50</v>
          </cell>
          <cell r="AA51" t="str">
            <v>lbs</v>
          </cell>
          <cell r="AB51">
            <v>23.77</v>
          </cell>
          <cell r="AC51">
            <v>1.5</v>
          </cell>
          <cell r="AD51">
            <v>0</v>
          </cell>
          <cell r="AE51">
            <v>0</v>
          </cell>
          <cell r="AF51">
            <v>0.67455117096169559</v>
          </cell>
          <cell r="AG51">
            <v>0</v>
          </cell>
          <cell r="AH51" t="e">
            <v>#DIV/0!</v>
          </cell>
          <cell r="AI51" t="str">
            <v>ppb</v>
          </cell>
          <cell r="AK51">
            <v>0</v>
          </cell>
          <cell r="AL51">
            <v>0</v>
          </cell>
        </row>
        <row r="52">
          <cell r="Y52" t="str">
            <v>SELECTIVE UNIT FLOCCULATION</v>
          </cell>
          <cell r="Z52">
            <v>1</v>
          </cell>
          <cell r="AA52" t="str">
            <v>DIA</v>
          </cell>
          <cell r="AI52" t="str">
            <v>UN</v>
          </cell>
          <cell r="AK52">
            <v>0</v>
          </cell>
          <cell r="AL52">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VER"/>
      <sheetName val="DISEÑO MECANICO"/>
      <sheetName val="17.5 INTERVAL"/>
      <sheetName val="17.5 PROD"/>
      <sheetName val="SIST Q-NCA"/>
      <sheetName val="PROBLEMS17.75"/>
      <sheetName val="12.25 INTERVAL"/>
      <sheetName val="12.25 PROD"/>
      <sheetName val="SIST Q-NCA (2)"/>
      <sheetName val="PROBLEMS12.25"/>
      <sheetName val="8,5 INTERVAL"/>
      <sheetName val="8,5 PROD"/>
      <sheetName val="SISTQMAXDRILL"/>
      <sheetName val="SIST QMAXDRILL2"/>
      <sheetName val="PROBLEMS8,5"/>
      <sheetName val="INTERVAL COST SUMMARY"/>
      <sheetName val="PROD. LIST"/>
      <sheetName val="NOTAS ACLARATORIAS"/>
      <sheetName val="CAS"/>
      <sheetName val="SODIUM FORMATE"/>
      <sheetName val="SIST FORM"/>
      <sheetName val="SIST FORM (2)"/>
      <sheetName val="SIST FORM (3)"/>
      <sheetName val="TABLA DE CONCENTRACION"/>
      <sheetName val="PROCEDIMIENTO DE MEZCLA"/>
      <sheetName val="LISTA D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1">
          <cell r="BT21" t="str">
            <v>CaCO3</v>
          </cell>
        </row>
        <row r="22">
          <cell r="BT22" t="str">
            <v>BARITA</v>
          </cell>
        </row>
        <row r="23">
          <cell r="BT23" t="str">
            <v>HEMATITA</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VER"/>
      <sheetName val="DISEÑO MECANICO"/>
      <sheetName val="8,5 INT SIDE TRACK"/>
      <sheetName val="8,5 PROD SIDE TRACK"/>
      <sheetName val="SISTQMAX (2)"/>
      <sheetName val="SISTQMAX2 (2)"/>
      <sheetName val="PROB8,5"/>
      <sheetName val="6 INT"/>
      <sheetName val="6 PROD"/>
      <sheetName val="SIST Q-DRILL IN"/>
      <sheetName val="PROB6"/>
      <sheetName val="INTERVAL COST SUMMARY"/>
      <sheetName val="PROD. LIST2 (2)"/>
      <sheetName val="COVER2"/>
      <sheetName val="CAS"/>
      <sheetName val="SODIUM FORMATE"/>
      <sheetName val="SIST FORM"/>
      <sheetName val="SIST FORM (2)"/>
      <sheetName val="SIST FORM (3)"/>
      <sheetName val="TABLA DE CONCENTRACION"/>
      <sheetName val="PROCEDIMIENTO DE MEZCLA"/>
      <sheetName val="PRENG"/>
    </sheetNames>
    <sheetDataSet>
      <sheetData sheetId="0">
        <row r="8">
          <cell r="W8">
            <v>26</v>
          </cell>
          <cell r="X8">
            <v>20</v>
          </cell>
        </row>
        <row r="9">
          <cell r="W9">
            <v>17.5</v>
          </cell>
          <cell r="X9">
            <v>13.375</v>
          </cell>
        </row>
        <row r="10">
          <cell r="W10">
            <v>12.25</v>
          </cell>
          <cell r="X10">
            <v>9.625</v>
          </cell>
        </row>
        <row r="11">
          <cell r="W11">
            <v>8.5</v>
          </cell>
          <cell r="X11">
            <v>7</v>
          </cell>
        </row>
        <row r="12">
          <cell r="W12">
            <v>6</v>
          </cell>
          <cell r="X12">
            <v>5</v>
          </cell>
        </row>
      </sheetData>
      <sheetData sheetId="1"/>
      <sheetData sheetId="2"/>
      <sheetData sheetId="3"/>
      <sheetData sheetId="4"/>
      <sheetData sheetId="5"/>
      <sheetData sheetId="6"/>
      <sheetData sheetId="7"/>
      <sheetData sheetId="8"/>
      <sheetData sheetId="9"/>
      <sheetData sheetId="10"/>
      <sheetData sheetId="11"/>
      <sheetData sheetId="12"/>
      <sheetData sheetId="13">
        <row r="11">
          <cell r="A11" t="str">
            <v>ACCELERATOR XLA</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VER"/>
      <sheetName val="DISEÑO"/>
      <sheetName val="DISEÑO MECANICO"/>
      <sheetName val="Densidad Vs Profundidad "/>
      <sheetName val="12,25 INTERVAL"/>
      <sheetName val="12,25 PROD"/>
      <sheetName val="SIST NATURAL GEL"/>
      <sheetName val="8,5 NATURALGEL"/>
      <sheetName val="8,5 PROD "/>
      <sheetName val="8,5 SIST NATURALGEL"/>
      <sheetName val="8,5 INTERVAL INHIBIMAX"/>
      <sheetName val="8,5 PROD INHIBIMAX"/>
      <sheetName val="SIST Q-INHIBIMAX"/>
      <sheetName val="SIST  Q-INHIBIMAX"/>
      <sheetName val="SIST  Q-INHIBIMAX (2)"/>
      <sheetName val="ENSANCHAMIENTO INTERVAL"/>
      <sheetName val="ENSACHAMIENTO PROD"/>
      <sheetName val="SIST Q DRILL IN"/>
      <sheetName val="LCM"/>
      <sheetName val="LCM (2)"/>
      <sheetName val="PROBLEMS"/>
      <sheetName val="FORMIATO Na"/>
      <sheetName val="WELL COST "/>
      <sheetName val="GRAFICA DENSIDAD"/>
      <sheetName val="LISTADO QMAX 2012"/>
      <sheetName val="DATOS DENS"/>
      <sheetName val="Hoja1"/>
      <sheetName val="Hoja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ow r="3">
          <cell r="C3" t="str">
            <v>Acido citrico</v>
          </cell>
        </row>
        <row r="4">
          <cell r="C4" t="str">
            <v>Q THIN O</v>
          </cell>
        </row>
        <row r="5">
          <cell r="C5" t="str">
            <v>Q Thintex</v>
          </cell>
        </row>
        <row r="6">
          <cell r="C6" t="str">
            <v>Q Gilsonite OBM</v>
          </cell>
        </row>
        <row r="7">
          <cell r="C7" t="str">
            <v>Q FL100</v>
          </cell>
        </row>
        <row r="8">
          <cell r="C8" t="str">
            <v>Q Wet</v>
          </cell>
        </row>
        <row r="9">
          <cell r="C9" t="str">
            <v>Q Start HT</v>
          </cell>
        </row>
        <row r="10">
          <cell r="C10" t="str">
            <v>Q Star</v>
          </cell>
        </row>
        <row r="11">
          <cell r="C11" t="str">
            <v>Q Defoam OS</v>
          </cell>
        </row>
        <row r="12">
          <cell r="C12" t="str">
            <v>Q  Mul Gel</v>
          </cell>
        </row>
        <row r="13">
          <cell r="C13" t="str">
            <v>Q Hole control</v>
          </cell>
        </row>
        <row r="14">
          <cell r="C14" t="str">
            <v>Q Cide L 14</v>
          </cell>
        </row>
        <row r="15">
          <cell r="C15" t="str">
            <v>Barita</v>
          </cell>
        </row>
        <row r="16">
          <cell r="C16" t="str">
            <v>Natural Gel</v>
          </cell>
        </row>
        <row r="17">
          <cell r="C17" t="str">
            <v>Bicarbonato de sodio</v>
          </cell>
        </row>
        <row r="18">
          <cell r="C18" t="str">
            <v>Cal hidratada</v>
          </cell>
        </row>
        <row r="19">
          <cell r="C19" t="str">
            <v>Carbonato de Calcio M 10-40</v>
          </cell>
        </row>
        <row r="20">
          <cell r="C20" t="str">
            <v>Carbonato de Calcio M 200</v>
          </cell>
        </row>
        <row r="21">
          <cell r="C21" t="str">
            <v>Carbonato de Calcio M 325</v>
          </cell>
        </row>
        <row r="22">
          <cell r="C22" t="str">
            <v>Carbonato de Calcio M 40-100</v>
          </cell>
        </row>
        <row r="23">
          <cell r="C23" t="str">
            <v>Carro tanque de 6000 gls de capacida 0 -50 km</v>
          </cell>
        </row>
        <row r="24">
          <cell r="C24" t="str">
            <v>Cascarilla de arroz</v>
          </cell>
        </row>
        <row r="25">
          <cell r="C25" t="str">
            <v>Wall Nut</v>
          </cell>
        </row>
        <row r="26">
          <cell r="C26" t="str">
            <v>Q Pac R</v>
          </cell>
        </row>
        <row r="27">
          <cell r="C27" t="str">
            <v>Q Pac L</v>
          </cell>
        </row>
        <row r="28">
          <cell r="C28" t="str">
            <v>Cloruro de calcio (95% pureza)</v>
          </cell>
        </row>
        <row r="29">
          <cell r="C29" t="str">
            <v>Q Mul I</v>
          </cell>
        </row>
        <row r="30">
          <cell r="C30" t="str">
            <v>Q Mul II</v>
          </cell>
        </row>
        <row r="31">
          <cell r="C31" t="str">
            <v>Q PHPA</v>
          </cell>
        </row>
        <row r="32">
          <cell r="C32" t="str">
            <v>Estereato de aluminio</v>
          </cell>
        </row>
        <row r="33">
          <cell r="C33" t="str">
            <v>Benex</v>
          </cell>
        </row>
        <row r="34">
          <cell r="C34" t="str">
            <v>Super sweep</v>
          </cell>
        </row>
        <row r="35">
          <cell r="C35" t="str">
            <v>Formiato de sodio</v>
          </cell>
        </row>
        <row r="36">
          <cell r="C36" t="str">
            <v>Q Gilsonita</v>
          </cell>
        </row>
        <row r="37">
          <cell r="C37" t="str">
            <v>Glymax</v>
          </cell>
        </row>
        <row r="38">
          <cell r="C38" t="str">
            <v>Q Xan</v>
          </cell>
        </row>
        <row r="39">
          <cell r="C39" t="str">
            <v>Q grafito (F,M,C)</v>
          </cell>
        </row>
        <row r="40">
          <cell r="C40" t="str">
            <v>Ingeniero de lodos junior (3-5 años experiencia)</v>
          </cell>
        </row>
        <row r="41">
          <cell r="C41" t="str">
            <v>Ingeniero de lodos senior (&gt;5 años experiencia)</v>
          </cell>
        </row>
        <row r="42">
          <cell r="C42" t="str">
            <v>Q Max ACF</v>
          </cell>
        </row>
        <row r="43">
          <cell r="C43" t="str">
            <v>Q Inhibidrol G</v>
          </cell>
        </row>
        <row r="44">
          <cell r="C44" t="str">
            <v>Q TDL 13</v>
          </cell>
        </row>
        <row r="45">
          <cell r="C45" t="str">
            <v>Kwick seal (F,M,C)</v>
          </cell>
        </row>
        <row r="46">
          <cell r="C46" t="str">
            <v>Q Free</v>
          </cell>
        </row>
        <row r="47">
          <cell r="C47" t="str">
            <v>Q Caustic Lig</v>
          </cell>
        </row>
        <row r="48">
          <cell r="C48" t="str">
            <v>Q Lig M</v>
          </cell>
        </row>
        <row r="49">
          <cell r="C49" t="str">
            <v>Q Thinner CF</v>
          </cell>
        </row>
        <row r="50">
          <cell r="C50" t="str">
            <v>Q Lube FA</v>
          </cell>
        </row>
        <row r="51">
          <cell r="C51" t="str">
            <v xml:space="preserve">Q Fiber </v>
          </cell>
        </row>
        <row r="52">
          <cell r="C52" t="str">
            <v>Polyplug</v>
          </cell>
        </row>
        <row r="53">
          <cell r="C53" t="str">
            <v>Q Drill Up</v>
          </cell>
        </row>
        <row r="54">
          <cell r="C54" t="str">
            <v>Mica (fino, medio, grueso)</v>
          </cell>
        </row>
        <row r="55">
          <cell r="C55" t="str">
            <v>Q MOD</v>
          </cell>
        </row>
        <row r="56">
          <cell r="C56" t="str">
            <v>Q Nca</v>
          </cell>
        </row>
        <row r="57">
          <cell r="C57" t="str">
            <v>Operador unidad de filtración</v>
          </cell>
        </row>
        <row r="58">
          <cell r="C58" t="str">
            <v>Q SP</v>
          </cell>
        </row>
        <row r="59">
          <cell r="C59" t="str">
            <v>Q POLIMER HT</v>
          </cell>
        </row>
        <row r="60">
          <cell r="C60" t="str">
            <v>SEAL XRL</v>
          </cell>
        </row>
        <row r="61">
          <cell r="C61" t="str">
            <v>Q THINNER O</v>
          </cell>
        </row>
        <row r="62">
          <cell r="C62" t="str">
            <v>Q SEC L2</v>
          </cell>
        </row>
        <row r="63">
          <cell r="C63" t="str">
            <v>Set de cartuchos de 10 micras (16 cartuchos)</v>
          </cell>
        </row>
        <row r="64">
          <cell r="C64" t="str">
            <v>Soda caustica</v>
          </cell>
        </row>
        <row r="65">
          <cell r="C65" t="str">
            <v>Q M 08</v>
          </cell>
        </row>
        <row r="66">
          <cell r="C66" t="str">
            <v>Q AP 10</v>
          </cell>
        </row>
        <row r="67">
          <cell r="C67" t="str">
            <v>Unidad de filtración</v>
          </cell>
        </row>
        <row r="68">
          <cell r="C68" t="str">
            <v>Movilización y desmovilizacion Unidad de filtración</v>
          </cell>
        </row>
        <row r="69">
          <cell r="C69" t="str">
            <v>Unidad de floculación selectiva</v>
          </cell>
        </row>
        <row r="70">
          <cell r="C70" t="str">
            <v>Operador unidad de floculación selectiva</v>
          </cell>
        </row>
        <row r="71">
          <cell r="C71" t="str">
            <v>Q -O STAR</v>
          </cell>
        </row>
        <row r="72">
          <cell r="C72" t="str">
            <v>Anillo de Corrosion</v>
          </cell>
        </row>
        <row r="73">
          <cell r="C73" t="str">
            <v>Q 4520</v>
          </cell>
        </row>
        <row r="74">
          <cell r="C74" t="str">
            <v>Q Nofoam A</v>
          </cell>
        </row>
        <row r="75">
          <cell r="C75" t="str">
            <v>Barita micronizada</v>
          </cell>
        </row>
        <row r="76">
          <cell r="C76" t="str">
            <v>Bentonita tipo premium no tratada</v>
          </cell>
        </row>
        <row r="77">
          <cell r="C77" t="str">
            <v>Carbonato de calcio M1200</v>
          </cell>
        </row>
        <row r="78">
          <cell r="C78" t="str">
            <v>Carbonato de calcio M600</v>
          </cell>
        </row>
        <row r="79">
          <cell r="C79" t="str">
            <v>Cloruro de potasio, pureza &gt;95%</v>
          </cell>
        </row>
        <row r="80">
          <cell r="C80" t="str">
            <v>Q MUL C</v>
          </cell>
        </row>
        <row r="81">
          <cell r="C81" t="str">
            <v>Formiato de potasio sólido</v>
          </cell>
        </row>
        <row r="82">
          <cell r="C82" t="str">
            <v>Formiato de potasio líquido, 13 lpg</v>
          </cell>
        </row>
        <row r="83">
          <cell r="C83" t="str">
            <v>Xanvis</v>
          </cell>
        </row>
        <row r="84">
          <cell r="C84" t="str">
            <v>Xanvis L</v>
          </cell>
        </row>
        <row r="85">
          <cell r="C85" t="str">
            <v>Q GRAPHITE UF</v>
          </cell>
        </row>
        <row r="86">
          <cell r="C86" t="str">
            <v>Hematita</v>
          </cell>
        </row>
        <row r="87">
          <cell r="C87" t="str">
            <v>HEC L</v>
          </cell>
        </row>
        <row r="88">
          <cell r="C88" t="str">
            <v>Q SAFE SC</v>
          </cell>
        </row>
        <row r="89">
          <cell r="C89" t="str">
            <v>CLEAREX</v>
          </cell>
        </row>
        <row r="90">
          <cell r="C90" t="str">
            <v>Q FIBER FLUID</v>
          </cell>
        </row>
        <row r="91">
          <cell r="C91" t="str">
            <v>SFT BLACK MAGIC</v>
          </cell>
        </row>
        <row r="92">
          <cell r="C92" t="str">
            <v>Q Lig M</v>
          </cell>
        </row>
        <row r="93">
          <cell r="C93" t="str">
            <v>LUBRAGLIDE</v>
          </cell>
        </row>
        <row r="94">
          <cell r="C94" t="str">
            <v>GLASS BEADS</v>
          </cell>
        </row>
        <row r="95">
          <cell r="C95" t="str">
            <v>RADIAGREEN</v>
          </cell>
        </row>
        <row r="96">
          <cell r="C96" t="str">
            <v>Q LUBE M</v>
          </cell>
        </row>
        <row r="97">
          <cell r="C97" t="str">
            <v>Q LUBE</v>
          </cell>
        </row>
        <row r="98">
          <cell r="C98" t="str">
            <v>Q MMS</v>
          </cell>
        </row>
        <row r="99">
          <cell r="C99" t="str">
            <v>Nitrato de Sodio</v>
          </cell>
        </row>
        <row r="100">
          <cell r="C100" t="str">
            <v>Oxido de Magnesio</v>
          </cell>
        </row>
        <row r="101">
          <cell r="C101" t="str">
            <v>POLIMERO 8292</v>
          </cell>
        </row>
        <row r="102">
          <cell r="C102" t="str">
            <v>Synerfloc A25D</v>
          </cell>
        </row>
        <row r="103">
          <cell r="C103" t="str">
            <v>Q ENCAPSULATOR</v>
          </cell>
        </row>
        <row r="104">
          <cell r="C104" t="str">
            <v>Q VIS OBM</v>
          </cell>
        </row>
        <row r="105">
          <cell r="C105" t="str">
            <v>Potasa caustica</v>
          </cell>
        </row>
        <row r="106">
          <cell r="C106" t="str">
            <v>Q BREAK O</v>
          </cell>
        </row>
        <row r="107">
          <cell r="C107" t="str">
            <v>Q BREAK</v>
          </cell>
        </row>
        <row r="108">
          <cell r="C108" t="str">
            <v>SAPP</v>
          </cell>
        </row>
        <row r="109">
          <cell r="C109" t="str">
            <v>Q SCAV H2S</v>
          </cell>
        </row>
        <row r="110">
          <cell r="C110" t="str">
            <v>Q SCAV O2</v>
          </cell>
        </row>
        <row r="111">
          <cell r="C111" t="str">
            <v>Q MUTUAL SOLV</v>
          </cell>
        </row>
        <row r="112">
          <cell r="C112" t="str">
            <v>Q KLEEN</v>
          </cell>
        </row>
        <row r="113">
          <cell r="C113" t="str">
            <v>DESCO</v>
          </cell>
        </row>
      </sheetData>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EÑO"/>
      <sheetName val="WELL PLAN"/>
      <sheetName val="DISEÑO MECANICO"/>
      <sheetName val="26&quot; INT"/>
      <sheetName val="26&quot; PROD"/>
      <sheetName val="SIST QNCa"/>
      <sheetName val="PROBLEMS17,5"/>
      <sheetName val="26&quot; INT "/>
      <sheetName val="26&quot; PROD."/>
      <sheetName val="STT NAT"/>
      <sheetName val="PRBS 26&quot;"/>
      <sheetName val="17,5&quot; INT"/>
      <sheetName val="17,5&quot; PROD"/>
      <sheetName val="Perd. Seve."/>
      <sheetName val="proce.POLY PLUG"/>
      <sheetName val="proce. POLY PLUG (2)"/>
      <sheetName val="Cost. Pil Sev"/>
      <sheetName val="STT QM12"/>
      <sheetName val="STT QM12 (2)"/>
      <sheetName val="PRBS 17,5"/>
      <sheetName val="12,25&quot; INT"/>
      <sheetName val="12,25&quot; PROD"/>
      <sheetName val="PROBLEMS 12,25 "/>
      <sheetName val="8,5&quot; INT"/>
      <sheetName val="8,5&quot; PROD"/>
      <sheetName val="CONSID 8,5"/>
      <sheetName val="PROBLEMS 8,5"/>
      <sheetName val="DENSIDAD"/>
      <sheetName val="LCM"/>
      <sheetName val="LCM (2)"/>
      <sheetName val="WELL COST"/>
      <sheetName val="LISTA DE PRECIOS"/>
      <sheetName val="DATDENS"/>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ow r="10">
          <cell r="A10" t="str">
            <v>PRODUCT</v>
          </cell>
        </row>
        <row r="11">
          <cell r="A11" t="str">
            <v>OBM ADDITIVES</v>
          </cell>
        </row>
        <row r="12">
          <cell r="A12" t="str">
            <v>BENTONE 910</v>
          </cell>
        </row>
        <row r="13">
          <cell r="A13" t="str">
            <v>Q GIL HT</v>
          </cell>
        </row>
        <row r="14">
          <cell r="A14" t="str">
            <v>Q GILSONITE</v>
          </cell>
        </row>
        <row r="15">
          <cell r="A15" t="str">
            <v>Q GILTROL</v>
          </cell>
        </row>
        <row r="16">
          <cell r="A16" t="str">
            <v>Q-MUL GEL</v>
          </cell>
        </row>
        <row r="17">
          <cell r="A17" t="str">
            <v>Q-MUL II</v>
          </cell>
        </row>
        <row r="18">
          <cell r="A18" t="str">
            <v>Q-MUL I</v>
          </cell>
        </row>
        <row r="19">
          <cell r="A19" t="str">
            <v>Q-STABLE</v>
          </cell>
        </row>
        <row r="20">
          <cell r="A20" t="str">
            <v>Q THIN O</v>
          </cell>
        </row>
        <row r="21">
          <cell r="A21" t="str">
            <v>Q-WET</v>
          </cell>
        </row>
        <row r="22">
          <cell r="A22" t="str">
            <v>TENAZAMOD</v>
          </cell>
        </row>
        <row r="23">
          <cell r="A23" t="str">
            <v>TENAZAWET</v>
          </cell>
        </row>
        <row r="24">
          <cell r="A24" t="str">
            <v>VERSAMOD</v>
          </cell>
        </row>
        <row r="25">
          <cell r="A25" t="str">
            <v>VERSATHIN</v>
          </cell>
        </row>
        <row r="26">
          <cell r="A26" t="str">
            <v>VERSATROL</v>
          </cell>
        </row>
        <row r="27">
          <cell r="A27" t="str">
            <v>Q-FILM</v>
          </cell>
        </row>
        <row r="29">
          <cell r="A29" t="str">
            <v>WEIGHTING MATERIAL</v>
          </cell>
        </row>
        <row r="30">
          <cell r="A30" t="str">
            <v>BARITE</v>
          </cell>
        </row>
        <row r="31">
          <cell r="A31" t="str">
            <v>CALCIUM CARBONATE</v>
          </cell>
        </row>
        <row r="32">
          <cell r="A32" t="str">
            <v>CARBONATO DE CALCIO M 200</v>
          </cell>
        </row>
        <row r="33">
          <cell r="A33" t="str">
            <v>CARBONATO DE CALCIO M 325</v>
          </cell>
        </row>
        <row r="34">
          <cell r="A34" t="str">
            <v>HEMATITE</v>
          </cell>
        </row>
        <row r="36">
          <cell r="A36" t="str">
            <v>CLAY / SHALE STABILIZERS</v>
          </cell>
        </row>
        <row r="37">
          <cell r="A37" t="str">
            <v>CESCO</v>
          </cell>
        </row>
        <row r="38">
          <cell r="A38" t="str">
            <v>Q GRAPHITE</v>
          </cell>
        </row>
        <row r="39">
          <cell r="A39" t="str">
            <v>SOLTEX</v>
          </cell>
        </row>
        <row r="40">
          <cell r="A40" t="str">
            <v xml:space="preserve">CARBONATO DE CALCIO M 10 - 40 </v>
          </cell>
        </row>
        <row r="41">
          <cell r="A41" t="str">
            <v>CARBONATO DE CALCIO M 40 - 100</v>
          </cell>
        </row>
        <row r="42">
          <cell r="A42" t="str">
            <v>CARBONATO DE CALCIO M 30 - 100</v>
          </cell>
        </row>
        <row r="43">
          <cell r="A43" t="str">
            <v>CARBONATO DE CALCIO M 50 - 150</v>
          </cell>
        </row>
        <row r="44">
          <cell r="A44" t="str">
            <v>Q-CS GRAPHITE</v>
          </cell>
        </row>
        <row r="45">
          <cell r="A45" t="str">
            <v>Q-GILSONITA</v>
          </cell>
        </row>
        <row r="46">
          <cell r="A46" t="str">
            <v>Q SEAL C</v>
          </cell>
        </row>
        <row r="48">
          <cell r="A48" t="str">
            <v>VISCOSIFIERS</v>
          </cell>
        </row>
        <row r="49">
          <cell r="A49" t="str">
            <v>BENEX</v>
          </cell>
        </row>
        <row r="50">
          <cell r="A50" t="str">
            <v>KELZAN XC</v>
          </cell>
        </row>
        <row r="51">
          <cell r="A51" t="str">
            <v>KELZAN XCD</v>
          </cell>
        </row>
        <row r="52">
          <cell r="A52" t="str">
            <v>NATURAL GEL</v>
          </cell>
        </row>
        <row r="53">
          <cell r="A53" t="str">
            <v>Q-XAN XCD</v>
          </cell>
        </row>
        <row r="54">
          <cell r="A54" t="str">
            <v>ATAPULGITE</v>
          </cell>
        </row>
        <row r="56">
          <cell r="A56" t="str">
            <v>FILTRATE REDUCERS</v>
          </cell>
        </row>
        <row r="57">
          <cell r="A57" t="str">
            <v>CYPAN L</v>
          </cell>
        </row>
        <row r="58">
          <cell r="A58" t="str">
            <v>CYPAN S</v>
          </cell>
        </row>
        <row r="59">
          <cell r="A59" t="str">
            <v>DRISCAL D</v>
          </cell>
        </row>
        <row r="60">
          <cell r="A60" t="str">
            <v>HEC</v>
          </cell>
        </row>
        <row r="61">
          <cell r="A61" t="str">
            <v>SP-101</v>
          </cell>
        </row>
        <row r="62">
          <cell r="A62" t="str">
            <v>Q-PAC L</v>
          </cell>
        </row>
        <row r="63">
          <cell r="A63" t="str">
            <v>Q-PAC R</v>
          </cell>
        </row>
        <row r="64">
          <cell r="A64" t="str">
            <v>Q-STAR M</v>
          </cell>
        </row>
        <row r="65">
          <cell r="A65" t="str">
            <v>Q-STAR HT</v>
          </cell>
        </row>
        <row r="67">
          <cell r="A67" t="str">
            <v>CLAY INHIBITORS</v>
          </cell>
        </row>
        <row r="68">
          <cell r="A68" t="str">
            <v>GLYMAX</v>
          </cell>
        </row>
        <row r="69">
          <cell r="A69" t="str">
            <v>CYDRILL</v>
          </cell>
        </row>
        <row r="70">
          <cell r="A70" t="str">
            <v>INHIBIDROL G</v>
          </cell>
        </row>
        <row r="71">
          <cell r="A71" t="str">
            <v>MAX DRILL</v>
          </cell>
        </row>
        <row r="72">
          <cell r="A72" t="str">
            <v>STOCOPOL</v>
          </cell>
        </row>
        <row r="73">
          <cell r="A73" t="str">
            <v>SYNERFLOC A25D</v>
          </cell>
        </row>
        <row r="74">
          <cell r="A74" t="str">
            <v>Q-NCa</v>
          </cell>
        </row>
        <row r="75">
          <cell r="A75" t="str">
            <v>Q-NK</v>
          </cell>
        </row>
        <row r="76">
          <cell r="A76" t="str">
            <v>Q MAX  GUARD</v>
          </cell>
        </row>
        <row r="77">
          <cell r="A77" t="str">
            <v>ECODRILL 317</v>
          </cell>
        </row>
        <row r="78">
          <cell r="A78" t="str">
            <v>Q'M12 42</v>
          </cell>
        </row>
        <row r="79">
          <cell r="A79" t="str">
            <v>Q'M12 47</v>
          </cell>
        </row>
        <row r="80">
          <cell r="A80" t="str">
            <v>LOSS CONTROL MATERIAL</v>
          </cell>
        </row>
        <row r="81">
          <cell r="A81" t="str">
            <v>RICE HULLS</v>
          </cell>
        </row>
        <row r="82">
          <cell r="A82" t="str">
            <v>FLC 2000</v>
          </cell>
        </row>
        <row r="83">
          <cell r="A83" t="str">
            <v>KWIK SEAL ( F , M , G )</v>
          </cell>
        </row>
        <row r="84">
          <cell r="A84" t="str">
            <v>MICA (F.M,C)</v>
          </cell>
        </row>
        <row r="85">
          <cell r="A85" t="str">
            <v>NUT PLUG/WALL NUT ( F , M , G )</v>
          </cell>
        </row>
        <row r="86">
          <cell r="A86" t="str">
            <v>Q-FIBER</v>
          </cell>
        </row>
        <row r="87">
          <cell r="A87" t="str">
            <v>Q-STOP  (F, M , G )</v>
          </cell>
        </row>
        <row r="88">
          <cell r="A88" t="str">
            <v>Q-STOP  (F, M , G )</v>
          </cell>
        </row>
        <row r="89">
          <cell r="A89" t="str">
            <v>Q-STOP  (F, M , G )</v>
          </cell>
        </row>
        <row r="90">
          <cell r="A90" t="str">
            <v>SEAL XLR</v>
          </cell>
        </row>
        <row r="91">
          <cell r="A91" t="str">
            <v>X-LINK</v>
          </cell>
        </row>
        <row r="92">
          <cell r="A92" t="str">
            <v>POLY PLUG</v>
          </cell>
        </row>
        <row r="93">
          <cell r="A93" t="str">
            <v>ACELERATOR XLA</v>
          </cell>
        </row>
        <row r="95">
          <cell r="A95" t="str">
            <v>COMPLETION PRODUCTS</v>
          </cell>
        </row>
        <row r="96">
          <cell r="A96" t="str">
            <v>ANILLO DE CORROSION</v>
          </cell>
        </row>
        <row r="97">
          <cell r="A97" t="str">
            <v>CLORURO DE CALCIO</v>
          </cell>
        </row>
        <row r="98">
          <cell r="A98" t="str">
            <v>CLORURO DE POTASIO</v>
          </cell>
        </row>
        <row r="99">
          <cell r="A99" t="str">
            <v>CLORURO DE SODIO</v>
          </cell>
        </row>
        <row r="100">
          <cell r="A100" t="str">
            <v>FORMIATO DE POTASIO, 13 ppg</v>
          </cell>
        </row>
        <row r="101">
          <cell r="A101" t="str">
            <v>FORMIATO DE POTASIO SOLIDO</v>
          </cell>
        </row>
        <row r="102">
          <cell r="A102" t="str">
            <v xml:space="preserve">FORMIATO DE SODIO </v>
          </cell>
        </row>
        <row r="103">
          <cell r="A103" t="str">
            <v>PLUGSAL</v>
          </cell>
        </row>
        <row r="104">
          <cell r="A104" t="str">
            <v>PLUGSAL X</v>
          </cell>
        </row>
        <row r="105">
          <cell r="A105" t="str">
            <v>Q-M08</v>
          </cell>
        </row>
        <row r="106">
          <cell r="A106" t="str">
            <v xml:space="preserve">Q-KLEEN SURF </v>
          </cell>
        </row>
        <row r="107">
          <cell r="A107" t="str">
            <v>Q-SEC 3525</v>
          </cell>
        </row>
        <row r="108">
          <cell r="A108" t="str">
            <v>Q-TDL 15</v>
          </cell>
        </row>
        <row r="109">
          <cell r="A109" t="str">
            <v>Q-TDL 15</v>
          </cell>
        </row>
        <row r="110">
          <cell r="A110" t="str">
            <v>ULTRASAL 20R/30R</v>
          </cell>
        </row>
        <row r="111">
          <cell r="A111" t="str">
            <v>BRIDGESAL</v>
          </cell>
        </row>
        <row r="113">
          <cell r="A113" t="str">
            <v>OTHERS</v>
          </cell>
        </row>
        <row r="114">
          <cell r="A114" t="str">
            <v>CITRIC ACID</v>
          </cell>
        </row>
        <row r="115">
          <cell r="A115" t="str">
            <v>ALKAPAM A 1103</v>
          </cell>
        </row>
        <row r="116">
          <cell r="A116" t="str">
            <v>BACTERICIDE Q-CIDE L14</v>
          </cell>
        </row>
        <row r="117">
          <cell r="A117" t="str">
            <v>BACTERICIDE Q-CIDE L25</v>
          </cell>
        </row>
        <row r="118">
          <cell r="A118" t="str">
            <v>BLACK MAGIC (SFT)</v>
          </cell>
        </row>
        <row r="119">
          <cell r="A119" t="str">
            <v>BICARBONATO DE SODIO</v>
          </cell>
        </row>
        <row r="120">
          <cell r="A120" t="str">
            <v>BICARBONATO DE SODIO</v>
          </cell>
        </row>
        <row r="121">
          <cell r="A121" t="str">
            <v>CAL HIDRATADA</v>
          </cell>
        </row>
        <row r="122">
          <cell r="A122" t="str">
            <v>CAL VIVA</v>
          </cell>
        </row>
        <row r="123">
          <cell r="A123" t="str">
            <v>CYTEMP</v>
          </cell>
        </row>
        <row r="124">
          <cell r="A124" t="str">
            <v xml:space="preserve">DESCO </v>
          </cell>
        </row>
        <row r="125">
          <cell r="A125" t="str">
            <v>DRILLING DETERGENT</v>
          </cell>
        </row>
        <row r="126">
          <cell r="A126" t="str">
            <v>ESTEARATO DE ALUMINIO</v>
          </cell>
        </row>
        <row r="127">
          <cell r="A127" t="str">
            <v>PIPELAX</v>
          </cell>
        </row>
        <row r="128">
          <cell r="A128" t="str">
            <v>PIPELAX  W</v>
          </cell>
        </row>
        <row r="129">
          <cell r="A129" t="str">
            <v>LIGNITO</v>
          </cell>
        </row>
        <row r="130">
          <cell r="A130" t="str">
            <v>LUBRAGLIDE</v>
          </cell>
        </row>
        <row r="131">
          <cell r="A131" t="str">
            <v>SODIUM NITRATE</v>
          </cell>
        </row>
        <row r="132">
          <cell r="A132" t="str">
            <v>K - 17</v>
          </cell>
        </row>
        <row r="133">
          <cell r="A133" t="str">
            <v>OXIDO DE MAGNESIO</v>
          </cell>
        </row>
        <row r="134">
          <cell r="A134" t="str">
            <v>CAUSTIC POTASH</v>
          </cell>
        </row>
        <row r="135">
          <cell r="A135" t="str">
            <v>Q-BREAKER</v>
          </cell>
        </row>
        <row r="136">
          <cell r="A136" t="str">
            <v>Q-DEFOAM</v>
          </cell>
        </row>
        <row r="137">
          <cell r="A137" t="str">
            <v>Q-DEFOAM OS</v>
          </cell>
        </row>
        <row r="138">
          <cell r="A138" t="str">
            <v>Q-DRILL UP</v>
          </cell>
        </row>
        <row r="139">
          <cell r="A139" t="str">
            <v>Q-LUBE</v>
          </cell>
        </row>
        <row r="140">
          <cell r="A140" t="str">
            <v>Q-NOFOAM</v>
          </cell>
        </row>
        <row r="141">
          <cell r="A141" t="str">
            <v>Q-THERMO SAFE</v>
          </cell>
        </row>
        <row r="142">
          <cell r="A142" t="str">
            <v>Q-THINTEX</v>
          </cell>
        </row>
        <row r="143">
          <cell r="A143" t="str">
            <v>SAPP</v>
          </cell>
        </row>
        <row r="144">
          <cell r="A144" t="str">
            <v>SODA ASH</v>
          </cell>
        </row>
        <row r="145">
          <cell r="A145" t="str">
            <v>CAUSTIC SODA</v>
          </cell>
        </row>
        <row r="146">
          <cell r="A146" t="str">
            <v>SODIUM SULFITE</v>
          </cell>
        </row>
        <row r="147">
          <cell r="A147" t="str">
            <v>SUPERSWEEP</v>
          </cell>
        </row>
        <row r="148">
          <cell r="A148" t="str">
            <v>SYNERFLOC CP 787</v>
          </cell>
        </row>
        <row r="149">
          <cell r="A149" t="str">
            <v>Q-FREE</v>
          </cell>
        </row>
        <row r="150">
          <cell r="A150" t="str">
            <v>Q-KLEEN</v>
          </cell>
        </row>
      </sheetData>
      <sheetData sheetId="33">
        <row r="4">
          <cell r="N4">
            <v>0</v>
          </cell>
        </row>
      </sheetData>
      <sheetData sheetId="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oleObject" Target="../embeddings/oleObject5.bin"/><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png"/></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parquesnacionales.gov.co/" TargetMode="External"/><Relationship Id="rId1" Type="http://schemas.openxmlformats.org/officeDocument/2006/relationships/hyperlink" Target="mailto:angelica.pinto@parquesnacionales.gov.co"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893B7-2ADA-4F64-88EC-636F53C4AD0B}">
  <dimension ref="A1:O44"/>
  <sheetViews>
    <sheetView showGridLines="0" zoomScale="80" zoomScaleNormal="80" workbookViewId="0">
      <selection activeCell="L23" sqref="L23"/>
    </sheetView>
  </sheetViews>
  <sheetFormatPr baseColWidth="10" defaultColWidth="12.5" defaultRowHeight="14"/>
  <cols>
    <col min="1" max="1" width="9.6640625" style="180" customWidth="1"/>
    <col min="2" max="16384" width="12.5" style="180"/>
  </cols>
  <sheetData>
    <row r="1" spans="1:8">
      <c r="A1" s="179"/>
      <c r="B1" s="179"/>
      <c r="C1" s="179"/>
      <c r="D1" s="179"/>
      <c r="E1" s="179"/>
      <c r="F1" s="179"/>
      <c r="G1" s="179"/>
      <c r="H1" s="179"/>
    </row>
    <row r="2" spans="1:8">
      <c r="A2" s="179"/>
      <c r="B2" s="179"/>
      <c r="C2" s="179"/>
      <c r="D2" s="179"/>
      <c r="E2" s="179"/>
      <c r="F2" s="179"/>
      <c r="G2" s="179"/>
      <c r="H2" s="179"/>
    </row>
    <row r="3" spans="1:8">
      <c r="A3" s="179"/>
      <c r="B3" s="179"/>
      <c r="C3" s="179"/>
      <c r="D3" s="179"/>
      <c r="E3" s="179"/>
      <c r="F3" s="179"/>
      <c r="G3" s="179"/>
      <c r="H3" s="179"/>
    </row>
    <row r="4" spans="1:8">
      <c r="A4" s="179"/>
      <c r="B4" s="179"/>
      <c r="C4" s="179"/>
      <c r="D4" s="179"/>
      <c r="E4" s="179"/>
      <c r="F4" s="179"/>
      <c r="G4" s="179"/>
      <c r="H4" s="179"/>
    </row>
    <row r="5" spans="1:8">
      <c r="A5" s="179"/>
      <c r="B5" s="179"/>
      <c r="C5" s="179"/>
      <c r="D5" s="179"/>
      <c r="E5" s="179"/>
      <c r="F5" s="179"/>
      <c r="G5" s="179"/>
      <c r="H5" s="179"/>
    </row>
    <row r="6" spans="1:8">
      <c r="A6" s="179"/>
      <c r="B6" s="179"/>
      <c r="C6" s="179"/>
      <c r="D6" s="179"/>
      <c r="E6" s="179"/>
      <c r="F6" s="179"/>
      <c r="G6" s="179"/>
      <c r="H6" s="179"/>
    </row>
    <row r="7" spans="1:8">
      <c r="A7" s="179"/>
      <c r="B7" s="179"/>
      <c r="C7" s="179"/>
      <c r="D7" s="179"/>
      <c r="E7" s="179"/>
      <c r="F7" s="179"/>
      <c r="G7" s="179"/>
      <c r="H7" s="179"/>
    </row>
    <row r="8" spans="1:8">
      <c r="A8" s="179"/>
      <c r="B8" s="179"/>
      <c r="C8" s="179"/>
      <c r="D8" s="179"/>
      <c r="E8" s="179"/>
      <c r="F8" s="179"/>
      <c r="G8" s="179"/>
      <c r="H8" s="179"/>
    </row>
    <row r="9" spans="1:8">
      <c r="A9" s="179"/>
      <c r="B9" s="179"/>
      <c r="C9" s="179"/>
      <c r="D9" s="179"/>
      <c r="E9" s="179"/>
      <c r="F9" s="179"/>
      <c r="G9" s="179"/>
      <c r="H9" s="179"/>
    </row>
    <row r="10" spans="1:8">
      <c r="A10" s="179"/>
      <c r="B10" s="179"/>
      <c r="C10" s="179"/>
      <c r="D10" s="179"/>
      <c r="E10" s="179"/>
      <c r="F10" s="179"/>
      <c r="G10" s="179"/>
      <c r="H10" s="179"/>
    </row>
    <row r="11" spans="1:8">
      <c r="A11" s="179"/>
      <c r="B11" s="179"/>
      <c r="C11" s="179"/>
      <c r="D11" s="179"/>
      <c r="E11" s="179"/>
      <c r="F11" s="179"/>
      <c r="G11" s="179"/>
      <c r="H11" s="179"/>
    </row>
    <row r="12" spans="1:8">
      <c r="A12" s="179"/>
      <c r="B12" s="179"/>
      <c r="C12" s="179"/>
      <c r="D12" s="179"/>
      <c r="E12" s="179"/>
      <c r="F12" s="179"/>
      <c r="G12" s="179"/>
      <c r="H12" s="179"/>
    </row>
    <row r="13" spans="1:8">
      <c r="A13" s="179"/>
      <c r="B13" s="179"/>
      <c r="C13" s="179"/>
      <c r="D13" s="179"/>
      <c r="E13" s="179"/>
      <c r="F13" s="179"/>
      <c r="G13" s="179"/>
      <c r="H13" s="179"/>
    </row>
    <row r="14" spans="1:8">
      <c r="A14" s="179"/>
      <c r="B14" s="179"/>
      <c r="C14" s="179"/>
      <c r="D14" s="179"/>
      <c r="E14" s="179"/>
      <c r="F14" s="179"/>
      <c r="G14" s="179"/>
      <c r="H14" s="179"/>
    </row>
    <row r="15" spans="1:8">
      <c r="A15" s="179"/>
      <c r="B15" s="179"/>
      <c r="C15" s="179"/>
      <c r="D15" s="179"/>
      <c r="E15" s="179"/>
      <c r="F15" s="179"/>
      <c r="G15" s="179"/>
      <c r="H15" s="179"/>
    </row>
    <row r="16" spans="1:8">
      <c r="A16" s="179"/>
      <c r="B16" s="179"/>
      <c r="C16" s="179"/>
      <c r="D16" s="179"/>
      <c r="E16" s="179"/>
      <c r="F16" s="179"/>
      <c r="G16" s="179"/>
      <c r="H16" s="179"/>
    </row>
    <row r="17" spans="1:15">
      <c r="A17" s="179"/>
      <c r="B17" s="179"/>
      <c r="C17" s="179"/>
      <c r="D17" s="179"/>
      <c r="E17" s="179"/>
      <c r="F17" s="179"/>
      <c r="G17" s="179"/>
      <c r="H17" s="179"/>
    </row>
    <row r="18" spans="1:15" ht="15">
      <c r="A18" s="179"/>
      <c r="B18" s="179"/>
      <c r="C18" s="179"/>
      <c r="D18" s="179"/>
      <c r="E18" s="179"/>
      <c r="F18" s="179"/>
      <c r="G18" s="179"/>
      <c r="H18" s="179"/>
      <c r="I18" s="181"/>
    </row>
    <row r="19" spans="1:15" ht="15">
      <c r="A19" s="179"/>
      <c r="B19" s="179"/>
      <c r="C19" s="179"/>
      <c r="D19" s="179"/>
      <c r="E19" s="179"/>
      <c r="F19" s="179"/>
      <c r="G19" s="179"/>
      <c r="H19" s="179"/>
      <c r="O19" s="181"/>
    </row>
    <row r="20" spans="1:15">
      <c r="A20" s="179"/>
      <c r="B20" s="179"/>
      <c r="C20" s="179"/>
      <c r="D20" s="179"/>
      <c r="E20" s="179"/>
      <c r="F20" s="179"/>
      <c r="G20" s="179"/>
      <c r="H20" s="179"/>
    </row>
    <row r="21" spans="1:15">
      <c r="A21" s="179"/>
      <c r="B21" s="179"/>
      <c r="C21" s="179"/>
      <c r="D21" s="179"/>
      <c r="E21" s="179"/>
      <c r="F21" s="179"/>
      <c r="G21" s="179"/>
      <c r="H21" s="179"/>
    </row>
    <row r="22" spans="1:15">
      <c r="A22" s="179"/>
      <c r="B22" s="179"/>
      <c r="C22" s="179"/>
      <c r="D22" s="179"/>
      <c r="E22" s="179"/>
      <c r="F22" s="179"/>
      <c r="G22" s="179"/>
      <c r="H22" s="179"/>
    </row>
    <row r="23" spans="1:15">
      <c r="A23" s="179"/>
      <c r="B23" s="179"/>
      <c r="C23" s="179"/>
      <c r="D23" s="179"/>
      <c r="E23" s="179"/>
      <c r="F23" s="179"/>
      <c r="G23" s="179"/>
      <c r="H23" s="179"/>
    </row>
    <row r="24" spans="1:15">
      <c r="A24" s="179"/>
      <c r="B24" s="179"/>
      <c r="C24" s="179"/>
      <c r="D24" s="179"/>
      <c r="E24" s="179"/>
      <c r="F24" s="179"/>
      <c r="G24" s="179"/>
      <c r="H24" s="179"/>
    </row>
    <row r="25" spans="1:15">
      <c r="A25" s="179"/>
      <c r="B25" s="179"/>
      <c r="C25" s="179"/>
      <c r="D25" s="179"/>
      <c r="E25" s="179"/>
      <c r="F25" s="179"/>
      <c r="G25" s="179"/>
      <c r="H25" s="179"/>
    </row>
    <row r="26" spans="1:15">
      <c r="A26" s="179"/>
      <c r="B26" s="179"/>
      <c r="C26" s="179"/>
      <c r="D26" s="179"/>
      <c r="E26" s="179"/>
      <c r="F26" s="179"/>
      <c r="G26" s="179"/>
      <c r="H26" s="179"/>
    </row>
    <row r="27" spans="1:15">
      <c r="A27" s="179"/>
      <c r="B27" s="179"/>
      <c r="C27" s="179"/>
      <c r="D27" s="179"/>
      <c r="E27" s="179"/>
      <c r="F27" s="179"/>
      <c r="G27" s="179"/>
      <c r="H27" s="179"/>
    </row>
    <row r="28" spans="1:15">
      <c r="A28" s="179"/>
      <c r="B28" s="179"/>
      <c r="C28" s="179"/>
      <c r="D28" s="179"/>
      <c r="E28" s="179"/>
      <c r="F28" s="179"/>
      <c r="G28" s="179"/>
      <c r="H28" s="179"/>
    </row>
    <row r="29" spans="1:15">
      <c r="A29" s="179"/>
      <c r="B29" s="179"/>
      <c r="C29" s="179"/>
      <c r="D29" s="179"/>
      <c r="E29" s="179"/>
      <c r="F29" s="179"/>
      <c r="G29" s="179"/>
      <c r="H29" s="179"/>
    </row>
    <row r="30" spans="1:15">
      <c r="A30" s="179"/>
      <c r="B30" s="179"/>
      <c r="C30" s="179"/>
      <c r="D30" s="179"/>
      <c r="E30" s="179"/>
      <c r="F30" s="179"/>
      <c r="G30" s="179"/>
      <c r="H30" s="179"/>
    </row>
    <row r="31" spans="1:15">
      <c r="A31" s="179"/>
      <c r="B31" s="179"/>
      <c r="C31" s="179"/>
      <c r="D31" s="179"/>
      <c r="E31" s="179"/>
      <c r="F31" s="179"/>
      <c r="G31" s="179"/>
      <c r="H31" s="179"/>
    </row>
    <row r="32" spans="1:15">
      <c r="A32" s="179"/>
      <c r="B32" s="179"/>
      <c r="C32" s="179"/>
      <c r="D32" s="179"/>
      <c r="E32" s="179"/>
      <c r="F32" s="179"/>
      <c r="G32" s="179"/>
      <c r="H32" s="179"/>
    </row>
    <row r="33" spans="1:8">
      <c r="A33" s="179"/>
      <c r="B33" s="179"/>
      <c r="C33" s="179"/>
      <c r="D33" s="179"/>
      <c r="E33" s="179"/>
      <c r="F33" s="179"/>
      <c r="G33" s="179"/>
      <c r="H33" s="179"/>
    </row>
    <row r="34" spans="1:8">
      <c r="A34" s="179"/>
      <c r="B34" s="179"/>
      <c r="C34" s="179"/>
      <c r="D34" s="179"/>
      <c r="E34" s="179"/>
      <c r="F34" s="179"/>
      <c r="G34" s="179"/>
      <c r="H34" s="179"/>
    </row>
    <row r="35" spans="1:8">
      <c r="A35" s="179"/>
      <c r="B35" s="179"/>
      <c r="C35" s="179"/>
      <c r="D35" s="179"/>
      <c r="E35" s="179"/>
      <c r="F35" s="179"/>
      <c r="G35" s="179"/>
      <c r="H35" s="179"/>
    </row>
    <row r="36" spans="1:8">
      <c r="A36" s="179"/>
      <c r="B36" s="179"/>
      <c r="C36" s="179"/>
      <c r="D36" s="179"/>
      <c r="E36" s="179"/>
      <c r="F36" s="179"/>
      <c r="G36" s="179"/>
      <c r="H36" s="179"/>
    </row>
    <row r="37" spans="1:8">
      <c r="A37" s="179"/>
      <c r="B37" s="179"/>
      <c r="C37" s="179"/>
      <c r="D37" s="179"/>
      <c r="E37" s="179"/>
      <c r="F37" s="179"/>
      <c r="G37" s="179"/>
      <c r="H37" s="179"/>
    </row>
    <row r="38" spans="1:8">
      <c r="A38" s="179"/>
      <c r="B38" s="179"/>
      <c r="C38" s="179"/>
      <c r="D38" s="179"/>
      <c r="E38" s="179"/>
      <c r="F38" s="179"/>
      <c r="G38" s="179"/>
      <c r="H38" s="179"/>
    </row>
    <row r="39" spans="1:8">
      <c r="A39" s="179"/>
      <c r="B39" s="179"/>
      <c r="C39" s="179"/>
      <c r="D39" s="179"/>
      <c r="E39" s="179"/>
      <c r="F39" s="179"/>
      <c r="G39" s="179"/>
      <c r="H39" s="179"/>
    </row>
    <row r="40" spans="1:8">
      <c r="A40" s="179"/>
      <c r="B40" s="179"/>
      <c r="C40" s="179"/>
      <c r="D40" s="179"/>
      <c r="E40" s="179"/>
      <c r="F40" s="179"/>
      <c r="G40" s="179"/>
      <c r="H40" s="179"/>
    </row>
    <row r="41" spans="1:8">
      <c r="A41" s="179"/>
      <c r="B41" s="179"/>
      <c r="C41" s="179"/>
      <c r="D41" s="179"/>
      <c r="E41" s="179"/>
      <c r="F41" s="179"/>
      <c r="G41" s="179"/>
      <c r="H41" s="179"/>
    </row>
    <row r="42" spans="1:8">
      <c r="A42" s="179"/>
      <c r="B42" s="179"/>
      <c r="C42" s="179"/>
      <c r="D42" s="179"/>
      <c r="E42" s="179"/>
      <c r="F42" s="179"/>
      <c r="G42" s="179"/>
      <c r="H42" s="179"/>
    </row>
    <row r="43" spans="1:8">
      <c r="A43" s="179"/>
      <c r="B43" s="179"/>
      <c r="C43" s="179"/>
      <c r="D43" s="179"/>
      <c r="E43" s="179"/>
      <c r="F43" s="179"/>
      <c r="G43" s="179"/>
      <c r="H43" s="179"/>
    </row>
    <row r="44" spans="1:8">
      <c r="A44" s="179"/>
      <c r="B44" s="179"/>
      <c r="C44" s="179"/>
      <c r="D44" s="179"/>
      <c r="E44" s="179"/>
      <c r="F44" s="179"/>
      <c r="G44" s="179"/>
      <c r="H44" s="179"/>
    </row>
  </sheetData>
  <printOptions horizontalCentered="1" vertic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4D1D-0A7F-4BD7-A733-1FA31CA1C774}">
  <dimension ref="A1:L38"/>
  <sheetViews>
    <sheetView zoomScale="90" zoomScaleNormal="90" zoomScaleSheetLayoutView="80" workbookViewId="0">
      <selection activeCell="B4" sqref="B4:K38"/>
    </sheetView>
  </sheetViews>
  <sheetFormatPr baseColWidth="10" defaultColWidth="0" defaultRowHeight="14"/>
  <cols>
    <col min="1" max="1" width="10.6640625" style="110" customWidth="1"/>
    <col min="2" max="2" width="28.1640625" style="111" customWidth="1"/>
    <col min="3" max="3" width="25.1640625" style="111" customWidth="1"/>
    <col min="4" max="11" width="11.5" style="111" customWidth="1"/>
    <col min="12" max="12" width="10.6640625" style="110" customWidth="1"/>
    <col min="13" max="16384" width="11.5" style="111" hidden="1"/>
  </cols>
  <sheetData>
    <row r="1" spans="2:11" ht="27.75" customHeight="1">
      <c r="B1" s="456"/>
      <c r="C1" s="456"/>
      <c r="D1" s="456"/>
      <c r="E1" s="456"/>
      <c r="F1" s="456"/>
      <c r="G1" s="456"/>
      <c r="H1" s="456"/>
      <c r="I1" s="456"/>
      <c r="J1" s="456"/>
      <c r="K1" s="456"/>
    </row>
    <row r="2" spans="2:11" ht="58.5" customHeight="1">
      <c r="B2" s="452" t="s">
        <v>358</v>
      </c>
      <c r="C2" s="452"/>
      <c r="D2" s="452"/>
      <c r="E2" s="452"/>
      <c r="F2" s="452"/>
      <c r="G2" s="452"/>
      <c r="H2" s="452"/>
      <c r="I2" s="452"/>
      <c r="J2" s="452"/>
      <c r="K2" s="452"/>
    </row>
    <row r="3" spans="2:11" ht="18.75" customHeight="1">
      <c r="B3" s="457"/>
      <c r="C3" s="457"/>
      <c r="D3" s="457"/>
      <c r="E3" s="457"/>
      <c r="F3" s="457"/>
      <c r="G3" s="457"/>
      <c r="H3" s="457"/>
      <c r="I3" s="457"/>
      <c r="J3" s="457"/>
      <c r="K3" s="457"/>
    </row>
    <row r="4" spans="2:11">
      <c r="B4" s="436"/>
      <c r="C4" s="436"/>
      <c r="D4" s="436"/>
      <c r="E4" s="436"/>
      <c r="F4" s="436"/>
      <c r="G4" s="436"/>
      <c r="H4" s="436"/>
      <c r="I4" s="436"/>
      <c r="J4" s="436"/>
      <c r="K4" s="436"/>
    </row>
    <row r="5" spans="2:11">
      <c r="B5" s="436"/>
      <c r="C5" s="436"/>
      <c r="D5" s="436"/>
      <c r="E5" s="436"/>
      <c r="F5" s="436"/>
      <c r="G5" s="436"/>
      <c r="H5" s="436"/>
      <c r="I5" s="436"/>
      <c r="J5" s="436"/>
      <c r="K5" s="436"/>
    </row>
    <row r="6" spans="2:11">
      <c r="B6" s="436"/>
      <c r="C6" s="436"/>
      <c r="D6" s="436"/>
      <c r="E6" s="436"/>
      <c r="F6" s="436"/>
      <c r="G6" s="436"/>
      <c r="H6" s="436"/>
      <c r="I6" s="436"/>
      <c r="J6" s="436"/>
      <c r="K6" s="436"/>
    </row>
    <row r="7" spans="2:11">
      <c r="B7" s="436"/>
      <c r="C7" s="436"/>
      <c r="D7" s="436"/>
      <c r="E7" s="436"/>
      <c r="F7" s="436"/>
      <c r="G7" s="436"/>
      <c r="H7" s="436"/>
      <c r="I7" s="436"/>
      <c r="J7" s="436"/>
      <c r="K7" s="436"/>
    </row>
    <row r="8" spans="2:11">
      <c r="B8" s="436"/>
      <c r="C8" s="436"/>
      <c r="D8" s="436"/>
      <c r="E8" s="436"/>
      <c r="F8" s="436"/>
      <c r="G8" s="436"/>
      <c r="H8" s="436"/>
      <c r="I8" s="436"/>
      <c r="J8" s="436"/>
      <c r="K8" s="436"/>
    </row>
    <row r="9" spans="2:11">
      <c r="B9" s="436"/>
      <c r="C9" s="436"/>
      <c r="D9" s="436"/>
      <c r="E9" s="436"/>
      <c r="F9" s="436"/>
      <c r="G9" s="436"/>
      <c r="H9" s="436"/>
      <c r="I9" s="436"/>
      <c r="J9" s="436"/>
      <c r="K9" s="436"/>
    </row>
    <row r="10" spans="2:11">
      <c r="B10" s="436"/>
      <c r="C10" s="436"/>
      <c r="D10" s="436"/>
      <c r="E10" s="436"/>
      <c r="F10" s="436"/>
      <c r="G10" s="436"/>
      <c r="H10" s="436"/>
      <c r="I10" s="436"/>
      <c r="J10" s="436"/>
      <c r="K10" s="436"/>
    </row>
    <row r="11" spans="2:11">
      <c r="B11" s="436"/>
      <c r="C11" s="436"/>
      <c r="D11" s="436"/>
      <c r="E11" s="436"/>
      <c r="F11" s="436"/>
      <c r="G11" s="436"/>
      <c r="H11" s="436"/>
      <c r="I11" s="436"/>
      <c r="J11" s="436"/>
      <c r="K11" s="436"/>
    </row>
    <row r="12" spans="2:11">
      <c r="B12" s="436"/>
      <c r="C12" s="436"/>
      <c r="D12" s="436"/>
      <c r="E12" s="436"/>
      <c r="F12" s="436"/>
      <c r="G12" s="436"/>
      <c r="H12" s="436"/>
      <c r="I12" s="436"/>
      <c r="J12" s="436"/>
      <c r="K12" s="436"/>
    </row>
    <row r="13" spans="2:11">
      <c r="B13" s="436"/>
      <c r="C13" s="436"/>
      <c r="D13" s="436"/>
      <c r="E13" s="436"/>
      <c r="F13" s="436"/>
      <c r="G13" s="436"/>
      <c r="H13" s="436"/>
      <c r="I13" s="436"/>
      <c r="J13" s="436"/>
      <c r="K13" s="436"/>
    </row>
    <row r="14" spans="2:11">
      <c r="B14" s="436"/>
      <c r="C14" s="436"/>
      <c r="D14" s="436"/>
      <c r="E14" s="436"/>
      <c r="F14" s="436"/>
      <c r="G14" s="436"/>
      <c r="H14" s="436"/>
      <c r="I14" s="436"/>
      <c r="J14" s="436"/>
      <c r="K14" s="436"/>
    </row>
    <row r="15" spans="2:11">
      <c r="B15" s="436"/>
      <c r="C15" s="436"/>
      <c r="D15" s="436"/>
      <c r="E15" s="436"/>
      <c r="F15" s="436"/>
      <c r="G15" s="436"/>
      <c r="H15" s="436"/>
      <c r="I15" s="436"/>
      <c r="J15" s="436"/>
      <c r="K15" s="436"/>
    </row>
    <row r="16" spans="2:11">
      <c r="B16" s="436"/>
      <c r="C16" s="436"/>
      <c r="D16" s="436"/>
      <c r="E16" s="436"/>
      <c r="F16" s="436"/>
      <c r="G16" s="436"/>
      <c r="H16" s="436"/>
      <c r="I16" s="436"/>
      <c r="J16" s="436"/>
      <c r="K16" s="436"/>
    </row>
    <row r="17" spans="2:11">
      <c r="B17" s="436"/>
      <c r="C17" s="436"/>
      <c r="D17" s="436"/>
      <c r="E17" s="436"/>
      <c r="F17" s="436"/>
      <c r="G17" s="436"/>
      <c r="H17" s="436"/>
      <c r="I17" s="436"/>
      <c r="J17" s="436"/>
      <c r="K17" s="436"/>
    </row>
    <row r="18" spans="2:11">
      <c r="B18" s="436"/>
      <c r="C18" s="436"/>
      <c r="D18" s="436"/>
      <c r="E18" s="436"/>
      <c r="F18" s="436"/>
      <c r="G18" s="436"/>
      <c r="H18" s="436"/>
      <c r="I18" s="436"/>
      <c r="J18" s="436"/>
      <c r="K18" s="436"/>
    </row>
    <row r="19" spans="2:11">
      <c r="B19" s="436"/>
      <c r="C19" s="436"/>
      <c r="D19" s="436"/>
      <c r="E19" s="436"/>
      <c r="F19" s="436"/>
      <c r="G19" s="436"/>
      <c r="H19" s="436"/>
      <c r="I19" s="436"/>
      <c r="J19" s="436"/>
      <c r="K19" s="436"/>
    </row>
    <row r="20" spans="2:11">
      <c r="B20" s="436"/>
      <c r="C20" s="436"/>
      <c r="D20" s="436"/>
      <c r="E20" s="436"/>
      <c r="F20" s="436"/>
      <c r="G20" s="436"/>
      <c r="H20" s="436"/>
      <c r="I20" s="436"/>
      <c r="J20" s="436"/>
      <c r="K20" s="436"/>
    </row>
    <row r="21" spans="2:11">
      <c r="B21" s="436"/>
      <c r="C21" s="436"/>
      <c r="D21" s="436"/>
      <c r="E21" s="436"/>
      <c r="F21" s="436"/>
      <c r="G21" s="436"/>
      <c r="H21" s="436"/>
      <c r="I21" s="436"/>
      <c r="J21" s="436"/>
      <c r="K21" s="436"/>
    </row>
    <row r="22" spans="2:11">
      <c r="B22" s="436"/>
      <c r="C22" s="436"/>
      <c r="D22" s="436"/>
      <c r="E22" s="436"/>
      <c r="F22" s="436"/>
      <c r="G22" s="436"/>
      <c r="H22" s="436"/>
      <c r="I22" s="436"/>
      <c r="J22" s="436"/>
      <c r="K22" s="436"/>
    </row>
    <row r="23" spans="2:11">
      <c r="B23" s="436"/>
      <c r="C23" s="436"/>
      <c r="D23" s="436"/>
      <c r="E23" s="436"/>
      <c r="F23" s="436"/>
      <c r="G23" s="436"/>
      <c r="H23" s="436"/>
      <c r="I23" s="436"/>
      <c r="J23" s="436"/>
      <c r="K23" s="436"/>
    </row>
    <row r="24" spans="2:11">
      <c r="B24" s="436"/>
      <c r="C24" s="436"/>
      <c r="D24" s="436"/>
      <c r="E24" s="436"/>
      <c r="F24" s="436"/>
      <c r="G24" s="436"/>
      <c r="H24" s="436"/>
      <c r="I24" s="436"/>
      <c r="J24" s="436"/>
      <c r="K24" s="436"/>
    </row>
    <row r="25" spans="2:11">
      <c r="B25" s="436"/>
      <c r="C25" s="436"/>
      <c r="D25" s="436"/>
      <c r="E25" s="436"/>
      <c r="F25" s="436"/>
      <c r="G25" s="436"/>
      <c r="H25" s="436"/>
      <c r="I25" s="436"/>
      <c r="J25" s="436"/>
      <c r="K25" s="436"/>
    </row>
    <row r="26" spans="2:11">
      <c r="B26" s="436"/>
      <c r="C26" s="436"/>
      <c r="D26" s="436"/>
      <c r="E26" s="436"/>
      <c r="F26" s="436"/>
      <c r="G26" s="436"/>
      <c r="H26" s="436"/>
      <c r="I26" s="436"/>
      <c r="J26" s="436"/>
      <c r="K26" s="436"/>
    </row>
    <row r="27" spans="2:11">
      <c r="B27" s="436"/>
      <c r="C27" s="436"/>
      <c r="D27" s="436"/>
      <c r="E27" s="436"/>
      <c r="F27" s="436"/>
      <c r="G27" s="436"/>
      <c r="H27" s="436"/>
      <c r="I27" s="436"/>
      <c r="J27" s="436"/>
      <c r="K27" s="436"/>
    </row>
    <row r="28" spans="2:11">
      <c r="B28" s="436"/>
      <c r="C28" s="436"/>
      <c r="D28" s="436"/>
      <c r="E28" s="436"/>
      <c r="F28" s="436"/>
      <c r="G28" s="436"/>
      <c r="H28" s="436"/>
      <c r="I28" s="436"/>
      <c r="J28" s="436"/>
      <c r="K28" s="436"/>
    </row>
    <row r="29" spans="2:11">
      <c r="B29" s="436"/>
      <c r="C29" s="436"/>
      <c r="D29" s="436"/>
      <c r="E29" s="436"/>
      <c r="F29" s="436"/>
      <c r="G29" s="436"/>
      <c r="H29" s="436"/>
      <c r="I29" s="436"/>
      <c r="J29" s="436"/>
      <c r="K29" s="436"/>
    </row>
    <row r="30" spans="2:11">
      <c r="B30" s="436"/>
      <c r="C30" s="436"/>
      <c r="D30" s="436"/>
      <c r="E30" s="436"/>
      <c r="F30" s="436"/>
      <c r="G30" s="436"/>
      <c r="H30" s="436"/>
      <c r="I30" s="436"/>
      <c r="J30" s="436"/>
      <c r="K30" s="436"/>
    </row>
    <row r="31" spans="2:11">
      <c r="B31" s="436"/>
      <c r="C31" s="436"/>
      <c r="D31" s="436"/>
      <c r="E31" s="436"/>
      <c r="F31" s="436"/>
      <c r="G31" s="436"/>
      <c r="H31" s="436"/>
      <c r="I31" s="436"/>
      <c r="J31" s="436"/>
      <c r="K31" s="436"/>
    </row>
    <row r="32" spans="2:11">
      <c r="B32" s="436"/>
      <c r="C32" s="436"/>
      <c r="D32" s="436"/>
      <c r="E32" s="436"/>
      <c r="F32" s="436"/>
      <c r="G32" s="436"/>
      <c r="H32" s="436"/>
      <c r="I32" s="436"/>
      <c r="J32" s="436"/>
      <c r="K32" s="436"/>
    </row>
    <row r="33" spans="2:11">
      <c r="B33" s="436"/>
      <c r="C33" s="436"/>
      <c r="D33" s="436"/>
      <c r="E33" s="436"/>
      <c r="F33" s="436"/>
      <c r="G33" s="436"/>
      <c r="H33" s="436"/>
      <c r="I33" s="436"/>
      <c r="J33" s="436"/>
      <c r="K33" s="436"/>
    </row>
    <row r="34" spans="2:11">
      <c r="B34" s="436"/>
      <c r="C34" s="436"/>
      <c r="D34" s="436"/>
      <c r="E34" s="436"/>
      <c r="F34" s="436"/>
      <c r="G34" s="436"/>
      <c r="H34" s="436"/>
      <c r="I34" s="436"/>
      <c r="J34" s="436"/>
      <c r="K34" s="436"/>
    </row>
    <row r="35" spans="2:11">
      <c r="B35" s="436"/>
      <c r="C35" s="436"/>
      <c r="D35" s="436"/>
      <c r="E35" s="436"/>
      <c r="F35" s="436"/>
      <c r="G35" s="436"/>
      <c r="H35" s="436"/>
      <c r="I35" s="436"/>
      <c r="J35" s="436"/>
      <c r="K35" s="436"/>
    </row>
    <row r="36" spans="2:11">
      <c r="B36" s="436"/>
      <c r="C36" s="436"/>
      <c r="D36" s="436"/>
      <c r="E36" s="436"/>
      <c r="F36" s="436"/>
      <c r="G36" s="436"/>
      <c r="H36" s="436"/>
      <c r="I36" s="436"/>
      <c r="J36" s="436"/>
      <c r="K36" s="436"/>
    </row>
    <row r="37" spans="2:11">
      <c r="B37" s="436"/>
      <c r="C37" s="436"/>
      <c r="D37" s="436"/>
      <c r="E37" s="436"/>
      <c r="F37" s="436"/>
      <c r="G37" s="436"/>
      <c r="H37" s="436"/>
      <c r="I37" s="436"/>
      <c r="J37" s="436"/>
      <c r="K37" s="436"/>
    </row>
    <row r="38" spans="2:11">
      <c r="B38" s="436"/>
      <c r="C38" s="436"/>
      <c r="D38" s="436"/>
      <c r="E38" s="436"/>
      <c r="F38" s="436"/>
      <c r="G38" s="436"/>
      <c r="H38" s="436"/>
      <c r="I38" s="436"/>
      <c r="J38" s="436"/>
      <c r="K38" s="436"/>
    </row>
  </sheetData>
  <mergeCells count="4">
    <mergeCell ref="B1:K1"/>
    <mergeCell ref="B2:K2"/>
    <mergeCell ref="B3:K3"/>
    <mergeCell ref="B4:K38"/>
  </mergeCells>
  <pageMargins left="0.7" right="0.7" top="0.75" bottom="0.75" header="0.3" footer="0.3"/>
  <pageSetup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F0C28-4A65-4D93-B43A-4E3E022BCABB}">
  <dimension ref="A1:C18"/>
  <sheetViews>
    <sheetView view="pageBreakPreview" topLeftCell="A11" zoomScaleNormal="100" zoomScaleSheetLayoutView="100" workbookViewId="0">
      <selection activeCell="A16" sqref="A16:C16"/>
    </sheetView>
  </sheetViews>
  <sheetFormatPr baseColWidth="10" defaultColWidth="11.5" defaultRowHeight="14"/>
  <cols>
    <col min="1" max="1" width="54.5" style="111" customWidth="1"/>
    <col min="2" max="2" width="52.83203125" style="111" customWidth="1"/>
    <col min="3" max="3" width="58.5" style="111" customWidth="1"/>
    <col min="4" max="16384" width="11.5" style="111"/>
  </cols>
  <sheetData>
    <row r="1" spans="1:3" ht="69" customHeight="1">
      <c r="A1" s="452" t="s">
        <v>359</v>
      </c>
      <c r="B1" s="452"/>
      <c r="C1" s="452"/>
    </row>
    <row r="2" spans="1:3" ht="22.5" customHeight="1">
      <c r="A2" s="458" t="s">
        <v>360</v>
      </c>
      <c r="B2" s="458"/>
      <c r="C2" s="458"/>
    </row>
    <row r="3" spans="1:3">
      <c r="A3" s="125" t="s">
        <v>361</v>
      </c>
      <c r="B3" s="125" t="s">
        <v>731</v>
      </c>
      <c r="C3" s="125" t="s">
        <v>362</v>
      </c>
    </row>
    <row r="4" spans="1:3" ht="90">
      <c r="A4" s="126" t="s">
        <v>363</v>
      </c>
      <c r="B4" s="127" t="s">
        <v>364</v>
      </c>
      <c r="C4" s="128" t="s">
        <v>365</v>
      </c>
    </row>
    <row r="5" spans="1:3" ht="30">
      <c r="A5" s="129" t="s">
        <v>366</v>
      </c>
      <c r="B5" s="130" t="s">
        <v>367</v>
      </c>
      <c r="C5" s="177" t="s">
        <v>368</v>
      </c>
    </row>
    <row r="6" spans="1:3" ht="60">
      <c r="A6" s="129" t="s">
        <v>369</v>
      </c>
      <c r="B6" s="130" t="s">
        <v>370</v>
      </c>
      <c r="C6" s="177" t="s">
        <v>371</v>
      </c>
    </row>
    <row r="7" spans="1:3" ht="105">
      <c r="A7" s="129" t="s">
        <v>372</v>
      </c>
      <c r="B7" s="130" t="s">
        <v>732</v>
      </c>
      <c r="C7" s="177" t="s">
        <v>368</v>
      </c>
    </row>
    <row r="8" spans="1:3" ht="120">
      <c r="A8" s="129" t="s">
        <v>373</v>
      </c>
      <c r="B8" s="127" t="s">
        <v>791</v>
      </c>
      <c r="C8" s="131" t="s">
        <v>374</v>
      </c>
    </row>
    <row r="9" spans="1:3">
      <c r="A9" s="458" t="s">
        <v>375</v>
      </c>
      <c r="B9" s="458"/>
      <c r="C9" s="458"/>
    </row>
    <row r="10" spans="1:3">
      <c r="A10" s="125" t="s">
        <v>376</v>
      </c>
      <c r="B10" s="125" t="s">
        <v>377</v>
      </c>
      <c r="C10" s="125" t="s">
        <v>378</v>
      </c>
    </row>
    <row r="11" spans="1:3" ht="225">
      <c r="A11" s="132" t="s">
        <v>379</v>
      </c>
      <c r="B11" s="133" t="s">
        <v>782</v>
      </c>
      <c r="C11" s="133" t="s">
        <v>380</v>
      </c>
    </row>
    <row r="12" spans="1:3">
      <c r="A12" s="458" t="s">
        <v>381</v>
      </c>
      <c r="B12" s="458"/>
      <c r="C12" s="458"/>
    </row>
    <row r="13" spans="1:3">
      <c r="A13" s="125" t="s">
        <v>376</v>
      </c>
      <c r="B13" s="125" t="s">
        <v>377</v>
      </c>
      <c r="C13" s="125" t="s">
        <v>378</v>
      </c>
    </row>
    <row r="14" spans="1:3" ht="150">
      <c r="A14" s="132" t="s">
        <v>382</v>
      </c>
      <c r="B14" s="127" t="s">
        <v>383</v>
      </c>
      <c r="C14" s="127" t="s">
        <v>384</v>
      </c>
    </row>
    <row r="15" spans="1:3">
      <c r="A15" s="458" t="s">
        <v>385</v>
      </c>
      <c r="B15" s="458"/>
      <c r="C15" s="458"/>
    </row>
    <row r="16" spans="1:3" ht="180">
      <c r="A16" s="653" t="s">
        <v>798</v>
      </c>
      <c r="B16" s="128" t="s">
        <v>799</v>
      </c>
      <c r="C16" s="128" t="s">
        <v>800</v>
      </c>
    </row>
    <row r="17" spans="1:3">
      <c r="A17" s="458" t="s">
        <v>386</v>
      </c>
      <c r="B17" s="458"/>
      <c r="C17" s="458"/>
    </row>
    <row r="18" spans="1:3" ht="165">
      <c r="A18" s="132" t="s">
        <v>387</v>
      </c>
      <c r="B18" s="132" t="s">
        <v>388</v>
      </c>
      <c r="C18" s="127" t="s">
        <v>389</v>
      </c>
    </row>
  </sheetData>
  <mergeCells count="6">
    <mergeCell ref="A17:C17"/>
    <mergeCell ref="A1:C1"/>
    <mergeCell ref="A2:C2"/>
    <mergeCell ref="A9:C9"/>
    <mergeCell ref="A12:C12"/>
    <mergeCell ref="A15:C15"/>
  </mergeCells>
  <pageMargins left="0.7" right="0.7" top="0.75" bottom="0.75" header="0.3" footer="0.3"/>
  <pageSetup scale="54" orientation="portrait" r:id="rId1"/>
  <rowBreaks count="1" manualBreakCount="1">
    <brk id="16"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3A7E-43C1-4619-8A45-E2FD4D595099}">
  <sheetPr>
    <pageSetUpPr fitToPage="1"/>
  </sheetPr>
  <dimension ref="A1:AG183"/>
  <sheetViews>
    <sheetView showGridLines="0" topLeftCell="A128" zoomScale="120" zoomScaleNormal="120" zoomScaleSheetLayoutView="110" workbookViewId="0">
      <selection activeCell="J44" sqref="J44:AC45"/>
    </sheetView>
  </sheetViews>
  <sheetFormatPr baseColWidth="10" defaultColWidth="0" defaultRowHeight="15"/>
  <cols>
    <col min="1" max="1" width="2.1640625" style="495" customWidth="1"/>
    <col min="2" max="28" width="3.6640625" customWidth="1"/>
    <col min="29" max="29" width="3.83203125" customWidth="1"/>
    <col min="30" max="30" width="10.6640625" style="495" customWidth="1"/>
    <col min="31" max="31" width="3.6640625" hidden="1" customWidth="1"/>
    <col min="32" max="33" width="0" hidden="1" customWidth="1"/>
    <col min="34" max="16384" width="3.6640625" hidden="1"/>
  </cols>
  <sheetData>
    <row r="1" spans="2:33" ht="27.75" customHeight="1"/>
    <row r="2" spans="2:33" ht="15" customHeight="1">
      <c r="B2" s="452" t="s">
        <v>390</v>
      </c>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row>
    <row r="3" spans="2:33" ht="15" customHeight="1">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row>
    <row r="4" spans="2:33" ht="15" customHeight="1">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row>
    <row r="5" spans="2:33" ht="15" customHeight="1">
      <c r="B5" s="452"/>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row>
    <row r="7" spans="2:33">
      <c r="B7" s="134"/>
      <c r="C7" s="134"/>
      <c r="D7" s="134"/>
      <c r="E7" s="134"/>
      <c r="F7" s="134"/>
      <c r="G7" s="134"/>
      <c r="H7" s="134"/>
      <c r="I7" s="134"/>
      <c r="J7" s="134"/>
      <c r="K7" s="135"/>
      <c r="L7" s="134"/>
      <c r="M7" s="134"/>
      <c r="N7" s="134"/>
      <c r="O7" s="134"/>
      <c r="P7" s="134"/>
      <c r="Q7" s="134"/>
      <c r="R7" s="134"/>
      <c r="S7" s="134"/>
      <c r="T7" s="134"/>
      <c r="U7" s="134"/>
      <c r="V7" s="134"/>
      <c r="W7" s="134"/>
      <c r="X7" s="134"/>
      <c r="Y7" s="134"/>
      <c r="Z7" s="134"/>
      <c r="AA7" s="134"/>
      <c r="AB7" s="134"/>
      <c r="AC7" s="134"/>
      <c r="AE7" s="134"/>
      <c r="AF7" s="134"/>
      <c r="AG7" s="134"/>
    </row>
    <row r="8" spans="2:33">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E8" s="134"/>
      <c r="AF8" s="134"/>
      <c r="AG8" s="134"/>
    </row>
    <row r="9" spans="2:33">
      <c r="B9" s="135" t="s">
        <v>391</v>
      </c>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E9" s="134"/>
      <c r="AF9" s="134"/>
      <c r="AG9" s="134"/>
    </row>
    <row r="10" spans="2:33">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E10" s="134"/>
      <c r="AF10" s="134"/>
      <c r="AG10" s="134"/>
    </row>
    <row r="11" spans="2:33" ht="19.5" customHeight="1">
      <c r="B11" s="496" t="s">
        <v>392</v>
      </c>
      <c r="C11" s="497"/>
      <c r="D11" s="497"/>
      <c r="E11" s="497"/>
      <c r="F11" s="497"/>
      <c r="G11" s="497"/>
      <c r="H11" s="497"/>
      <c r="I11" s="498"/>
      <c r="J11" s="499"/>
      <c r="K11" s="500"/>
      <c r="L11" s="500"/>
      <c r="M11" s="500"/>
      <c r="N11" s="500"/>
      <c r="O11" s="500"/>
      <c r="P11" s="500"/>
      <c r="Q11" s="500"/>
      <c r="R11" s="500"/>
      <c r="S11" s="500"/>
      <c r="T11" s="500"/>
      <c r="U11" s="500"/>
      <c r="V11" s="500"/>
      <c r="W11" s="500"/>
      <c r="X11" s="500"/>
      <c r="Y11" s="500"/>
      <c r="Z11" s="500"/>
      <c r="AA11" s="500"/>
      <c r="AB11" s="500"/>
      <c r="AC11" s="501"/>
      <c r="AE11" s="134"/>
      <c r="AF11" s="134"/>
      <c r="AG11" s="134"/>
    </row>
    <row r="12" spans="2:33" ht="23.25" customHeight="1">
      <c r="B12" s="496" t="s">
        <v>393</v>
      </c>
      <c r="C12" s="497"/>
      <c r="D12" s="497"/>
      <c r="E12" s="497"/>
      <c r="F12" s="497"/>
      <c r="G12" s="497"/>
      <c r="H12" s="497"/>
      <c r="I12" s="498"/>
      <c r="J12" s="502"/>
      <c r="K12" s="503"/>
      <c r="L12" s="503"/>
      <c r="M12" s="503"/>
      <c r="N12" s="503"/>
      <c r="O12" s="503"/>
      <c r="P12" s="503"/>
      <c r="Q12" s="503"/>
      <c r="R12" s="503"/>
      <c r="S12" s="503"/>
      <c r="T12" s="503"/>
      <c r="U12" s="503"/>
      <c r="V12" s="503"/>
      <c r="W12" s="503"/>
      <c r="X12" s="503"/>
      <c r="Y12" s="503"/>
      <c r="Z12" s="503"/>
      <c r="AA12" s="503"/>
      <c r="AB12" s="503"/>
      <c r="AC12" s="504"/>
      <c r="AE12" s="134"/>
      <c r="AF12" s="134"/>
      <c r="AG12" s="134"/>
    </row>
    <row r="13" spans="2:33">
      <c r="B13" s="475" t="s">
        <v>394</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7"/>
      <c r="AE13" s="134"/>
      <c r="AF13" s="134"/>
      <c r="AG13" s="134"/>
    </row>
    <row r="14" spans="2:33">
      <c r="B14" s="475"/>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7"/>
      <c r="AE14" s="134"/>
      <c r="AF14" s="134"/>
      <c r="AG14" s="134"/>
    </row>
    <row r="15" spans="2:33">
      <c r="B15" s="475"/>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7"/>
      <c r="AE15" s="134"/>
      <c r="AF15" s="134"/>
      <c r="AG15" s="134"/>
    </row>
    <row r="16" spans="2:33">
      <c r="B16" s="475"/>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7"/>
      <c r="AE16" s="134"/>
      <c r="AF16" s="134"/>
      <c r="AG16" s="134"/>
    </row>
    <row r="17" spans="1:33">
      <c r="B17" s="475"/>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7"/>
      <c r="AE17" s="134"/>
      <c r="AF17" s="134"/>
      <c r="AG17" s="134"/>
    </row>
    <row r="18" spans="1:33">
      <c r="B18" s="475"/>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7"/>
      <c r="AE18" s="134"/>
      <c r="AF18" s="134"/>
      <c r="AG18" s="134"/>
    </row>
    <row r="19" spans="1:33" ht="15" customHeight="1">
      <c r="B19" s="335" t="s">
        <v>395</v>
      </c>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E19" s="134"/>
      <c r="AF19" s="134"/>
      <c r="AG19" s="134"/>
    </row>
    <row r="20" spans="1:33" ht="15" customHeight="1">
      <c r="B20" s="488" t="s">
        <v>396</v>
      </c>
      <c r="C20" s="488"/>
      <c r="D20" s="488"/>
      <c r="E20" s="488"/>
      <c r="F20" s="488"/>
      <c r="G20" s="488"/>
      <c r="H20" s="488"/>
      <c r="I20" s="488"/>
      <c r="J20" s="505" t="s">
        <v>397</v>
      </c>
      <c r="K20" s="506"/>
      <c r="L20" s="506"/>
      <c r="M20" s="506"/>
      <c r="N20" s="506"/>
      <c r="O20" s="506"/>
      <c r="P20" s="506"/>
      <c r="Q20" s="506"/>
      <c r="R20" s="506"/>
      <c r="S20" s="506"/>
      <c r="T20" s="506"/>
      <c r="U20" s="506"/>
      <c r="V20" s="506"/>
      <c r="W20" s="506"/>
      <c r="X20" s="506"/>
      <c r="Y20" s="506"/>
      <c r="Z20" s="506"/>
      <c r="AA20" s="506"/>
      <c r="AB20" s="506"/>
      <c r="AC20" s="507"/>
      <c r="AE20" s="134"/>
      <c r="AF20" s="134"/>
      <c r="AG20" s="134"/>
    </row>
    <row r="21" spans="1:33" ht="15" customHeight="1">
      <c r="B21" s="489" t="s">
        <v>398</v>
      </c>
      <c r="C21" s="490"/>
      <c r="D21" s="490"/>
      <c r="E21" s="490"/>
      <c r="F21" s="490"/>
      <c r="G21" s="490"/>
      <c r="H21" s="490"/>
      <c r="I21" s="491"/>
      <c r="J21" s="482" t="s">
        <v>801</v>
      </c>
      <c r="K21" s="483"/>
      <c r="L21" s="483"/>
      <c r="M21" s="483"/>
      <c r="N21" s="483"/>
      <c r="O21" s="483"/>
      <c r="P21" s="483"/>
      <c r="Q21" s="483"/>
      <c r="R21" s="483"/>
      <c r="S21" s="483"/>
      <c r="T21" s="483"/>
      <c r="U21" s="483"/>
      <c r="V21" s="483"/>
      <c r="W21" s="483"/>
      <c r="X21" s="483"/>
      <c r="Y21" s="483"/>
      <c r="Z21" s="483"/>
      <c r="AA21" s="483"/>
      <c r="AB21" s="483"/>
      <c r="AC21" s="484"/>
      <c r="AE21" s="134"/>
      <c r="AF21" s="134"/>
      <c r="AG21" s="134"/>
    </row>
    <row r="22" spans="1:33" ht="409.5" customHeight="1">
      <c r="B22" s="492"/>
      <c r="C22" s="493"/>
      <c r="D22" s="493"/>
      <c r="E22" s="493"/>
      <c r="F22" s="493"/>
      <c r="G22" s="493"/>
      <c r="H22" s="493"/>
      <c r="I22" s="494"/>
      <c r="J22" s="485"/>
      <c r="K22" s="486"/>
      <c r="L22" s="486"/>
      <c r="M22" s="486"/>
      <c r="N22" s="486"/>
      <c r="O22" s="486"/>
      <c r="P22" s="486"/>
      <c r="Q22" s="486"/>
      <c r="R22" s="486"/>
      <c r="S22" s="486"/>
      <c r="T22" s="486"/>
      <c r="U22" s="486"/>
      <c r="V22" s="486"/>
      <c r="W22" s="486"/>
      <c r="X22" s="486"/>
      <c r="Y22" s="486"/>
      <c r="Z22" s="486"/>
      <c r="AA22" s="486"/>
      <c r="AB22" s="486"/>
      <c r="AC22" s="487"/>
      <c r="AE22" s="134"/>
      <c r="AF22" s="134"/>
      <c r="AG22" s="134"/>
    </row>
    <row r="23" spans="1:33" ht="408.75" customHeight="1">
      <c r="B23" s="488" t="s">
        <v>399</v>
      </c>
      <c r="C23" s="488"/>
      <c r="D23" s="488"/>
      <c r="E23" s="488"/>
      <c r="F23" s="488"/>
      <c r="G23" s="488"/>
      <c r="H23" s="488"/>
      <c r="I23" s="488"/>
      <c r="J23" s="482" t="s">
        <v>400</v>
      </c>
      <c r="K23" s="483"/>
      <c r="L23" s="483"/>
      <c r="M23" s="483"/>
      <c r="N23" s="483"/>
      <c r="O23" s="483"/>
      <c r="P23" s="483"/>
      <c r="Q23" s="483"/>
      <c r="R23" s="483"/>
      <c r="S23" s="483"/>
      <c r="T23" s="483"/>
      <c r="U23" s="483"/>
      <c r="V23" s="483"/>
      <c r="W23" s="483"/>
      <c r="X23" s="483"/>
      <c r="Y23" s="483"/>
      <c r="Z23" s="483"/>
      <c r="AA23" s="483"/>
      <c r="AB23" s="483"/>
      <c r="AC23" s="484"/>
      <c r="AE23" s="134"/>
      <c r="AF23" s="134"/>
      <c r="AG23" s="134"/>
    </row>
    <row r="24" spans="1:33" ht="128.25" customHeight="1">
      <c r="B24" s="488"/>
      <c r="C24" s="488"/>
      <c r="D24" s="488"/>
      <c r="E24" s="488"/>
      <c r="F24" s="488"/>
      <c r="G24" s="488"/>
      <c r="H24" s="488"/>
      <c r="I24" s="488"/>
      <c r="J24" s="485"/>
      <c r="K24" s="486"/>
      <c r="L24" s="486"/>
      <c r="M24" s="486"/>
      <c r="N24" s="486"/>
      <c r="O24" s="486"/>
      <c r="P24" s="486"/>
      <c r="Q24" s="486"/>
      <c r="R24" s="486"/>
      <c r="S24" s="486"/>
      <c r="T24" s="486"/>
      <c r="U24" s="486"/>
      <c r="V24" s="486"/>
      <c r="W24" s="486"/>
      <c r="X24" s="486"/>
      <c r="Y24" s="486"/>
      <c r="Z24" s="486"/>
      <c r="AA24" s="486"/>
      <c r="AB24" s="486"/>
      <c r="AC24" s="487"/>
      <c r="AE24" s="134"/>
      <c r="AF24" s="134"/>
      <c r="AG24" s="134"/>
    </row>
    <row r="25" spans="1:33" ht="206.25" customHeight="1">
      <c r="B25" s="489" t="s">
        <v>401</v>
      </c>
      <c r="C25" s="490"/>
      <c r="D25" s="490"/>
      <c r="E25" s="490"/>
      <c r="F25" s="490"/>
      <c r="G25" s="490"/>
      <c r="H25" s="490"/>
      <c r="I25" s="491"/>
      <c r="J25" s="482" t="s">
        <v>802</v>
      </c>
      <c r="K25" s="483"/>
      <c r="L25" s="483"/>
      <c r="M25" s="483"/>
      <c r="N25" s="483"/>
      <c r="O25" s="483"/>
      <c r="P25" s="483"/>
      <c r="Q25" s="483"/>
      <c r="R25" s="483"/>
      <c r="S25" s="483"/>
      <c r="T25" s="483"/>
      <c r="U25" s="483"/>
      <c r="V25" s="483"/>
      <c r="W25" s="483"/>
      <c r="X25" s="483"/>
      <c r="Y25" s="483"/>
      <c r="Z25" s="483"/>
      <c r="AA25" s="483"/>
      <c r="AB25" s="483"/>
      <c r="AC25" s="484"/>
      <c r="AE25" s="134"/>
      <c r="AF25" s="134"/>
      <c r="AG25" s="134"/>
    </row>
    <row r="26" spans="1:33" s="137" customFormat="1" ht="15" customHeight="1">
      <c r="A26" s="495"/>
      <c r="B26" s="492"/>
      <c r="C26" s="493"/>
      <c r="D26" s="493"/>
      <c r="E26" s="493"/>
      <c r="F26" s="493"/>
      <c r="G26" s="493"/>
      <c r="H26" s="493"/>
      <c r="I26" s="494"/>
      <c r="J26" s="485"/>
      <c r="K26" s="486"/>
      <c r="L26" s="486"/>
      <c r="M26" s="486"/>
      <c r="N26" s="486"/>
      <c r="O26" s="486"/>
      <c r="P26" s="486"/>
      <c r="Q26" s="486"/>
      <c r="R26" s="486"/>
      <c r="S26" s="486"/>
      <c r="T26" s="486"/>
      <c r="U26" s="486"/>
      <c r="V26" s="486"/>
      <c r="W26" s="486"/>
      <c r="X26" s="486"/>
      <c r="Y26" s="486"/>
      <c r="Z26" s="486"/>
      <c r="AA26" s="486"/>
      <c r="AB26" s="486"/>
      <c r="AC26" s="487"/>
      <c r="AD26" s="495"/>
      <c r="AE26" s="136"/>
      <c r="AF26" s="136"/>
      <c r="AG26" s="136"/>
    </row>
    <row r="27" spans="1:33" s="137" customFormat="1" ht="15" customHeight="1">
      <c r="A27" s="495"/>
      <c r="B27" s="138"/>
      <c r="C27" s="138"/>
      <c r="D27" s="138"/>
      <c r="E27" s="138"/>
      <c r="F27" s="138"/>
      <c r="G27" s="138"/>
      <c r="H27" s="138"/>
      <c r="I27" s="138"/>
      <c r="J27" s="139"/>
      <c r="K27" s="139"/>
      <c r="L27" s="139"/>
      <c r="M27" s="139"/>
      <c r="N27" s="139"/>
      <c r="O27" s="139"/>
      <c r="P27" s="139"/>
      <c r="Q27" s="139"/>
      <c r="R27" s="139"/>
      <c r="S27" s="139"/>
      <c r="T27" s="139"/>
      <c r="U27" s="139"/>
      <c r="V27" s="139"/>
      <c r="W27" s="139"/>
      <c r="X27" s="139"/>
      <c r="Y27" s="139"/>
      <c r="Z27" s="139"/>
      <c r="AA27" s="139"/>
      <c r="AB27" s="139"/>
      <c r="AC27" s="139"/>
      <c r="AD27" s="495"/>
      <c r="AE27" s="136"/>
      <c r="AF27" s="136"/>
      <c r="AG27" s="136"/>
    </row>
    <row r="28" spans="1:33">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E28" s="134"/>
      <c r="AF28" s="134"/>
      <c r="AG28" s="134"/>
    </row>
    <row r="29" spans="1:33">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E29" s="134"/>
      <c r="AF29" s="134"/>
      <c r="AG29" s="134"/>
    </row>
    <row r="30" spans="1:33">
      <c r="B30" s="135" t="s">
        <v>402</v>
      </c>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E30" s="134"/>
      <c r="AF30" s="134"/>
      <c r="AG30" s="134"/>
    </row>
    <row r="31" spans="1:33">
      <c r="B31" s="135"/>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E31" s="134"/>
      <c r="AF31" s="134"/>
      <c r="AG31" s="134"/>
    </row>
    <row r="32" spans="1:33">
      <c r="B32" s="467" t="s">
        <v>403</v>
      </c>
      <c r="C32" s="468"/>
      <c r="D32" s="468"/>
      <c r="E32" s="468"/>
      <c r="F32" s="468"/>
      <c r="G32" s="468"/>
      <c r="H32" s="468"/>
      <c r="I32" s="469"/>
      <c r="J32" s="467" t="s">
        <v>404</v>
      </c>
      <c r="K32" s="468"/>
      <c r="L32" s="468"/>
      <c r="M32" s="468"/>
      <c r="N32" s="468"/>
      <c r="O32" s="468"/>
      <c r="P32" s="468"/>
      <c r="Q32" s="479"/>
      <c r="R32" s="480"/>
      <c r="S32" s="480"/>
      <c r="T32" s="480"/>
      <c r="U32" s="480"/>
      <c r="V32" s="480"/>
      <c r="W32" s="480"/>
      <c r="X32" s="480"/>
      <c r="Y32" s="480"/>
      <c r="Z32" s="480"/>
      <c r="AA32" s="480"/>
      <c r="AB32" s="480"/>
      <c r="AC32" s="481"/>
      <c r="AE32" s="134"/>
      <c r="AF32" s="134"/>
      <c r="AG32" s="134"/>
    </row>
    <row r="33" spans="2:33">
      <c r="B33" s="140" t="s">
        <v>405</v>
      </c>
      <c r="C33" s="141"/>
      <c r="D33" s="141"/>
      <c r="E33" s="141"/>
      <c r="F33" s="141"/>
      <c r="G33" s="141"/>
      <c r="H33" s="141"/>
      <c r="I33" s="142"/>
      <c r="J33" s="467" t="s">
        <v>393</v>
      </c>
      <c r="K33" s="468"/>
      <c r="L33" s="468"/>
      <c r="M33" s="468"/>
      <c r="N33" s="468"/>
      <c r="O33" s="468"/>
      <c r="P33" s="468"/>
      <c r="Q33" s="479"/>
      <c r="R33" s="480"/>
      <c r="S33" s="480"/>
      <c r="T33" s="480"/>
      <c r="U33" s="480"/>
      <c r="V33" s="480"/>
      <c r="W33" s="480"/>
      <c r="X33" s="480"/>
      <c r="Y33" s="480"/>
      <c r="Z33" s="480"/>
      <c r="AA33" s="480"/>
      <c r="AB33" s="480"/>
      <c r="AC33" s="481"/>
      <c r="AE33" s="134"/>
      <c r="AF33" s="134"/>
      <c r="AG33" s="134"/>
    </row>
    <row r="34" spans="2:33">
      <c r="B34" s="475" t="s">
        <v>803</v>
      </c>
      <c r="C34" s="476"/>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476"/>
      <c r="AB34" s="476"/>
      <c r="AC34" s="477"/>
      <c r="AE34" s="134"/>
      <c r="AF34" s="134"/>
      <c r="AG34" s="134"/>
    </row>
    <row r="35" spans="2:33">
      <c r="B35" s="475"/>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7"/>
      <c r="AE35" s="134"/>
      <c r="AF35" s="134"/>
      <c r="AG35" s="134"/>
    </row>
    <row r="36" spans="2:33">
      <c r="B36" s="475"/>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7"/>
      <c r="AE36" s="134"/>
      <c r="AF36" s="134"/>
      <c r="AG36" s="134"/>
    </row>
    <row r="37" spans="2:33">
      <c r="B37" s="475"/>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7"/>
      <c r="AE37" s="134"/>
      <c r="AF37" s="134"/>
      <c r="AG37" s="134"/>
    </row>
    <row r="38" spans="2:33">
      <c r="B38" s="475"/>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7"/>
      <c r="AE38" s="134"/>
      <c r="AF38" s="134"/>
      <c r="AG38" s="134"/>
    </row>
    <row r="39" spans="2:33">
      <c r="B39" s="475"/>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7"/>
      <c r="AE39" s="134"/>
      <c r="AF39" s="134"/>
      <c r="AG39" s="134"/>
    </row>
    <row r="40" spans="2:33" ht="15" customHeight="1">
      <c r="B40" s="335" t="s">
        <v>395</v>
      </c>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5"/>
      <c r="AE40" s="134"/>
      <c r="AF40" s="134"/>
      <c r="AG40" s="134"/>
    </row>
    <row r="41" spans="2:33" ht="15" customHeight="1">
      <c r="B41" s="467" t="s">
        <v>396</v>
      </c>
      <c r="C41" s="468"/>
      <c r="D41" s="468"/>
      <c r="E41" s="468"/>
      <c r="F41" s="468"/>
      <c r="G41" s="468"/>
      <c r="H41" s="468"/>
      <c r="I41" s="469"/>
      <c r="J41" s="470" t="s">
        <v>397</v>
      </c>
      <c r="K41" s="471"/>
      <c r="L41" s="471"/>
      <c r="M41" s="471"/>
      <c r="N41" s="471"/>
      <c r="O41" s="471"/>
      <c r="P41" s="471"/>
      <c r="Q41" s="471"/>
      <c r="R41" s="471"/>
      <c r="S41" s="471"/>
      <c r="T41" s="471"/>
      <c r="U41" s="471"/>
      <c r="V41" s="471"/>
      <c r="W41" s="471"/>
      <c r="X41" s="471"/>
      <c r="Y41" s="471"/>
      <c r="Z41" s="471"/>
      <c r="AA41" s="471"/>
      <c r="AB41" s="471"/>
      <c r="AC41" s="471"/>
      <c r="AE41" s="134"/>
      <c r="AF41" s="134"/>
      <c r="AG41" s="134"/>
    </row>
    <row r="42" spans="2:33" ht="15" customHeight="1">
      <c r="B42" s="459" t="s">
        <v>398</v>
      </c>
      <c r="C42" s="460"/>
      <c r="D42" s="460"/>
      <c r="E42" s="460"/>
      <c r="F42" s="460"/>
      <c r="G42" s="460"/>
      <c r="H42" s="460"/>
      <c r="I42" s="461"/>
      <c r="J42" s="465" t="s">
        <v>406</v>
      </c>
      <c r="K42" s="466"/>
      <c r="L42" s="466"/>
      <c r="M42" s="466"/>
      <c r="N42" s="466"/>
      <c r="O42" s="466"/>
      <c r="P42" s="466"/>
      <c r="Q42" s="466"/>
      <c r="R42" s="466"/>
      <c r="S42" s="466"/>
      <c r="T42" s="466"/>
      <c r="U42" s="466"/>
      <c r="V42" s="466"/>
      <c r="W42" s="466"/>
      <c r="X42" s="466"/>
      <c r="Y42" s="466"/>
      <c r="Z42" s="466"/>
      <c r="AA42" s="466"/>
      <c r="AB42" s="466"/>
      <c r="AC42" s="466"/>
      <c r="AE42" s="134"/>
      <c r="AF42" s="134"/>
      <c r="AG42" s="134"/>
    </row>
    <row r="43" spans="2:33" ht="33" customHeight="1">
      <c r="B43" s="462"/>
      <c r="C43" s="463"/>
      <c r="D43" s="463"/>
      <c r="E43" s="463"/>
      <c r="F43" s="463"/>
      <c r="G43" s="463"/>
      <c r="H43" s="463"/>
      <c r="I43" s="464"/>
      <c r="J43" s="466"/>
      <c r="K43" s="466"/>
      <c r="L43" s="466"/>
      <c r="M43" s="466"/>
      <c r="N43" s="466"/>
      <c r="O43" s="466"/>
      <c r="P43" s="466"/>
      <c r="Q43" s="466"/>
      <c r="R43" s="466"/>
      <c r="S43" s="466"/>
      <c r="T43" s="466"/>
      <c r="U43" s="466"/>
      <c r="V43" s="466"/>
      <c r="W43" s="466"/>
      <c r="X43" s="466"/>
      <c r="Y43" s="466"/>
      <c r="Z43" s="466"/>
      <c r="AA43" s="466"/>
      <c r="AB43" s="466"/>
      <c r="AC43" s="466"/>
      <c r="AE43" s="134"/>
      <c r="AF43" s="134"/>
      <c r="AG43" s="134"/>
    </row>
    <row r="44" spans="2:33" ht="27.75" customHeight="1">
      <c r="B44" s="459" t="s">
        <v>399</v>
      </c>
      <c r="C44" s="460"/>
      <c r="D44" s="460"/>
      <c r="E44" s="460"/>
      <c r="F44" s="460"/>
      <c r="G44" s="460"/>
      <c r="H44" s="460"/>
      <c r="I44" s="461"/>
      <c r="J44" s="465" t="s">
        <v>792</v>
      </c>
      <c r="K44" s="466"/>
      <c r="L44" s="466"/>
      <c r="M44" s="466"/>
      <c r="N44" s="466"/>
      <c r="O44" s="466"/>
      <c r="P44" s="466"/>
      <c r="Q44" s="466"/>
      <c r="R44" s="466"/>
      <c r="S44" s="466"/>
      <c r="T44" s="466"/>
      <c r="U44" s="466"/>
      <c r="V44" s="466"/>
      <c r="W44" s="466"/>
      <c r="X44" s="466"/>
      <c r="Y44" s="466"/>
      <c r="Z44" s="466"/>
      <c r="AA44" s="466"/>
      <c r="AB44" s="466"/>
      <c r="AC44" s="466"/>
      <c r="AE44" s="134"/>
      <c r="AF44" s="134"/>
      <c r="AG44" s="134"/>
    </row>
    <row r="45" spans="2:33" ht="43.5" customHeight="1">
      <c r="B45" s="462"/>
      <c r="C45" s="463"/>
      <c r="D45" s="463"/>
      <c r="E45" s="463"/>
      <c r="F45" s="463"/>
      <c r="G45" s="463"/>
      <c r="H45" s="463"/>
      <c r="I45" s="464"/>
      <c r="J45" s="466"/>
      <c r="K45" s="466"/>
      <c r="L45" s="466"/>
      <c r="M45" s="466"/>
      <c r="N45" s="466"/>
      <c r="O45" s="466"/>
      <c r="P45" s="466"/>
      <c r="Q45" s="466"/>
      <c r="R45" s="466"/>
      <c r="S45" s="466"/>
      <c r="T45" s="466"/>
      <c r="U45" s="466"/>
      <c r="V45" s="466"/>
      <c r="W45" s="466"/>
      <c r="X45" s="466"/>
      <c r="Y45" s="466"/>
      <c r="Z45" s="466"/>
      <c r="AA45" s="466"/>
      <c r="AB45" s="466"/>
      <c r="AC45" s="466"/>
      <c r="AE45" s="134"/>
      <c r="AF45" s="134"/>
      <c r="AG45" s="134"/>
    </row>
    <row r="46" spans="2:33" ht="15" customHeight="1">
      <c r="B46" s="459" t="s">
        <v>401</v>
      </c>
      <c r="C46" s="460"/>
      <c r="D46" s="460"/>
      <c r="E46" s="460"/>
      <c r="F46" s="460"/>
      <c r="G46" s="460"/>
      <c r="H46" s="460"/>
      <c r="I46" s="461"/>
      <c r="J46" s="465" t="s">
        <v>407</v>
      </c>
      <c r="K46" s="466"/>
      <c r="L46" s="466"/>
      <c r="M46" s="466"/>
      <c r="N46" s="466"/>
      <c r="O46" s="466"/>
      <c r="P46" s="466"/>
      <c r="Q46" s="466"/>
      <c r="R46" s="466"/>
      <c r="S46" s="466"/>
      <c r="T46" s="466"/>
      <c r="U46" s="466"/>
      <c r="V46" s="466"/>
      <c r="W46" s="466"/>
      <c r="X46" s="466"/>
      <c r="Y46" s="466"/>
      <c r="Z46" s="466"/>
      <c r="AA46" s="466"/>
      <c r="AB46" s="466"/>
      <c r="AC46" s="466"/>
      <c r="AE46" s="134"/>
      <c r="AF46" s="134"/>
      <c r="AG46" s="134"/>
    </row>
    <row r="47" spans="2:33" ht="39" customHeight="1">
      <c r="B47" s="462"/>
      <c r="C47" s="463"/>
      <c r="D47" s="463"/>
      <c r="E47" s="463"/>
      <c r="F47" s="463"/>
      <c r="G47" s="463"/>
      <c r="H47" s="463"/>
      <c r="I47" s="464"/>
      <c r="J47" s="466"/>
      <c r="K47" s="466"/>
      <c r="L47" s="466"/>
      <c r="M47" s="466"/>
      <c r="N47" s="466"/>
      <c r="O47" s="466"/>
      <c r="P47" s="466"/>
      <c r="Q47" s="466"/>
      <c r="R47" s="466"/>
      <c r="S47" s="466"/>
      <c r="T47" s="466"/>
      <c r="U47" s="466"/>
      <c r="V47" s="466"/>
      <c r="W47" s="466"/>
      <c r="X47" s="466"/>
      <c r="Y47" s="466"/>
      <c r="Z47" s="466"/>
      <c r="AA47" s="466"/>
      <c r="AB47" s="466"/>
      <c r="AC47" s="466"/>
      <c r="AE47" s="134"/>
      <c r="AF47" s="134"/>
      <c r="AG47" s="134"/>
    </row>
    <row r="48" spans="2:33">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E48" s="134"/>
      <c r="AF48" s="134"/>
      <c r="AG48" s="134"/>
    </row>
    <row r="49" spans="2:33">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E49" s="134"/>
      <c r="AF49" s="134"/>
      <c r="AG49" s="134"/>
    </row>
    <row r="50" spans="2:33">
      <c r="B50" s="135" t="s">
        <v>408</v>
      </c>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E50" s="134"/>
      <c r="AF50" s="134"/>
      <c r="AG50" s="134"/>
    </row>
    <row r="51" spans="2:33">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E51" s="134"/>
      <c r="AF51" s="134"/>
      <c r="AG51" s="134"/>
    </row>
    <row r="52" spans="2:33">
      <c r="B52" s="467" t="s">
        <v>403</v>
      </c>
      <c r="C52" s="468"/>
      <c r="D52" s="468"/>
      <c r="E52" s="468"/>
      <c r="F52" s="468"/>
      <c r="G52" s="468"/>
      <c r="H52" s="468"/>
      <c r="I52" s="469"/>
      <c r="J52" s="467" t="s">
        <v>404</v>
      </c>
      <c r="K52" s="468"/>
      <c r="L52" s="468"/>
      <c r="M52" s="468"/>
      <c r="N52" s="468"/>
      <c r="O52" s="468"/>
      <c r="P52" s="468"/>
      <c r="Q52" s="479" t="s">
        <v>409</v>
      </c>
      <c r="R52" s="480"/>
      <c r="S52" s="480"/>
      <c r="T52" s="480"/>
      <c r="U52" s="480"/>
      <c r="V52" s="480"/>
      <c r="W52" s="480"/>
      <c r="X52" s="480"/>
      <c r="Y52" s="480"/>
      <c r="Z52" s="480"/>
      <c r="AA52" s="480"/>
      <c r="AB52" s="480"/>
      <c r="AC52" s="481"/>
      <c r="AE52" s="134"/>
      <c r="AF52" s="134"/>
      <c r="AG52" s="134"/>
    </row>
    <row r="53" spans="2:33">
      <c r="B53" s="140" t="s">
        <v>410</v>
      </c>
      <c r="C53" s="141"/>
      <c r="D53" s="141"/>
      <c r="E53" s="141"/>
      <c r="F53" s="141"/>
      <c r="G53" s="141"/>
      <c r="H53" s="141"/>
      <c r="I53" s="142"/>
      <c r="J53" s="467" t="s">
        <v>393</v>
      </c>
      <c r="K53" s="468"/>
      <c r="L53" s="468"/>
      <c r="M53" s="468"/>
      <c r="N53" s="468"/>
      <c r="O53" s="468"/>
      <c r="P53" s="468"/>
      <c r="Q53" s="479"/>
      <c r="R53" s="480"/>
      <c r="S53" s="480"/>
      <c r="T53" s="480"/>
      <c r="U53" s="480"/>
      <c r="V53" s="480"/>
      <c r="W53" s="480"/>
      <c r="X53" s="480"/>
      <c r="Y53" s="480"/>
      <c r="Z53" s="480"/>
      <c r="AA53" s="480"/>
      <c r="AB53" s="480"/>
      <c r="AC53" s="481"/>
      <c r="AE53" s="134"/>
      <c r="AF53" s="134"/>
      <c r="AG53" s="134"/>
    </row>
    <row r="54" spans="2:33">
      <c r="B54" s="475" t="s">
        <v>411</v>
      </c>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7"/>
      <c r="AE54" s="134"/>
      <c r="AF54" s="134"/>
      <c r="AG54" s="134"/>
    </row>
    <row r="55" spans="2:33">
      <c r="B55" s="475"/>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7"/>
      <c r="AE55" s="134"/>
      <c r="AF55" s="134"/>
      <c r="AG55" s="134"/>
    </row>
    <row r="56" spans="2:33">
      <c r="B56" s="475"/>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7"/>
      <c r="AE56" s="134"/>
      <c r="AF56" s="134"/>
      <c r="AG56" s="134"/>
    </row>
    <row r="57" spans="2:33">
      <c r="B57" s="475"/>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7"/>
      <c r="AE57" s="134"/>
      <c r="AF57" s="134"/>
      <c r="AG57" s="134"/>
    </row>
    <row r="58" spans="2:33">
      <c r="B58" s="475"/>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7"/>
      <c r="AE58" s="134"/>
      <c r="AF58" s="134"/>
      <c r="AG58" s="134"/>
    </row>
    <row r="59" spans="2:33">
      <c r="B59" s="475"/>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7"/>
      <c r="AE59" s="134"/>
      <c r="AF59" s="134"/>
      <c r="AG59" s="134"/>
    </row>
    <row r="60" spans="2:33" ht="15" customHeight="1">
      <c r="B60" s="335" t="s">
        <v>395</v>
      </c>
      <c r="C60" s="335"/>
      <c r="D60" s="335"/>
      <c r="E60" s="335"/>
      <c r="F60" s="335"/>
      <c r="G60" s="335"/>
      <c r="H60" s="335"/>
      <c r="I60" s="335"/>
      <c r="J60" s="335"/>
      <c r="K60" s="335"/>
      <c r="L60" s="335"/>
      <c r="M60" s="335"/>
      <c r="N60" s="335"/>
      <c r="O60" s="335"/>
      <c r="P60" s="335"/>
      <c r="Q60" s="335"/>
      <c r="R60" s="335"/>
      <c r="S60" s="335"/>
      <c r="T60" s="335"/>
      <c r="U60" s="335"/>
      <c r="V60" s="335"/>
      <c r="W60" s="335"/>
      <c r="X60" s="335"/>
      <c r="Y60" s="335"/>
      <c r="Z60" s="335"/>
      <c r="AA60" s="335"/>
      <c r="AB60" s="335"/>
      <c r="AC60" s="335"/>
      <c r="AE60" s="134"/>
      <c r="AF60" s="134"/>
      <c r="AG60" s="134"/>
    </row>
    <row r="61" spans="2:33" ht="15" customHeight="1">
      <c r="B61" s="467" t="s">
        <v>396</v>
      </c>
      <c r="C61" s="468"/>
      <c r="D61" s="468"/>
      <c r="E61" s="468"/>
      <c r="F61" s="468"/>
      <c r="G61" s="468"/>
      <c r="H61" s="468"/>
      <c r="I61" s="469"/>
      <c r="J61" s="470" t="s">
        <v>397</v>
      </c>
      <c r="K61" s="471"/>
      <c r="L61" s="471"/>
      <c r="M61" s="471"/>
      <c r="N61" s="471"/>
      <c r="O61" s="471"/>
      <c r="P61" s="471"/>
      <c r="Q61" s="471"/>
      <c r="R61" s="471"/>
      <c r="S61" s="471"/>
      <c r="T61" s="471"/>
      <c r="U61" s="471"/>
      <c r="V61" s="471"/>
      <c r="W61" s="471"/>
      <c r="X61" s="471"/>
      <c r="Y61" s="471"/>
      <c r="Z61" s="471"/>
      <c r="AA61" s="471"/>
      <c r="AB61" s="471"/>
      <c r="AC61" s="471"/>
      <c r="AE61" s="134"/>
      <c r="AF61" s="134"/>
      <c r="AG61" s="134"/>
    </row>
    <row r="62" spans="2:33" ht="15" customHeight="1">
      <c r="B62" s="459" t="s">
        <v>398</v>
      </c>
      <c r="C62" s="460"/>
      <c r="D62" s="460"/>
      <c r="E62" s="460"/>
      <c r="F62" s="460"/>
      <c r="G62" s="460"/>
      <c r="H62" s="460"/>
      <c r="I62" s="461"/>
      <c r="J62" s="465" t="s">
        <v>412</v>
      </c>
      <c r="K62" s="466"/>
      <c r="L62" s="466"/>
      <c r="M62" s="466"/>
      <c r="N62" s="466"/>
      <c r="O62" s="466"/>
      <c r="P62" s="466"/>
      <c r="Q62" s="466"/>
      <c r="R62" s="466"/>
      <c r="S62" s="466"/>
      <c r="T62" s="466"/>
      <c r="U62" s="466"/>
      <c r="V62" s="466"/>
      <c r="W62" s="466"/>
      <c r="X62" s="466"/>
      <c r="Y62" s="466"/>
      <c r="Z62" s="466"/>
      <c r="AA62" s="466"/>
      <c r="AB62" s="466"/>
      <c r="AC62" s="466"/>
      <c r="AE62" s="134"/>
      <c r="AF62" s="134"/>
      <c r="AG62" s="134"/>
    </row>
    <row r="63" spans="2:33" ht="87" customHeight="1">
      <c r="B63" s="472"/>
      <c r="C63" s="473"/>
      <c r="D63" s="473"/>
      <c r="E63" s="473"/>
      <c r="F63" s="473"/>
      <c r="G63" s="473"/>
      <c r="H63" s="473"/>
      <c r="I63" s="474"/>
      <c r="J63" s="466"/>
      <c r="K63" s="466"/>
      <c r="L63" s="466"/>
      <c r="M63" s="466"/>
      <c r="N63" s="466"/>
      <c r="O63" s="466"/>
      <c r="P63" s="466"/>
      <c r="Q63" s="466"/>
      <c r="R63" s="466"/>
      <c r="S63" s="466"/>
      <c r="T63" s="466"/>
      <c r="U63" s="466"/>
      <c r="V63" s="466"/>
      <c r="W63" s="466"/>
      <c r="X63" s="466"/>
      <c r="Y63" s="466"/>
      <c r="Z63" s="466"/>
      <c r="AA63" s="466"/>
      <c r="AB63" s="466"/>
      <c r="AC63" s="466"/>
      <c r="AE63" s="134"/>
      <c r="AF63" s="134"/>
      <c r="AG63" s="134"/>
    </row>
    <row r="64" spans="2:33" ht="70.5" customHeight="1">
      <c r="B64" s="462"/>
      <c r="C64" s="463"/>
      <c r="D64" s="463"/>
      <c r="E64" s="463"/>
      <c r="F64" s="463"/>
      <c r="G64" s="463"/>
      <c r="H64" s="463"/>
      <c r="I64" s="464"/>
      <c r="J64" s="466"/>
      <c r="K64" s="466"/>
      <c r="L64" s="466"/>
      <c r="M64" s="466"/>
      <c r="N64" s="466"/>
      <c r="O64" s="466"/>
      <c r="P64" s="466"/>
      <c r="Q64" s="466"/>
      <c r="R64" s="466"/>
      <c r="S64" s="466"/>
      <c r="T64" s="466"/>
      <c r="U64" s="466"/>
      <c r="V64" s="466"/>
      <c r="W64" s="466"/>
      <c r="X64" s="466"/>
      <c r="Y64" s="466"/>
      <c r="Z64" s="466"/>
      <c r="AA64" s="466"/>
      <c r="AB64" s="466"/>
      <c r="AC64" s="466"/>
      <c r="AE64" s="134"/>
      <c r="AF64" s="134"/>
      <c r="AG64" s="134"/>
    </row>
    <row r="65" spans="2:33" ht="15" customHeight="1">
      <c r="B65" s="459" t="s">
        <v>399</v>
      </c>
      <c r="C65" s="460"/>
      <c r="D65" s="460"/>
      <c r="E65" s="460"/>
      <c r="F65" s="460"/>
      <c r="G65" s="460"/>
      <c r="H65" s="460"/>
      <c r="I65" s="461"/>
      <c r="J65" s="465" t="s">
        <v>413</v>
      </c>
      <c r="K65" s="466"/>
      <c r="L65" s="466"/>
      <c r="M65" s="466"/>
      <c r="N65" s="466"/>
      <c r="O65" s="466"/>
      <c r="P65" s="466"/>
      <c r="Q65" s="466"/>
      <c r="R65" s="466"/>
      <c r="S65" s="466"/>
      <c r="T65" s="466"/>
      <c r="U65" s="466"/>
      <c r="V65" s="466"/>
      <c r="W65" s="466"/>
      <c r="X65" s="466"/>
      <c r="Y65" s="466"/>
      <c r="Z65" s="466"/>
      <c r="AA65" s="466"/>
      <c r="AB65" s="466"/>
      <c r="AC65" s="466"/>
      <c r="AE65" s="134"/>
      <c r="AF65" s="134"/>
      <c r="AG65" s="134"/>
    </row>
    <row r="66" spans="2:33" ht="90" customHeight="1">
      <c r="B66" s="472"/>
      <c r="C66" s="473"/>
      <c r="D66" s="473"/>
      <c r="E66" s="473"/>
      <c r="F66" s="473"/>
      <c r="G66" s="473"/>
      <c r="H66" s="473"/>
      <c r="I66" s="474"/>
      <c r="J66" s="466"/>
      <c r="K66" s="466"/>
      <c r="L66" s="466"/>
      <c r="M66" s="466"/>
      <c r="N66" s="466"/>
      <c r="O66" s="466"/>
      <c r="P66" s="466"/>
      <c r="Q66" s="466"/>
      <c r="R66" s="466"/>
      <c r="S66" s="466"/>
      <c r="T66" s="466"/>
      <c r="U66" s="466"/>
      <c r="V66" s="466"/>
      <c r="W66" s="466"/>
      <c r="X66" s="466"/>
      <c r="Y66" s="466"/>
      <c r="Z66" s="466"/>
      <c r="AA66" s="466"/>
      <c r="AB66" s="466"/>
      <c r="AC66" s="466"/>
      <c r="AE66" s="134"/>
      <c r="AF66" s="134"/>
      <c r="AG66" s="134"/>
    </row>
    <row r="67" spans="2:33" ht="140.25" customHeight="1">
      <c r="B67" s="462"/>
      <c r="C67" s="463"/>
      <c r="D67" s="463"/>
      <c r="E67" s="463"/>
      <c r="F67" s="463"/>
      <c r="G67" s="463"/>
      <c r="H67" s="463"/>
      <c r="I67" s="464"/>
      <c r="J67" s="466"/>
      <c r="K67" s="466"/>
      <c r="L67" s="466"/>
      <c r="M67" s="466"/>
      <c r="N67" s="466"/>
      <c r="O67" s="466"/>
      <c r="P67" s="466"/>
      <c r="Q67" s="466"/>
      <c r="R67" s="466"/>
      <c r="S67" s="466"/>
      <c r="T67" s="466"/>
      <c r="U67" s="466"/>
      <c r="V67" s="466"/>
      <c r="W67" s="466"/>
      <c r="X67" s="466"/>
      <c r="Y67" s="466"/>
      <c r="Z67" s="466"/>
      <c r="AA67" s="466"/>
      <c r="AB67" s="466"/>
      <c r="AC67" s="466"/>
      <c r="AE67" s="134"/>
      <c r="AF67" s="134"/>
      <c r="AG67" s="134"/>
    </row>
    <row r="68" spans="2:33" ht="15" customHeight="1">
      <c r="B68" s="478" t="s">
        <v>401</v>
      </c>
      <c r="C68" s="478"/>
      <c r="D68" s="478"/>
      <c r="E68" s="478"/>
      <c r="F68" s="478"/>
      <c r="G68" s="478"/>
      <c r="H68" s="478"/>
      <c r="I68" s="478"/>
      <c r="J68" s="465" t="s">
        <v>414</v>
      </c>
      <c r="K68" s="466"/>
      <c r="L68" s="466"/>
      <c r="M68" s="466"/>
      <c r="N68" s="466"/>
      <c r="O68" s="466"/>
      <c r="P68" s="466"/>
      <c r="Q68" s="466"/>
      <c r="R68" s="466"/>
      <c r="S68" s="466"/>
      <c r="T68" s="466"/>
      <c r="U68" s="466"/>
      <c r="V68" s="466"/>
      <c r="W68" s="466"/>
      <c r="X68" s="466"/>
      <c r="Y68" s="466"/>
      <c r="Z68" s="466"/>
      <c r="AA68" s="466"/>
      <c r="AB68" s="466"/>
      <c r="AC68" s="466"/>
      <c r="AE68" s="134"/>
      <c r="AF68" s="134"/>
      <c r="AG68" s="134"/>
    </row>
    <row r="69" spans="2:33" ht="40.5" customHeight="1">
      <c r="B69" s="478"/>
      <c r="C69" s="478"/>
      <c r="D69" s="478"/>
      <c r="E69" s="478"/>
      <c r="F69" s="478"/>
      <c r="G69" s="478"/>
      <c r="H69" s="478"/>
      <c r="I69" s="478"/>
      <c r="J69" s="466"/>
      <c r="K69" s="466"/>
      <c r="L69" s="466"/>
      <c r="M69" s="466"/>
      <c r="N69" s="466"/>
      <c r="O69" s="466"/>
      <c r="P69" s="466"/>
      <c r="Q69" s="466"/>
      <c r="R69" s="466"/>
      <c r="S69" s="466"/>
      <c r="T69" s="466"/>
      <c r="U69" s="466"/>
      <c r="V69" s="466"/>
      <c r="W69" s="466"/>
      <c r="X69" s="466"/>
      <c r="Y69" s="466"/>
      <c r="Z69" s="466"/>
      <c r="AA69" s="466"/>
      <c r="AB69" s="466"/>
      <c r="AC69" s="466"/>
      <c r="AE69" s="134"/>
      <c r="AF69" s="134"/>
      <c r="AG69" s="134"/>
    </row>
    <row r="70" spans="2:33">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E70" s="134"/>
      <c r="AF70" s="134"/>
      <c r="AG70" s="134"/>
    </row>
    <row r="71" spans="2:33">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E71" s="134"/>
      <c r="AF71" s="134"/>
      <c r="AG71" s="134"/>
    </row>
    <row r="72" spans="2:33">
      <c r="B72" s="135" t="s">
        <v>415</v>
      </c>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E72" s="134"/>
      <c r="AF72" s="134"/>
      <c r="AG72" s="134"/>
    </row>
    <row r="73" spans="2:33">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E73" s="134"/>
      <c r="AF73" s="134"/>
      <c r="AG73" s="134"/>
    </row>
    <row r="74" spans="2:33">
      <c r="B74" s="467" t="s">
        <v>403</v>
      </c>
      <c r="C74" s="468"/>
      <c r="D74" s="468"/>
      <c r="E74" s="468"/>
      <c r="F74" s="468"/>
      <c r="G74" s="468"/>
      <c r="H74" s="468"/>
      <c r="I74" s="469"/>
      <c r="J74" s="467" t="s">
        <v>404</v>
      </c>
      <c r="K74" s="468"/>
      <c r="L74" s="468"/>
      <c r="M74" s="468"/>
      <c r="N74" s="468"/>
      <c r="O74" s="468"/>
      <c r="P74" s="468"/>
      <c r="Q74" s="479" t="s">
        <v>416</v>
      </c>
      <c r="R74" s="480"/>
      <c r="S74" s="480"/>
      <c r="T74" s="480"/>
      <c r="U74" s="480"/>
      <c r="V74" s="480"/>
      <c r="W74" s="480"/>
      <c r="X74" s="480"/>
      <c r="Y74" s="480"/>
      <c r="Z74" s="480"/>
      <c r="AA74" s="480"/>
      <c r="AB74" s="480"/>
      <c r="AC74" s="481"/>
      <c r="AE74" s="134"/>
      <c r="AF74" s="134"/>
      <c r="AG74" s="134"/>
    </row>
    <row r="75" spans="2:33">
      <c r="B75" s="140" t="s">
        <v>417</v>
      </c>
      <c r="C75" s="141"/>
      <c r="D75" s="141"/>
      <c r="E75" s="141"/>
      <c r="F75" s="141"/>
      <c r="G75" s="141"/>
      <c r="H75" s="141"/>
      <c r="I75" s="142"/>
      <c r="J75" s="467" t="s">
        <v>393</v>
      </c>
      <c r="K75" s="468"/>
      <c r="L75" s="468"/>
      <c r="M75" s="468"/>
      <c r="N75" s="468"/>
      <c r="O75" s="468"/>
      <c r="P75" s="468"/>
      <c r="Q75" s="479"/>
      <c r="R75" s="480"/>
      <c r="S75" s="480"/>
      <c r="T75" s="480"/>
      <c r="U75" s="480"/>
      <c r="V75" s="480"/>
      <c r="W75" s="480"/>
      <c r="X75" s="480"/>
      <c r="Y75" s="480"/>
      <c r="Z75" s="480"/>
      <c r="AA75" s="480"/>
      <c r="AB75" s="480"/>
      <c r="AC75" s="481"/>
      <c r="AE75" s="134"/>
      <c r="AF75" s="134"/>
      <c r="AG75" s="134"/>
    </row>
    <row r="76" spans="2:33">
      <c r="B76" s="475" t="s">
        <v>418</v>
      </c>
      <c r="C76" s="476"/>
      <c r="D76" s="476"/>
      <c r="E76" s="476"/>
      <c r="F76" s="476"/>
      <c r="G76" s="476"/>
      <c r="H76" s="476"/>
      <c r="I76" s="476"/>
      <c r="J76" s="476"/>
      <c r="K76" s="476"/>
      <c r="L76" s="476"/>
      <c r="M76" s="476"/>
      <c r="N76" s="476"/>
      <c r="O76" s="476"/>
      <c r="P76" s="476"/>
      <c r="Q76" s="476"/>
      <c r="R76" s="476"/>
      <c r="S76" s="476"/>
      <c r="T76" s="476"/>
      <c r="U76" s="476"/>
      <c r="V76" s="476"/>
      <c r="W76" s="476"/>
      <c r="X76" s="476"/>
      <c r="Y76" s="476"/>
      <c r="Z76" s="476"/>
      <c r="AA76" s="476"/>
      <c r="AB76" s="476"/>
      <c r="AC76" s="477"/>
      <c r="AE76" s="134"/>
      <c r="AF76" s="134"/>
      <c r="AG76" s="134"/>
    </row>
    <row r="77" spans="2:33">
      <c r="B77" s="475"/>
      <c r="C77" s="476"/>
      <c r="D77" s="476"/>
      <c r="E77" s="476"/>
      <c r="F77" s="476"/>
      <c r="G77" s="476"/>
      <c r="H77" s="476"/>
      <c r="I77" s="476"/>
      <c r="J77" s="476"/>
      <c r="K77" s="476"/>
      <c r="L77" s="476"/>
      <c r="M77" s="476"/>
      <c r="N77" s="476"/>
      <c r="O77" s="476"/>
      <c r="P77" s="476"/>
      <c r="Q77" s="476"/>
      <c r="R77" s="476"/>
      <c r="S77" s="476"/>
      <c r="T77" s="476"/>
      <c r="U77" s="476"/>
      <c r="V77" s="476"/>
      <c r="W77" s="476"/>
      <c r="X77" s="476"/>
      <c r="Y77" s="476"/>
      <c r="Z77" s="476"/>
      <c r="AA77" s="476"/>
      <c r="AB77" s="476"/>
      <c r="AC77" s="477"/>
      <c r="AE77" s="134"/>
      <c r="AF77" s="134"/>
      <c r="AG77" s="134"/>
    </row>
    <row r="78" spans="2:33">
      <c r="B78" s="475"/>
      <c r="C78" s="476"/>
      <c r="D78" s="476"/>
      <c r="E78" s="476"/>
      <c r="F78" s="476"/>
      <c r="G78" s="476"/>
      <c r="H78" s="476"/>
      <c r="I78" s="476"/>
      <c r="J78" s="476"/>
      <c r="K78" s="476"/>
      <c r="L78" s="476"/>
      <c r="M78" s="476"/>
      <c r="N78" s="476"/>
      <c r="O78" s="476"/>
      <c r="P78" s="476"/>
      <c r="Q78" s="476"/>
      <c r="R78" s="476"/>
      <c r="S78" s="476"/>
      <c r="T78" s="476"/>
      <c r="U78" s="476"/>
      <c r="V78" s="476"/>
      <c r="W78" s="476"/>
      <c r="X78" s="476"/>
      <c r="Y78" s="476"/>
      <c r="Z78" s="476"/>
      <c r="AA78" s="476"/>
      <c r="AB78" s="476"/>
      <c r="AC78" s="477"/>
      <c r="AE78" s="134"/>
      <c r="AF78" s="134"/>
      <c r="AG78" s="134"/>
    </row>
    <row r="79" spans="2:33">
      <c r="B79" s="475"/>
      <c r="C79" s="476"/>
      <c r="D79" s="476"/>
      <c r="E79" s="476"/>
      <c r="F79" s="476"/>
      <c r="G79" s="476"/>
      <c r="H79" s="476"/>
      <c r="I79" s="476"/>
      <c r="J79" s="476"/>
      <c r="K79" s="476"/>
      <c r="L79" s="476"/>
      <c r="M79" s="476"/>
      <c r="N79" s="476"/>
      <c r="O79" s="476"/>
      <c r="P79" s="476"/>
      <c r="Q79" s="476"/>
      <c r="R79" s="476"/>
      <c r="S79" s="476"/>
      <c r="T79" s="476"/>
      <c r="U79" s="476"/>
      <c r="V79" s="476"/>
      <c r="W79" s="476"/>
      <c r="X79" s="476"/>
      <c r="Y79" s="476"/>
      <c r="Z79" s="476"/>
      <c r="AA79" s="476"/>
      <c r="AB79" s="476"/>
      <c r="AC79" s="477"/>
      <c r="AE79" s="134"/>
      <c r="AF79" s="134"/>
      <c r="AG79" s="134"/>
    </row>
    <row r="80" spans="2:33">
      <c r="B80" s="475"/>
      <c r="C80" s="476"/>
      <c r="D80" s="476"/>
      <c r="E80" s="476"/>
      <c r="F80" s="476"/>
      <c r="G80" s="476"/>
      <c r="H80" s="476"/>
      <c r="I80" s="476"/>
      <c r="J80" s="476"/>
      <c r="K80" s="476"/>
      <c r="L80" s="476"/>
      <c r="M80" s="476"/>
      <c r="N80" s="476"/>
      <c r="O80" s="476"/>
      <c r="P80" s="476"/>
      <c r="Q80" s="476"/>
      <c r="R80" s="476"/>
      <c r="S80" s="476"/>
      <c r="T80" s="476"/>
      <c r="U80" s="476"/>
      <c r="V80" s="476"/>
      <c r="W80" s="476"/>
      <c r="X80" s="476"/>
      <c r="Y80" s="476"/>
      <c r="Z80" s="476"/>
      <c r="AA80" s="476"/>
      <c r="AB80" s="476"/>
      <c r="AC80" s="477"/>
      <c r="AE80" s="134"/>
      <c r="AF80" s="134"/>
      <c r="AG80" s="134"/>
    </row>
    <row r="81" spans="2:33">
      <c r="B81" s="475"/>
      <c r="C81" s="476"/>
      <c r="D81" s="476"/>
      <c r="E81" s="476"/>
      <c r="F81" s="476"/>
      <c r="G81" s="476"/>
      <c r="H81" s="476"/>
      <c r="I81" s="476"/>
      <c r="J81" s="476"/>
      <c r="K81" s="476"/>
      <c r="L81" s="476"/>
      <c r="M81" s="476"/>
      <c r="N81" s="476"/>
      <c r="O81" s="476"/>
      <c r="P81" s="476"/>
      <c r="Q81" s="476"/>
      <c r="R81" s="476"/>
      <c r="S81" s="476"/>
      <c r="T81" s="476"/>
      <c r="U81" s="476"/>
      <c r="V81" s="476"/>
      <c r="W81" s="476"/>
      <c r="X81" s="476"/>
      <c r="Y81" s="476"/>
      <c r="Z81" s="476"/>
      <c r="AA81" s="476"/>
      <c r="AB81" s="476"/>
      <c r="AC81" s="477"/>
      <c r="AE81" s="134"/>
      <c r="AF81" s="134"/>
      <c r="AG81" s="134"/>
    </row>
    <row r="82" spans="2:33" ht="15" customHeight="1">
      <c r="B82" s="335" t="s">
        <v>395</v>
      </c>
      <c r="C82" s="335"/>
      <c r="D82" s="335"/>
      <c r="E82" s="335"/>
      <c r="F82" s="335"/>
      <c r="G82" s="335"/>
      <c r="H82" s="335"/>
      <c r="I82" s="335"/>
      <c r="J82" s="335"/>
      <c r="K82" s="335"/>
      <c r="L82" s="335"/>
      <c r="M82" s="335"/>
      <c r="N82" s="335"/>
      <c r="O82" s="335"/>
      <c r="P82" s="335"/>
      <c r="Q82" s="335"/>
      <c r="R82" s="335"/>
      <c r="S82" s="335"/>
      <c r="T82" s="335"/>
      <c r="U82" s="335"/>
      <c r="V82" s="335"/>
      <c r="W82" s="335"/>
      <c r="X82" s="335"/>
      <c r="Y82" s="335"/>
      <c r="Z82" s="335"/>
      <c r="AA82" s="335"/>
      <c r="AB82" s="335"/>
      <c r="AC82" s="335"/>
      <c r="AE82" s="134"/>
      <c r="AF82" s="134"/>
      <c r="AG82" s="134"/>
    </row>
    <row r="83" spans="2:33" ht="15" customHeight="1">
      <c r="B83" s="467" t="s">
        <v>396</v>
      </c>
      <c r="C83" s="468"/>
      <c r="D83" s="468"/>
      <c r="E83" s="468"/>
      <c r="F83" s="468"/>
      <c r="G83" s="468"/>
      <c r="H83" s="468"/>
      <c r="I83" s="469"/>
      <c r="J83" s="470" t="s">
        <v>397</v>
      </c>
      <c r="K83" s="471"/>
      <c r="L83" s="471"/>
      <c r="M83" s="471"/>
      <c r="N83" s="471"/>
      <c r="O83" s="471"/>
      <c r="P83" s="471"/>
      <c r="Q83" s="471"/>
      <c r="R83" s="471"/>
      <c r="S83" s="471"/>
      <c r="T83" s="471"/>
      <c r="U83" s="471"/>
      <c r="V83" s="471"/>
      <c r="W83" s="471"/>
      <c r="X83" s="471"/>
      <c r="Y83" s="471"/>
      <c r="Z83" s="471"/>
      <c r="AA83" s="471"/>
      <c r="AB83" s="471"/>
      <c r="AC83" s="471"/>
      <c r="AE83" s="134"/>
      <c r="AF83" s="134"/>
      <c r="AG83" s="134"/>
    </row>
    <row r="84" spans="2:33" ht="15" customHeight="1">
      <c r="B84" s="459" t="s">
        <v>398</v>
      </c>
      <c r="C84" s="460"/>
      <c r="D84" s="460"/>
      <c r="E84" s="460"/>
      <c r="F84" s="460"/>
      <c r="G84" s="460"/>
      <c r="H84" s="460"/>
      <c r="I84" s="461"/>
      <c r="J84" s="465" t="s">
        <v>419</v>
      </c>
      <c r="K84" s="466"/>
      <c r="L84" s="466"/>
      <c r="M84" s="466"/>
      <c r="N84" s="466"/>
      <c r="O84" s="466"/>
      <c r="P84" s="466"/>
      <c r="Q84" s="466"/>
      <c r="R84" s="466"/>
      <c r="S84" s="466"/>
      <c r="T84" s="466"/>
      <c r="U84" s="466"/>
      <c r="V84" s="466"/>
      <c r="W84" s="466"/>
      <c r="X84" s="466"/>
      <c r="Y84" s="466"/>
      <c r="Z84" s="466"/>
      <c r="AA84" s="466"/>
      <c r="AB84" s="466"/>
      <c r="AC84" s="466"/>
      <c r="AE84" s="134"/>
      <c r="AF84" s="134"/>
      <c r="AG84" s="134"/>
    </row>
    <row r="85" spans="2:33" ht="60" customHeight="1">
      <c r="B85" s="462"/>
      <c r="C85" s="463"/>
      <c r="D85" s="463"/>
      <c r="E85" s="463"/>
      <c r="F85" s="463"/>
      <c r="G85" s="463"/>
      <c r="H85" s="463"/>
      <c r="I85" s="464"/>
      <c r="J85" s="466"/>
      <c r="K85" s="466"/>
      <c r="L85" s="466"/>
      <c r="M85" s="466"/>
      <c r="N85" s="466"/>
      <c r="O85" s="466"/>
      <c r="P85" s="466"/>
      <c r="Q85" s="466"/>
      <c r="R85" s="466"/>
      <c r="S85" s="466"/>
      <c r="T85" s="466"/>
      <c r="U85" s="466"/>
      <c r="V85" s="466"/>
      <c r="W85" s="466"/>
      <c r="X85" s="466"/>
      <c r="Y85" s="466"/>
      <c r="Z85" s="466"/>
      <c r="AA85" s="466"/>
      <c r="AB85" s="466"/>
      <c r="AC85" s="466"/>
      <c r="AE85" s="134"/>
      <c r="AF85" s="134"/>
      <c r="AG85" s="134"/>
    </row>
    <row r="86" spans="2:33" ht="15" customHeight="1">
      <c r="B86" s="459" t="s">
        <v>399</v>
      </c>
      <c r="C86" s="460"/>
      <c r="D86" s="460"/>
      <c r="E86" s="460"/>
      <c r="F86" s="460"/>
      <c r="G86" s="460"/>
      <c r="H86" s="460"/>
      <c r="I86" s="461"/>
      <c r="J86" s="465" t="s">
        <v>420</v>
      </c>
      <c r="K86" s="466"/>
      <c r="L86" s="466"/>
      <c r="M86" s="466"/>
      <c r="N86" s="466"/>
      <c r="O86" s="466"/>
      <c r="P86" s="466"/>
      <c r="Q86" s="466"/>
      <c r="R86" s="466"/>
      <c r="S86" s="466"/>
      <c r="T86" s="466"/>
      <c r="U86" s="466"/>
      <c r="V86" s="466"/>
      <c r="W86" s="466"/>
      <c r="X86" s="466"/>
      <c r="Y86" s="466"/>
      <c r="Z86" s="466"/>
      <c r="AA86" s="466"/>
      <c r="AB86" s="466"/>
      <c r="AC86" s="466"/>
      <c r="AE86" s="134"/>
      <c r="AF86" s="134"/>
      <c r="AG86" s="134"/>
    </row>
    <row r="87" spans="2:33" ht="90" customHeight="1">
      <c r="B87" s="472"/>
      <c r="C87" s="473"/>
      <c r="D87" s="473"/>
      <c r="E87" s="473"/>
      <c r="F87" s="473"/>
      <c r="G87" s="473"/>
      <c r="H87" s="473"/>
      <c r="I87" s="474"/>
      <c r="J87" s="466"/>
      <c r="K87" s="466"/>
      <c r="L87" s="466"/>
      <c r="M87" s="466"/>
      <c r="N87" s="466"/>
      <c r="O87" s="466"/>
      <c r="P87" s="466"/>
      <c r="Q87" s="466"/>
      <c r="R87" s="466"/>
      <c r="S87" s="466"/>
      <c r="T87" s="466"/>
      <c r="U87" s="466"/>
      <c r="V87" s="466"/>
      <c r="W87" s="466"/>
      <c r="X87" s="466"/>
      <c r="Y87" s="466"/>
      <c r="Z87" s="466"/>
      <c r="AA87" s="466"/>
      <c r="AB87" s="466"/>
      <c r="AC87" s="466"/>
      <c r="AE87" s="134"/>
      <c r="AF87" s="134"/>
      <c r="AG87" s="134"/>
    </row>
    <row r="88" spans="2:33" ht="23.25" customHeight="1">
      <c r="B88" s="462"/>
      <c r="C88" s="463"/>
      <c r="D88" s="463"/>
      <c r="E88" s="463"/>
      <c r="F88" s="463"/>
      <c r="G88" s="463"/>
      <c r="H88" s="463"/>
      <c r="I88" s="464"/>
      <c r="J88" s="466"/>
      <c r="K88" s="466"/>
      <c r="L88" s="466"/>
      <c r="M88" s="466"/>
      <c r="N88" s="466"/>
      <c r="O88" s="466"/>
      <c r="P88" s="466"/>
      <c r="Q88" s="466"/>
      <c r="R88" s="466"/>
      <c r="S88" s="466"/>
      <c r="T88" s="466"/>
      <c r="U88" s="466"/>
      <c r="V88" s="466"/>
      <c r="W88" s="466"/>
      <c r="X88" s="466"/>
      <c r="Y88" s="466"/>
      <c r="Z88" s="466"/>
      <c r="AA88" s="466"/>
      <c r="AB88" s="466"/>
      <c r="AC88" s="466"/>
      <c r="AE88" s="134"/>
      <c r="AF88" s="134"/>
      <c r="AG88" s="134"/>
    </row>
    <row r="89" spans="2:33" ht="15" customHeight="1">
      <c r="B89" s="459" t="s">
        <v>401</v>
      </c>
      <c r="C89" s="460"/>
      <c r="D89" s="460"/>
      <c r="E89" s="460"/>
      <c r="F89" s="460"/>
      <c r="G89" s="460"/>
      <c r="H89" s="460"/>
      <c r="I89" s="461"/>
      <c r="J89" s="465" t="s">
        <v>421</v>
      </c>
      <c r="K89" s="466"/>
      <c r="L89" s="466"/>
      <c r="M89" s="466"/>
      <c r="N89" s="466"/>
      <c r="O89" s="466"/>
      <c r="P89" s="466"/>
      <c r="Q89" s="466"/>
      <c r="R89" s="466"/>
      <c r="S89" s="466"/>
      <c r="T89" s="466"/>
      <c r="U89" s="466"/>
      <c r="V89" s="466"/>
      <c r="W89" s="466"/>
      <c r="X89" s="466"/>
      <c r="Y89" s="466"/>
      <c r="Z89" s="466"/>
      <c r="AA89" s="466"/>
      <c r="AB89" s="466"/>
      <c r="AC89" s="466"/>
      <c r="AE89" s="134"/>
      <c r="AF89" s="134"/>
      <c r="AG89" s="134"/>
    </row>
    <row r="90" spans="2:33" ht="40.5" customHeight="1">
      <c r="B90" s="462"/>
      <c r="C90" s="463"/>
      <c r="D90" s="463"/>
      <c r="E90" s="463"/>
      <c r="F90" s="463"/>
      <c r="G90" s="463"/>
      <c r="H90" s="463"/>
      <c r="I90" s="464"/>
      <c r="J90" s="466"/>
      <c r="K90" s="466"/>
      <c r="L90" s="466"/>
      <c r="M90" s="466"/>
      <c r="N90" s="466"/>
      <c r="O90" s="466"/>
      <c r="P90" s="466"/>
      <c r="Q90" s="466"/>
      <c r="R90" s="466"/>
      <c r="S90" s="466"/>
      <c r="T90" s="466"/>
      <c r="U90" s="466"/>
      <c r="V90" s="466"/>
      <c r="W90" s="466"/>
      <c r="X90" s="466"/>
      <c r="Y90" s="466"/>
      <c r="Z90" s="466"/>
      <c r="AA90" s="466"/>
      <c r="AB90" s="466"/>
      <c r="AC90" s="466"/>
      <c r="AE90" s="134"/>
      <c r="AF90" s="134"/>
      <c r="AG90" s="134"/>
    </row>
    <row r="91" spans="2:33">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E91" s="134"/>
      <c r="AF91" s="134"/>
      <c r="AG91" s="134"/>
    </row>
    <row r="92" spans="2:33">
      <c r="B92" s="135" t="s">
        <v>632</v>
      </c>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E92" s="134"/>
      <c r="AF92" s="134"/>
      <c r="AG92" s="134"/>
    </row>
    <row r="93" spans="2:33">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E93" s="134"/>
      <c r="AF93" s="134"/>
      <c r="AG93" s="134"/>
    </row>
    <row r="94" spans="2:33">
      <c r="B94" s="467" t="s">
        <v>403</v>
      </c>
      <c r="C94" s="468"/>
      <c r="D94" s="468"/>
      <c r="E94" s="468"/>
      <c r="F94" s="468"/>
      <c r="G94" s="468"/>
      <c r="H94" s="468"/>
      <c r="I94" s="469"/>
      <c r="J94" s="467" t="s">
        <v>404</v>
      </c>
      <c r="K94" s="468"/>
      <c r="L94" s="468"/>
      <c r="M94" s="468"/>
      <c r="N94" s="468"/>
      <c r="O94" s="468"/>
      <c r="P94" s="468"/>
      <c r="Q94" s="479" t="s">
        <v>409</v>
      </c>
      <c r="R94" s="480"/>
      <c r="S94" s="480"/>
      <c r="T94" s="480"/>
      <c r="U94" s="480"/>
      <c r="V94" s="480"/>
      <c r="W94" s="480"/>
      <c r="X94" s="480"/>
      <c r="Y94" s="480"/>
      <c r="Z94" s="480"/>
      <c r="AA94" s="480"/>
      <c r="AB94" s="480"/>
      <c r="AC94" s="481"/>
      <c r="AE94" s="134"/>
      <c r="AF94" s="134"/>
      <c r="AG94" s="134"/>
    </row>
    <row r="95" spans="2:33">
      <c r="B95" s="140" t="s">
        <v>633</v>
      </c>
      <c r="C95" s="141"/>
      <c r="D95" s="141"/>
      <c r="E95" s="141"/>
      <c r="F95" s="141"/>
      <c r="G95" s="141"/>
      <c r="H95" s="141"/>
      <c r="I95" s="142"/>
      <c r="J95" s="467" t="s">
        <v>393</v>
      </c>
      <c r="K95" s="468"/>
      <c r="L95" s="468"/>
      <c r="M95" s="468"/>
      <c r="N95" s="468"/>
      <c r="O95" s="468"/>
      <c r="P95" s="468"/>
      <c r="Q95" s="479"/>
      <c r="R95" s="480"/>
      <c r="S95" s="480"/>
      <c r="T95" s="480"/>
      <c r="U95" s="480"/>
      <c r="V95" s="480"/>
      <c r="W95" s="480"/>
      <c r="X95" s="480"/>
      <c r="Y95" s="480"/>
      <c r="Z95" s="480"/>
      <c r="AA95" s="480"/>
      <c r="AB95" s="480"/>
      <c r="AC95" s="481"/>
      <c r="AE95" s="134"/>
      <c r="AF95" s="134"/>
      <c r="AG95" s="134"/>
    </row>
    <row r="96" spans="2:33">
      <c r="B96" s="475" t="s">
        <v>634</v>
      </c>
      <c r="C96" s="476"/>
      <c r="D96" s="476"/>
      <c r="E96" s="476"/>
      <c r="F96" s="476"/>
      <c r="G96" s="476"/>
      <c r="H96" s="476"/>
      <c r="I96" s="476"/>
      <c r="J96" s="476"/>
      <c r="K96" s="476"/>
      <c r="L96" s="476"/>
      <c r="M96" s="476"/>
      <c r="N96" s="476"/>
      <c r="O96" s="476"/>
      <c r="P96" s="476"/>
      <c r="Q96" s="476"/>
      <c r="R96" s="476"/>
      <c r="S96" s="476"/>
      <c r="T96" s="476"/>
      <c r="U96" s="476"/>
      <c r="V96" s="476"/>
      <c r="W96" s="476"/>
      <c r="X96" s="476"/>
      <c r="Y96" s="476"/>
      <c r="Z96" s="476"/>
      <c r="AA96" s="476"/>
      <c r="AB96" s="476"/>
      <c r="AC96" s="477"/>
      <c r="AE96" s="134"/>
      <c r="AF96" s="134"/>
      <c r="AG96" s="134"/>
    </row>
    <row r="97" spans="2:33">
      <c r="B97" s="475"/>
      <c r="C97" s="476"/>
      <c r="D97" s="476"/>
      <c r="E97" s="476"/>
      <c r="F97" s="476"/>
      <c r="G97" s="476"/>
      <c r="H97" s="476"/>
      <c r="I97" s="476"/>
      <c r="J97" s="476"/>
      <c r="K97" s="476"/>
      <c r="L97" s="476"/>
      <c r="M97" s="476"/>
      <c r="N97" s="476"/>
      <c r="O97" s="476"/>
      <c r="P97" s="476"/>
      <c r="Q97" s="476"/>
      <c r="R97" s="476"/>
      <c r="S97" s="476"/>
      <c r="T97" s="476"/>
      <c r="U97" s="476"/>
      <c r="V97" s="476"/>
      <c r="W97" s="476"/>
      <c r="X97" s="476"/>
      <c r="Y97" s="476"/>
      <c r="Z97" s="476"/>
      <c r="AA97" s="476"/>
      <c r="AB97" s="476"/>
      <c r="AC97" s="477"/>
      <c r="AE97" s="134"/>
      <c r="AF97" s="134"/>
      <c r="AG97" s="134"/>
    </row>
    <row r="98" spans="2:33">
      <c r="B98" s="475"/>
      <c r="C98" s="476"/>
      <c r="D98" s="476"/>
      <c r="E98" s="476"/>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7"/>
      <c r="AE98" s="134"/>
      <c r="AF98" s="134"/>
      <c r="AG98" s="134"/>
    </row>
    <row r="99" spans="2:33">
      <c r="B99" s="475"/>
      <c r="C99" s="476"/>
      <c r="D99" s="476"/>
      <c r="E99" s="476"/>
      <c r="F99" s="476"/>
      <c r="G99" s="476"/>
      <c r="H99" s="476"/>
      <c r="I99" s="476"/>
      <c r="J99" s="476"/>
      <c r="K99" s="476"/>
      <c r="L99" s="476"/>
      <c r="M99" s="476"/>
      <c r="N99" s="476"/>
      <c r="O99" s="476"/>
      <c r="P99" s="476"/>
      <c r="Q99" s="476"/>
      <c r="R99" s="476"/>
      <c r="S99" s="476"/>
      <c r="T99" s="476"/>
      <c r="U99" s="476"/>
      <c r="V99" s="476"/>
      <c r="W99" s="476"/>
      <c r="X99" s="476"/>
      <c r="Y99" s="476"/>
      <c r="Z99" s="476"/>
      <c r="AA99" s="476"/>
      <c r="AB99" s="476"/>
      <c r="AC99" s="477"/>
      <c r="AE99" s="134"/>
      <c r="AF99" s="134"/>
      <c r="AG99" s="134"/>
    </row>
    <row r="100" spans="2:33">
      <c r="B100" s="475"/>
      <c r="C100" s="476"/>
      <c r="D100" s="476"/>
      <c r="E100" s="476"/>
      <c r="F100" s="476"/>
      <c r="G100" s="476"/>
      <c r="H100" s="476"/>
      <c r="I100" s="476"/>
      <c r="J100" s="476"/>
      <c r="K100" s="476"/>
      <c r="L100" s="476"/>
      <c r="M100" s="476"/>
      <c r="N100" s="476"/>
      <c r="O100" s="476"/>
      <c r="P100" s="476"/>
      <c r="Q100" s="476"/>
      <c r="R100" s="476"/>
      <c r="S100" s="476"/>
      <c r="T100" s="476"/>
      <c r="U100" s="476"/>
      <c r="V100" s="476"/>
      <c r="W100" s="476"/>
      <c r="X100" s="476"/>
      <c r="Y100" s="476"/>
      <c r="Z100" s="476"/>
      <c r="AA100" s="476"/>
      <c r="AB100" s="476"/>
      <c r="AC100" s="477"/>
      <c r="AE100" s="134"/>
      <c r="AF100" s="134"/>
      <c r="AG100" s="134"/>
    </row>
    <row r="101" spans="2:33">
      <c r="B101" s="475"/>
      <c r="C101" s="476"/>
      <c r="D101" s="476"/>
      <c r="E101" s="476"/>
      <c r="F101" s="476"/>
      <c r="G101" s="476"/>
      <c r="H101" s="476"/>
      <c r="I101" s="476"/>
      <c r="J101" s="476"/>
      <c r="K101" s="476"/>
      <c r="L101" s="476"/>
      <c r="M101" s="476"/>
      <c r="N101" s="476"/>
      <c r="O101" s="476"/>
      <c r="P101" s="476"/>
      <c r="Q101" s="476"/>
      <c r="R101" s="476"/>
      <c r="S101" s="476"/>
      <c r="T101" s="476"/>
      <c r="U101" s="476"/>
      <c r="V101" s="476"/>
      <c r="W101" s="476"/>
      <c r="X101" s="476"/>
      <c r="Y101" s="476"/>
      <c r="Z101" s="476"/>
      <c r="AA101" s="476"/>
      <c r="AB101" s="476"/>
      <c r="AC101" s="477"/>
      <c r="AE101" s="134"/>
      <c r="AF101" s="134"/>
      <c r="AG101" s="134"/>
    </row>
    <row r="102" spans="2:33" ht="16">
      <c r="B102" s="335" t="s">
        <v>395</v>
      </c>
      <c r="C102" s="335"/>
      <c r="D102" s="335"/>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35"/>
      <c r="AE102" s="134"/>
      <c r="AF102" s="134"/>
      <c r="AG102" s="134"/>
    </row>
    <row r="103" spans="2:33">
      <c r="B103" s="467" t="s">
        <v>396</v>
      </c>
      <c r="C103" s="468"/>
      <c r="D103" s="468"/>
      <c r="E103" s="468"/>
      <c r="F103" s="468"/>
      <c r="G103" s="468"/>
      <c r="H103" s="468"/>
      <c r="I103" s="469"/>
      <c r="J103" s="470" t="s">
        <v>397</v>
      </c>
      <c r="K103" s="471"/>
      <c r="L103" s="471"/>
      <c r="M103" s="471"/>
      <c r="N103" s="471"/>
      <c r="O103" s="471"/>
      <c r="P103" s="471"/>
      <c r="Q103" s="471"/>
      <c r="R103" s="471"/>
      <c r="S103" s="471"/>
      <c r="T103" s="471"/>
      <c r="U103" s="471"/>
      <c r="V103" s="471"/>
      <c r="W103" s="471"/>
      <c r="X103" s="471"/>
      <c r="Y103" s="471"/>
      <c r="Z103" s="471"/>
      <c r="AA103" s="471"/>
      <c r="AB103" s="471"/>
      <c r="AC103" s="471"/>
      <c r="AE103" s="134"/>
      <c r="AF103" s="134"/>
      <c r="AG103" s="134"/>
    </row>
    <row r="104" spans="2:33">
      <c r="B104" s="459" t="s">
        <v>398</v>
      </c>
      <c r="C104" s="460"/>
      <c r="D104" s="460"/>
      <c r="E104" s="460"/>
      <c r="F104" s="460"/>
      <c r="G104" s="460"/>
      <c r="H104" s="460"/>
      <c r="I104" s="461"/>
      <c r="J104" s="465" t="s">
        <v>635</v>
      </c>
      <c r="K104" s="466"/>
      <c r="L104" s="466"/>
      <c r="M104" s="466"/>
      <c r="N104" s="466"/>
      <c r="O104" s="466"/>
      <c r="P104" s="466"/>
      <c r="Q104" s="466"/>
      <c r="R104" s="466"/>
      <c r="S104" s="466"/>
      <c r="T104" s="466"/>
      <c r="U104" s="466"/>
      <c r="V104" s="466"/>
      <c r="W104" s="466"/>
      <c r="X104" s="466"/>
      <c r="Y104" s="466"/>
      <c r="Z104" s="466"/>
      <c r="AA104" s="466"/>
      <c r="AB104" s="466"/>
      <c r="AC104" s="466"/>
      <c r="AE104" s="134"/>
      <c r="AF104" s="134"/>
      <c r="AG104" s="134"/>
    </row>
    <row r="105" spans="2:33">
      <c r="B105" s="472"/>
      <c r="C105" s="473"/>
      <c r="D105" s="473"/>
      <c r="E105" s="473"/>
      <c r="F105" s="473"/>
      <c r="G105" s="473"/>
      <c r="H105" s="473"/>
      <c r="I105" s="474"/>
      <c r="J105" s="466"/>
      <c r="K105" s="466"/>
      <c r="L105" s="466"/>
      <c r="M105" s="466"/>
      <c r="N105" s="466"/>
      <c r="O105" s="466"/>
      <c r="P105" s="466"/>
      <c r="Q105" s="466"/>
      <c r="R105" s="466"/>
      <c r="S105" s="466"/>
      <c r="T105" s="466"/>
      <c r="U105" s="466"/>
      <c r="V105" s="466"/>
      <c r="W105" s="466"/>
      <c r="X105" s="466"/>
      <c r="Y105" s="466"/>
      <c r="Z105" s="466"/>
      <c r="AA105" s="466"/>
      <c r="AB105" s="466"/>
      <c r="AC105" s="466"/>
      <c r="AE105" s="134"/>
      <c r="AF105" s="134"/>
      <c r="AG105" s="134"/>
    </row>
    <row r="106" spans="2:33" ht="55.5" customHeight="1">
      <c r="B106" s="462"/>
      <c r="C106" s="463"/>
      <c r="D106" s="463"/>
      <c r="E106" s="463"/>
      <c r="F106" s="463"/>
      <c r="G106" s="463"/>
      <c r="H106" s="463"/>
      <c r="I106" s="464"/>
      <c r="J106" s="466"/>
      <c r="K106" s="466"/>
      <c r="L106" s="466"/>
      <c r="M106" s="466"/>
      <c r="N106" s="466"/>
      <c r="O106" s="466"/>
      <c r="P106" s="466"/>
      <c r="Q106" s="466"/>
      <c r="R106" s="466"/>
      <c r="S106" s="466"/>
      <c r="T106" s="466"/>
      <c r="U106" s="466"/>
      <c r="V106" s="466"/>
      <c r="W106" s="466"/>
      <c r="X106" s="466"/>
      <c r="Y106" s="466"/>
      <c r="Z106" s="466"/>
      <c r="AA106" s="466"/>
      <c r="AB106" s="466"/>
      <c r="AC106" s="466"/>
      <c r="AE106" s="134"/>
      <c r="AF106" s="134"/>
      <c r="AG106" s="134"/>
    </row>
    <row r="107" spans="2:33" ht="15" customHeight="1">
      <c r="B107" s="459" t="s">
        <v>399</v>
      </c>
      <c r="C107" s="460"/>
      <c r="D107" s="460"/>
      <c r="E107" s="460"/>
      <c r="F107" s="460"/>
      <c r="G107" s="460"/>
      <c r="H107" s="460"/>
      <c r="I107" s="461"/>
      <c r="J107" s="508" t="s">
        <v>636</v>
      </c>
      <c r="K107" s="509"/>
      <c r="L107" s="509"/>
      <c r="M107" s="509"/>
      <c r="N107" s="509"/>
      <c r="O107" s="509"/>
      <c r="P107" s="509"/>
      <c r="Q107" s="509"/>
      <c r="R107" s="509"/>
      <c r="S107" s="509"/>
      <c r="T107" s="509"/>
      <c r="U107" s="509"/>
      <c r="V107" s="509"/>
      <c r="W107" s="509"/>
      <c r="X107" s="509"/>
      <c r="Y107" s="509"/>
      <c r="Z107" s="509"/>
      <c r="AA107" s="509"/>
      <c r="AB107" s="509"/>
      <c r="AC107" s="510"/>
      <c r="AE107" s="134"/>
      <c r="AF107" s="134"/>
      <c r="AG107" s="134"/>
    </row>
    <row r="108" spans="2:33">
      <c r="B108" s="472"/>
      <c r="C108" s="473"/>
      <c r="D108" s="473"/>
      <c r="E108" s="473"/>
      <c r="F108" s="473"/>
      <c r="G108" s="473"/>
      <c r="H108" s="473"/>
      <c r="I108" s="474"/>
      <c r="J108" s="511"/>
      <c r="K108" s="512"/>
      <c r="L108" s="512"/>
      <c r="M108" s="512"/>
      <c r="N108" s="512"/>
      <c r="O108" s="512"/>
      <c r="P108" s="512"/>
      <c r="Q108" s="512"/>
      <c r="R108" s="512"/>
      <c r="S108" s="512"/>
      <c r="T108" s="512"/>
      <c r="U108" s="512"/>
      <c r="V108" s="512"/>
      <c r="W108" s="512"/>
      <c r="X108" s="512"/>
      <c r="Y108" s="512"/>
      <c r="Z108" s="512"/>
      <c r="AA108" s="512"/>
      <c r="AB108" s="512"/>
      <c r="AC108" s="513"/>
      <c r="AE108" s="134"/>
      <c r="AF108" s="134"/>
      <c r="AG108" s="134"/>
    </row>
    <row r="109" spans="2:33" ht="69.75" customHeight="1">
      <c r="B109" s="462"/>
      <c r="C109" s="463"/>
      <c r="D109" s="463"/>
      <c r="E109" s="463"/>
      <c r="F109" s="463"/>
      <c r="G109" s="463"/>
      <c r="H109" s="463"/>
      <c r="I109" s="464"/>
      <c r="J109" s="514"/>
      <c r="K109" s="515"/>
      <c r="L109" s="515"/>
      <c r="M109" s="515"/>
      <c r="N109" s="515"/>
      <c r="O109" s="515"/>
      <c r="P109" s="515"/>
      <c r="Q109" s="515"/>
      <c r="R109" s="515"/>
      <c r="S109" s="515"/>
      <c r="T109" s="515"/>
      <c r="U109" s="515"/>
      <c r="V109" s="515"/>
      <c r="W109" s="515"/>
      <c r="X109" s="515"/>
      <c r="Y109" s="515"/>
      <c r="Z109" s="515"/>
      <c r="AA109" s="515"/>
      <c r="AB109" s="515"/>
      <c r="AC109" s="516"/>
      <c r="AE109" s="134"/>
      <c r="AF109" s="134"/>
      <c r="AG109" s="134"/>
    </row>
    <row r="110" spans="2:33">
      <c r="B110" s="478" t="s">
        <v>401</v>
      </c>
      <c r="C110" s="478"/>
      <c r="D110" s="478"/>
      <c r="E110" s="478"/>
      <c r="F110" s="478"/>
      <c r="G110" s="478"/>
      <c r="H110" s="478"/>
      <c r="I110" s="478"/>
      <c r="J110" s="465" t="s">
        <v>637</v>
      </c>
      <c r="K110" s="466"/>
      <c r="L110" s="466"/>
      <c r="M110" s="466"/>
      <c r="N110" s="466"/>
      <c r="O110" s="466"/>
      <c r="P110" s="466"/>
      <c r="Q110" s="466"/>
      <c r="R110" s="466"/>
      <c r="S110" s="466"/>
      <c r="T110" s="466"/>
      <c r="U110" s="466"/>
      <c r="V110" s="466"/>
      <c r="W110" s="466"/>
      <c r="X110" s="466"/>
      <c r="Y110" s="466"/>
      <c r="Z110" s="466"/>
      <c r="AA110" s="466"/>
      <c r="AB110" s="466"/>
      <c r="AC110" s="466"/>
      <c r="AE110" s="134"/>
      <c r="AF110" s="134"/>
      <c r="AG110" s="134"/>
    </row>
    <row r="111" spans="2:33" ht="18.75" customHeight="1">
      <c r="B111" s="478"/>
      <c r="C111" s="478"/>
      <c r="D111" s="478"/>
      <c r="E111" s="478"/>
      <c r="F111" s="478"/>
      <c r="G111" s="478"/>
      <c r="H111" s="478"/>
      <c r="I111" s="478"/>
      <c r="J111" s="466"/>
      <c r="K111" s="466"/>
      <c r="L111" s="466"/>
      <c r="M111" s="466"/>
      <c r="N111" s="466"/>
      <c r="O111" s="466"/>
      <c r="P111" s="466"/>
      <c r="Q111" s="466"/>
      <c r="R111" s="466"/>
      <c r="S111" s="466"/>
      <c r="T111" s="466"/>
      <c r="U111" s="466"/>
      <c r="V111" s="466"/>
      <c r="W111" s="466"/>
      <c r="X111" s="466"/>
      <c r="Y111" s="466"/>
      <c r="Z111" s="466"/>
      <c r="AA111" s="466"/>
      <c r="AB111" s="466"/>
      <c r="AC111" s="466"/>
      <c r="AE111" s="134"/>
      <c r="AF111" s="134"/>
      <c r="AG111" s="134"/>
    </row>
    <row r="112" spans="2:33">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E112" s="134"/>
      <c r="AF112" s="134"/>
      <c r="AG112" s="134"/>
    </row>
    <row r="113" spans="2:33">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E113" s="134"/>
      <c r="AF113" s="134"/>
      <c r="AG113" s="134"/>
    </row>
    <row r="114" spans="2:33">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E114" s="134"/>
      <c r="AF114" s="134"/>
      <c r="AG114" s="134"/>
    </row>
    <row r="115" spans="2:33">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E115" s="134"/>
      <c r="AF115" s="134"/>
      <c r="AG115" s="134"/>
    </row>
    <row r="116" spans="2:33">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E116" s="134"/>
      <c r="AF116" s="134"/>
      <c r="AG116" s="134"/>
    </row>
    <row r="117" spans="2:33">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E117" s="134"/>
      <c r="AF117" s="134"/>
      <c r="AG117" s="134"/>
    </row>
    <row r="118" spans="2:33">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E118" s="134"/>
      <c r="AF118" s="134"/>
      <c r="AG118" s="134"/>
    </row>
    <row r="119" spans="2:33">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E119" s="134"/>
      <c r="AF119" s="134"/>
      <c r="AG119" s="134"/>
    </row>
    <row r="120" spans="2:33">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E120" s="134"/>
      <c r="AF120" s="134"/>
      <c r="AG120" s="134"/>
    </row>
    <row r="121" spans="2:33">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E121" s="134"/>
      <c r="AF121" s="134"/>
      <c r="AG121" s="134"/>
    </row>
    <row r="122" spans="2:33">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E122" s="134"/>
      <c r="AF122" s="134"/>
      <c r="AG122" s="134"/>
    </row>
    <row r="123" spans="2:33">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E123" s="134"/>
      <c r="AF123" s="134"/>
      <c r="AG123" s="134"/>
    </row>
    <row r="124" spans="2:33">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E124" s="134"/>
      <c r="AF124" s="134"/>
      <c r="AG124" s="134"/>
    </row>
    <row r="125" spans="2:33">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E125" s="134"/>
      <c r="AF125" s="134"/>
      <c r="AG125" s="134"/>
    </row>
    <row r="126" spans="2:33">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E126" s="134"/>
      <c r="AF126" s="134"/>
      <c r="AG126" s="134"/>
    </row>
    <row r="127" spans="2:33">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E127" s="134"/>
      <c r="AF127" s="134"/>
      <c r="AG127" s="134"/>
    </row>
    <row r="128" spans="2:33">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E128" s="134"/>
      <c r="AF128" s="134"/>
      <c r="AG128" s="134"/>
    </row>
    <row r="129" spans="2:33">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E129" s="134"/>
      <c r="AF129" s="134"/>
      <c r="AG129" s="134"/>
    </row>
    <row r="130" spans="2:33">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E130" s="134"/>
      <c r="AF130" s="134"/>
      <c r="AG130" s="134"/>
    </row>
    <row r="131" spans="2:33">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E131" s="134"/>
      <c r="AF131" s="134"/>
      <c r="AG131" s="134"/>
    </row>
    <row r="132" spans="2:33">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E132" s="134"/>
      <c r="AF132" s="134"/>
      <c r="AG132" s="134"/>
    </row>
    <row r="133" spans="2:33">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E133" s="134"/>
      <c r="AF133" s="134"/>
      <c r="AG133" s="134"/>
    </row>
    <row r="134" spans="2:33">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E134" s="134"/>
      <c r="AF134" s="134"/>
      <c r="AG134" s="134"/>
    </row>
    <row r="135" spans="2:33">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E135" s="134"/>
      <c r="AF135" s="134"/>
      <c r="AG135" s="134"/>
    </row>
    <row r="136" spans="2:33">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E136" s="134"/>
      <c r="AF136" s="134"/>
      <c r="AG136" s="134"/>
    </row>
    <row r="137" spans="2:33">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E137" s="134"/>
      <c r="AF137" s="134"/>
      <c r="AG137" s="134"/>
    </row>
    <row r="138" spans="2:33">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E138" s="134"/>
      <c r="AF138" s="134"/>
      <c r="AG138" s="134"/>
    </row>
    <row r="139" spans="2:33">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E139" s="134"/>
      <c r="AF139" s="134"/>
      <c r="AG139" s="134"/>
    </row>
    <row r="140" spans="2:33">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E140" s="134"/>
      <c r="AF140" s="134"/>
      <c r="AG140" s="134"/>
    </row>
    <row r="141" spans="2:33">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E141" s="134"/>
      <c r="AF141" s="134"/>
      <c r="AG141" s="134"/>
    </row>
    <row r="142" spans="2:33">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E142" s="134"/>
      <c r="AF142" s="134"/>
      <c r="AG142" s="134"/>
    </row>
    <row r="143" spans="2:33">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E143" s="134"/>
      <c r="AF143" s="134"/>
      <c r="AG143" s="134"/>
    </row>
    <row r="144" spans="2:33">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E144" s="134"/>
      <c r="AF144" s="134"/>
      <c r="AG144" s="134"/>
    </row>
    <row r="145" spans="2:33">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E145" s="134"/>
      <c r="AF145" s="134"/>
      <c r="AG145" s="134"/>
    </row>
    <row r="146" spans="2:33">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E146" s="134"/>
      <c r="AF146" s="134"/>
      <c r="AG146" s="134"/>
    </row>
    <row r="147" spans="2:33">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E147" s="134"/>
      <c r="AF147" s="134"/>
      <c r="AG147" s="134"/>
    </row>
    <row r="148" spans="2:33">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E148" s="134"/>
      <c r="AF148" s="134"/>
      <c r="AG148" s="134"/>
    </row>
    <row r="149" spans="2:33">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E149" s="134"/>
      <c r="AF149" s="134"/>
      <c r="AG149" s="134"/>
    </row>
    <row r="150" spans="2:33">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E150" s="134"/>
      <c r="AF150" s="134"/>
      <c r="AG150" s="134"/>
    </row>
    <row r="151" spans="2:33">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E151" s="134"/>
      <c r="AF151" s="134"/>
      <c r="AG151" s="134"/>
    </row>
    <row r="152" spans="2:33">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E152" s="134"/>
      <c r="AF152" s="134"/>
      <c r="AG152" s="134"/>
    </row>
    <row r="153" spans="2:33">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E153" s="134"/>
      <c r="AF153" s="134"/>
      <c r="AG153" s="134"/>
    </row>
    <row r="154" spans="2:33">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E154" s="134"/>
      <c r="AF154" s="134"/>
      <c r="AG154" s="134"/>
    </row>
    <row r="155" spans="2:33">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E155" s="134"/>
      <c r="AF155" s="134"/>
      <c r="AG155" s="134"/>
    </row>
    <row r="156" spans="2:33">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E156" s="134"/>
      <c r="AF156" s="134"/>
      <c r="AG156" s="134"/>
    </row>
    <row r="157" spans="2:33">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E157" s="134"/>
      <c r="AF157" s="134"/>
      <c r="AG157" s="134"/>
    </row>
    <row r="158" spans="2:33">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E158" s="134"/>
      <c r="AF158" s="134"/>
      <c r="AG158" s="134"/>
    </row>
    <row r="159" spans="2:33">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E159" s="134"/>
      <c r="AF159" s="134"/>
      <c r="AG159" s="134"/>
    </row>
    <row r="160" spans="2:33">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E160" s="134"/>
      <c r="AF160" s="134"/>
      <c r="AG160" s="134"/>
    </row>
    <row r="161" spans="2:33">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E161" s="134"/>
      <c r="AF161" s="134"/>
      <c r="AG161" s="134"/>
    </row>
    <row r="162" spans="2:33">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E162" s="134"/>
      <c r="AF162" s="134"/>
      <c r="AG162" s="134"/>
    </row>
    <row r="163" spans="2:33">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E163" s="134"/>
      <c r="AF163" s="134"/>
      <c r="AG163" s="134"/>
    </row>
    <row r="164" spans="2:33">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E164" s="134"/>
      <c r="AF164" s="134"/>
      <c r="AG164" s="134"/>
    </row>
    <row r="165" spans="2:33">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E165" s="134"/>
      <c r="AF165" s="134"/>
      <c r="AG165" s="134"/>
    </row>
    <row r="166" spans="2:33">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E166" s="134"/>
      <c r="AF166" s="134"/>
      <c r="AG166" s="134"/>
    </row>
    <row r="167" spans="2:33">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E167" s="134"/>
      <c r="AF167" s="134"/>
      <c r="AG167" s="134"/>
    </row>
    <row r="168" spans="2:33">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E168" s="134"/>
      <c r="AF168" s="134"/>
      <c r="AG168" s="134"/>
    </row>
    <row r="169" spans="2:33">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E169" s="134"/>
      <c r="AF169" s="134"/>
      <c r="AG169" s="134"/>
    </row>
    <row r="170" spans="2:33">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E170" s="134"/>
      <c r="AF170" s="134"/>
      <c r="AG170" s="134"/>
    </row>
    <row r="171" spans="2:33">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E171" s="134"/>
      <c r="AF171" s="134"/>
      <c r="AG171" s="134"/>
    </row>
    <row r="172" spans="2:33">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E172" s="134"/>
      <c r="AF172" s="134"/>
      <c r="AG172" s="134"/>
    </row>
    <row r="173" spans="2:33">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E173" s="134"/>
      <c r="AF173" s="134"/>
      <c r="AG173" s="134"/>
    </row>
    <row r="174" spans="2:33">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E174" s="134"/>
      <c r="AF174" s="134"/>
      <c r="AG174" s="134"/>
    </row>
    <row r="175" spans="2:33">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E175" s="134"/>
      <c r="AF175" s="134"/>
      <c r="AG175" s="134"/>
    </row>
    <row r="176" spans="2:33">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E176" s="134"/>
      <c r="AF176" s="134"/>
      <c r="AG176" s="134"/>
    </row>
    <row r="177" spans="2:33">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E177" s="134"/>
      <c r="AF177" s="134"/>
      <c r="AG177" s="134"/>
    </row>
    <row r="178" spans="2:33">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E178" s="134"/>
      <c r="AF178" s="134"/>
      <c r="AG178" s="134"/>
    </row>
    <row r="179" spans="2:33">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E179" s="134"/>
      <c r="AF179" s="134"/>
      <c r="AG179" s="134"/>
    </row>
    <row r="180" spans="2:33">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E180" s="134"/>
      <c r="AF180" s="134"/>
      <c r="AG180" s="134"/>
    </row>
    <row r="181" spans="2:33">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E181" s="134"/>
      <c r="AF181" s="134"/>
      <c r="AG181" s="134"/>
    </row>
    <row r="182" spans="2:33">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E182" s="134"/>
      <c r="AF182" s="134"/>
      <c r="AG182" s="134"/>
    </row>
    <row r="183" spans="2:33">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E183" s="134"/>
      <c r="AF183" s="134"/>
      <c r="AG183" s="134"/>
    </row>
  </sheetData>
  <mergeCells count="78">
    <mergeCell ref="B107:I109"/>
    <mergeCell ref="J107:AC109"/>
    <mergeCell ref="B110:I111"/>
    <mergeCell ref="J110:AC111"/>
    <mergeCell ref="B96:AC101"/>
    <mergeCell ref="B102:AC102"/>
    <mergeCell ref="B103:I103"/>
    <mergeCell ref="J103:AC103"/>
    <mergeCell ref="B104:I106"/>
    <mergeCell ref="J104:AC106"/>
    <mergeCell ref="B94:I94"/>
    <mergeCell ref="J94:P94"/>
    <mergeCell ref="Q94:AC94"/>
    <mergeCell ref="J95:P95"/>
    <mergeCell ref="Q95:AC95"/>
    <mergeCell ref="A1:A1048576"/>
    <mergeCell ref="AD1:AD1048576"/>
    <mergeCell ref="B2:AC5"/>
    <mergeCell ref="B11:I11"/>
    <mergeCell ref="J11:AC11"/>
    <mergeCell ref="B12:I12"/>
    <mergeCell ref="J12:AC12"/>
    <mergeCell ref="B13:AC18"/>
    <mergeCell ref="B19:AC19"/>
    <mergeCell ref="J33:P33"/>
    <mergeCell ref="Q33:AC33"/>
    <mergeCell ref="B20:I20"/>
    <mergeCell ref="J20:AC20"/>
    <mergeCell ref="B21:I22"/>
    <mergeCell ref="J21:AC22"/>
    <mergeCell ref="B23:I23"/>
    <mergeCell ref="J23:AC24"/>
    <mergeCell ref="B24:I24"/>
    <mergeCell ref="B25:I26"/>
    <mergeCell ref="J25:AC26"/>
    <mergeCell ref="B32:I32"/>
    <mergeCell ref="J32:P32"/>
    <mergeCell ref="Q32:AC32"/>
    <mergeCell ref="B34:AC39"/>
    <mergeCell ref="B40:AC40"/>
    <mergeCell ref="B41:I41"/>
    <mergeCell ref="J41:AC41"/>
    <mergeCell ref="B42:I43"/>
    <mergeCell ref="J42:AC43"/>
    <mergeCell ref="B44:I45"/>
    <mergeCell ref="J44:AC45"/>
    <mergeCell ref="B46:I47"/>
    <mergeCell ref="J46:AC47"/>
    <mergeCell ref="B52:I52"/>
    <mergeCell ref="J52:P52"/>
    <mergeCell ref="Q52:AC52"/>
    <mergeCell ref="J53:P53"/>
    <mergeCell ref="Q53:AC53"/>
    <mergeCell ref="B54:AC59"/>
    <mergeCell ref="B60:AC60"/>
    <mergeCell ref="B61:I61"/>
    <mergeCell ref="J61:AC61"/>
    <mergeCell ref="B76:AC81"/>
    <mergeCell ref="B62:I64"/>
    <mergeCell ref="J62:AC64"/>
    <mergeCell ref="B65:I67"/>
    <mergeCell ref="J65:AC67"/>
    <mergeCell ref="B68:I69"/>
    <mergeCell ref="J68:AC69"/>
    <mergeCell ref="B74:I74"/>
    <mergeCell ref="J74:P74"/>
    <mergeCell ref="Q74:AC74"/>
    <mergeCell ref="J75:P75"/>
    <mergeCell ref="Q75:AC75"/>
    <mergeCell ref="B89:I90"/>
    <mergeCell ref="J89:AC90"/>
    <mergeCell ref="B82:AC82"/>
    <mergeCell ref="B83:I83"/>
    <mergeCell ref="J83:AC83"/>
    <mergeCell ref="B84:I85"/>
    <mergeCell ref="J84:AC85"/>
    <mergeCell ref="B86:I88"/>
    <mergeCell ref="J86:AC88"/>
  </mergeCells>
  <pageMargins left="0.7" right="0.7" top="0.75" bottom="0.75" header="0.3" footer="0.3"/>
  <pageSetup scale="19"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690DC-85AA-4360-8A5D-CE06751692DE}">
  <sheetPr>
    <tabColor theme="9" tint="0.39997558519241921"/>
  </sheetPr>
  <dimension ref="A1:J58"/>
  <sheetViews>
    <sheetView view="pageBreakPreview" topLeftCell="A68" zoomScale="140" zoomScaleNormal="100" zoomScaleSheetLayoutView="140" workbookViewId="0"/>
  </sheetViews>
  <sheetFormatPr baseColWidth="10" defaultColWidth="11.5" defaultRowHeight="14"/>
  <cols>
    <col min="1" max="1" width="11.5" style="110"/>
    <col min="2" max="8" width="11.5" style="111"/>
    <col min="9" max="9" width="39.5" style="111" customWidth="1"/>
    <col min="10" max="10" width="11.5" style="110"/>
    <col min="11" max="16384" width="11.5" style="111"/>
  </cols>
  <sheetData>
    <row r="1" spans="2:9" ht="23.25" customHeight="1">
      <c r="B1" s="110"/>
      <c r="C1" s="110"/>
      <c r="D1" s="110"/>
      <c r="E1" s="110"/>
      <c r="F1" s="110"/>
      <c r="G1" s="110"/>
      <c r="H1" s="110"/>
      <c r="I1" s="110"/>
    </row>
    <row r="2" spans="2:9" ht="71.25" customHeight="1">
      <c r="B2" s="521" t="s">
        <v>422</v>
      </c>
      <c r="C2" s="422"/>
      <c r="D2" s="422"/>
      <c r="E2" s="422"/>
      <c r="F2" s="422"/>
      <c r="G2" s="422"/>
      <c r="H2" s="422"/>
      <c r="I2" s="422"/>
    </row>
    <row r="3" spans="2:9">
      <c r="B3" s="522"/>
      <c r="C3" s="523"/>
      <c r="D3" s="523"/>
      <c r="E3" s="523"/>
      <c r="F3" s="523"/>
      <c r="G3" s="523"/>
      <c r="H3" s="523"/>
      <c r="I3" s="524"/>
    </row>
    <row r="4" spans="2:9">
      <c r="B4" s="525"/>
      <c r="C4" s="526"/>
      <c r="D4" s="526"/>
      <c r="E4" s="526"/>
      <c r="F4" s="526"/>
      <c r="G4" s="526"/>
      <c r="H4" s="526"/>
      <c r="I4" s="527"/>
    </row>
    <row r="5" spans="2:9">
      <c r="B5" s="525"/>
      <c r="C5" s="526"/>
      <c r="D5" s="526"/>
      <c r="E5" s="526"/>
      <c r="F5" s="526"/>
      <c r="G5" s="526"/>
      <c r="H5" s="526"/>
      <c r="I5" s="527"/>
    </row>
    <row r="6" spans="2:9">
      <c r="B6" s="525"/>
      <c r="C6" s="526"/>
      <c r="D6" s="526"/>
      <c r="E6" s="526"/>
      <c r="F6" s="526"/>
      <c r="G6" s="526"/>
      <c r="H6" s="526"/>
      <c r="I6" s="527"/>
    </row>
    <row r="7" spans="2:9">
      <c r="B7" s="525"/>
      <c r="C7" s="526"/>
      <c r="D7" s="526"/>
      <c r="E7" s="526"/>
      <c r="F7" s="526"/>
      <c r="G7" s="526"/>
      <c r="H7" s="526"/>
      <c r="I7" s="527"/>
    </row>
    <row r="8" spans="2:9">
      <c r="B8" s="525"/>
      <c r="C8" s="526"/>
      <c r="D8" s="526"/>
      <c r="E8" s="526"/>
      <c r="F8" s="526"/>
      <c r="G8" s="526"/>
      <c r="H8" s="526"/>
      <c r="I8" s="527"/>
    </row>
    <row r="9" spans="2:9">
      <c r="B9" s="525"/>
      <c r="C9" s="526"/>
      <c r="D9" s="526"/>
      <c r="E9" s="526"/>
      <c r="F9" s="526"/>
      <c r="G9" s="526"/>
      <c r="H9" s="526"/>
      <c r="I9" s="527"/>
    </row>
    <row r="10" spans="2:9">
      <c r="B10" s="525"/>
      <c r="C10" s="526"/>
      <c r="D10" s="526"/>
      <c r="E10" s="526"/>
      <c r="F10" s="526"/>
      <c r="G10" s="526"/>
      <c r="H10" s="526"/>
      <c r="I10" s="527"/>
    </row>
    <row r="11" spans="2:9">
      <c r="B11" s="525"/>
      <c r="C11" s="526"/>
      <c r="D11" s="526"/>
      <c r="E11" s="526"/>
      <c r="F11" s="526"/>
      <c r="G11" s="526"/>
      <c r="H11" s="526"/>
      <c r="I11" s="527"/>
    </row>
    <row r="12" spans="2:9">
      <c r="B12" s="525"/>
      <c r="C12" s="526"/>
      <c r="D12" s="526"/>
      <c r="E12" s="526"/>
      <c r="F12" s="526"/>
      <c r="G12" s="526"/>
      <c r="H12" s="526"/>
      <c r="I12" s="527"/>
    </row>
    <row r="13" spans="2:9">
      <c r="B13" s="525"/>
      <c r="C13" s="526"/>
      <c r="D13" s="526"/>
      <c r="E13" s="526"/>
      <c r="F13" s="526"/>
      <c r="G13" s="526"/>
      <c r="H13" s="526"/>
      <c r="I13" s="527"/>
    </row>
    <row r="14" spans="2:9">
      <c r="B14" s="525"/>
      <c r="C14" s="526"/>
      <c r="D14" s="526"/>
      <c r="E14" s="526"/>
      <c r="F14" s="526"/>
      <c r="G14" s="526"/>
      <c r="H14" s="526"/>
      <c r="I14" s="527"/>
    </row>
    <row r="15" spans="2:9">
      <c r="B15" s="525"/>
      <c r="C15" s="526"/>
      <c r="D15" s="526"/>
      <c r="E15" s="526"/>
      <c r="F15" s="526"/>
      <c r="G15" s="526"/>
      <c r="H15" s="526"/>
      <c r="I15" s="527"/>
    </row>
    <row r="16" spans="2:9">
      <c r="B16" s="525"/>
      <c r="C16" s="526"/>
      <c r="D16" s="526"/>
      <c r="E16" s="526"/>
      <c r="F16" s="526"/>
      <c r="G16" s="526"/>
      <c r="H16" s="526"/>
      <c r="I16" s="527"/>
    </row>
    <row r="17" spans="2:9">
      <c r="B17" s="525"/>
      <c r="C17" s="526"/>
      <c r="D17" s="526"/>
      <c r="E17" s="526"/>
      <c r="F17" s="526"/>
      <c r="G17" s="526"/>
      <c r="H17" s="526"/>
      <c r="I17" s="527"/>
    </row>
    <row r="18" spans="2:9">
      <c r="B18" s="525"/>
      <c r="C18" s="526"/>
      <c r="D18" s="526"/>
      <c r="E18" s="526"/>
      <c r="F18" s="526"/>
      <c r="G18" s="526"/>
      <c r="H18" s="526"/>
      <c r="I18" s="527"/>
    </row>
    <row r="19" spans="2:9">
      <c r="B19" s="525"/>
      <c r="C19" s="526"/>
      <c r="D19" s="526"/>
      <c r="E19" s="526"/>
      <c r="F19" s="526"/>
      <c r="G19" s="526"/>
      <c r="H19" s="526"/>
      <c r="I19" s="527"/>
    </row>
    <row r="20" spans="2:9">
      <c r="B20" s="525"/>
      <c r="C20" s="526"/>
      <c r="D20" s="526"/>
      <c r="E20" s="526"/>
      <c r="F20" s="526"/>
      <c r="G20" s="526"/>
      <c r="H20" s="526"/>
      <c r="I20" s="527"/>
    </row>
    <row r="21" spans="2:9">
      <c r="B21" s="525"/>
      <c r="C21" s="526"/>
      <c r="D21" s="526"/>
      <c r="E21" s="526"/>
      <c r="F21" s="526"/>
      <c r="G21" s="526"/>
      <c r="H21" s="526"/>
      <c r="I21" s="527"/>
    </row>
    <row r="22" spans="2:9">
      <c r="B22" s="525"/>
      <c r="C22" s="526"/>
      <c r="D22" s="526"/>
      <c r="E22" s="526"/>
      <c r="F22" s="526"/>
      <c r="G22" s="526"/>
      <c r="H22" s="526"/>
      <c r="I22" s="527"/>
    </row>
    <row r="23" spans="2:9">
      <c r="B23" s="525"/>
      <c r="C23" s="526"/>
      <c r="D23" s="526"/>
      <c r="E23" s="526"/>
      <c r="F23" s="526"/>
      <c r="G23" s="526"/>
      <c r="H23" s="526"/>
      <c r="I23" s="527"/>
    </row>
    <row r="24" spans="2:9">
      <c r="B24" s="525"/>
      <c r="C24" s="526"/>
      <c r="D24" s="526"/>
      <c r="E24" s="526"/>
      <c r="F24" s="526"/>
      <c r="G24" s="526"/>
      <c r="H24" s="526"/>
      <c r="I24" s="527"/>
    </row>
    <row r="25" spans="2:9">
      <c r="B25" s="525"/>
      <c r="C25" s="526"/>
      <c r="D25" s="526"/>
      <c r="E25" s="526"/>
      <c r="F25" s="526"/>
      <c r="G25" s="526"/>
      <c r="H25" s="526"/>
      <c r="I25" s="527"/>
    </row>
    <row r="26" spans="2:9">
      <c r="B26" s="525"/>
      <c r="C26" s="526"/>
      <c r="D26" s="526"/>
      <c r="E26" s="526"/>
      <c r="F26" s="526"/>
      <c r="G26" s="526"/>
      <c r="H26" s="526"/>
      <c r="I26" s="527"/>
    </row>
    <row r="27" spans="2:9">
      <c r="B27" s="525"/>
      <c r="C27" s="526"/>
      <c r="D27" s="526"/>
      <c r="E27" s="526"/>
      <c r="F27" s="526"/>
      <c r="G27" s="526"/>
      <c r="H27" s="526"/>
      <c r="I27" s="527"/>
    </row>
    <row r="28" spans="2:9">
      <c r="B28" s="525"/>
      <c r="C28" s="526"/>
      <c r="D28" s="526"/>
      <c r="E28" s="526"/>
      <c r="F28" s="526"/>
      <c r="G28" s="526"/>
      <c r="H28" s="526"/>
      <c r="I28" s="527"/>
    </row>
    <row r="29" spans="2:9">
      <c r="B29" s="525"/>
      <c r="C29" s="526"/>
      <c r="D29" s="526"/>
      <c r="E29" s="526"/>
      <c r="F29" s="526"/>
      <c r="G29" s="526"/>
      <c r="H29" s="526"/>
      <c r="I29" s="527"/>
    </row>
    <row r="30" spans="2:9">
      <c r="B30" s="525"/>
      <c r="C30" s="526"/>
      <c r="D30" s="526"/>
      <c r="E30" s="526"/>
      <c r="F30" s="526"/>
      <c r="G30" s="526"/>
      <c r="H30" s="526"/>
      <c r="I30" s="527"/>
    </row>
    <row r="31" spans="2:9">
      <c r="B31" s="525"/>
      <c r="C31" s="526"/>
      <c r="D31" s="526"/>
      <c r="E31" s="526"/>
      <c r="F31" s="526"/>
      <c r="G31" s="526"/>
      <c r="H31" s="526"/>
      <c r="I31" s="527"/>
    </row>
    <row r="32" spans="2:9">
      <c r="B32" s="525"/>
      <c r="C32" s="526"/>
      <c r="D32" s="526"/>
      <c r="E32" s="526"/>
      <c r="F32" s="526"/>
      <c r="G32" s="526"/>
      <c r="H32" s="526"/>
      <c r="I32" s="527"/>
    </row>
    <row r="33" spans="2:9">
      <c r="B33" s="525"/>
      <c r="C33" s="526"/>
      <c r="D33" s="526"/>
      <c r="E33" s="526"/>
      <c r="F33" s="526"/>
      <c r="G33" s="526"/>
      <c r="H33" s="526"/>
      <c r="I33" s="527"/>
    </row>
    <row r="34" spans="2:9">
      <c r="B34" s="525"/>
      <c r="C34" s="526"/>
      <c r="D34" s="526"/>
      <c r="E34" s="526"/>
      <c r="F34" s="526"/>
      <c r="G34" s="526"/>
      <c r="H34" s="526"/>
      <c r="I34" s="527"/>
    </row>
    <row r="35" spans="2:9">
      <c r="B35" s="525"/>
      <c r="C35" s="526"/>
      <c r="D35" s="526"/>
      <c r="E35" s="526"/>
      <c r="F35" s="526"/>
      <c r="G35" s="526"/>
      <c r="H35" s="526"/>
      <c r="I35" s="527"/>
    </row>
    <row r="36" spans="2:9">
      <c r="B36" s="525"/>
      <c r="C36" s="526"/>
      <c r="D36" s="526"/>
      <c r="E36" s="526"/>
      <c r="F36" s="526"/>
      <c r="G36" s="526"/>
      <c r="H36" s="526"/>
      <c r="I36" s="527"/>
    </row>
    <row r="37" spans="2:9">
      <c r="B37" s="525"/>
      <c r="C37" s="526"/>
      <c r="D37" s="526"/>
      <c r="E37" s="526"/>
      <c r="F37" s="526"/>
      <c r="G37" s="526"/>
      <c r="H37" s="526"/>
      <c r="I37" s="527"/>
    </row>
    <row r="38" spans="2:9">
      <c r="B38" s="525"/>
      <c r="C38" s="526"/>
      <c r="D38" s="526"/>
      <c r="E38" s="526"/>
      <c r="F38" s="526"/>
      <c r="G38" s="526"/>
      <c r="H38" s="526"/>
      <c r="I38" s="527"/>
    </row>
    <row r="39" spans="2:9">
      <c r="B39" s="525"/>
      <c r="C39" s="526"/>
      <c r="D39" s="526"/>
      <c r="E39" s="526"/>
      <c r="F39" s="526"/>
      <c r="G39" s="526"/>
      <c r="H39" s="526"/>
      <c r="I39" s="527"/>
    </row>
    <row r="40" spans="2:9">
      <c r="B40" s="525"/>
      <c r="C40" s="526"/>
      <c r="D40" s="526"/>
      <c r="E40" s="526"/>
      <c r="F40" s="526"/>
      <c r="G40" s="526"/>
      <c r="H40" s="526"/>
      <c r="I40" s="527"/>
    </row>
    <row r="41" spans="2:9">
      <c r="B41" s="528"/>
      <c r="C41" s="529"/>
      <c r="D41" s="529"/>
      <c r="E41" s="529"/>
      <c r="F41" s="529"/>
      <c r="G41" s="529"/>
      <c r="H41" s="529"/>
      <c r="I41" s="530"/>
    </row>
    <row r="42" spans="2:9" ht="72" customHeight="1">
      <c r="B42" s="422" t="s">
        <v>423</v>
      </c>
      <c r="C42" s="422"/>
      <c r="D42" s="422"/>
      <c r="E42" s="422"/>
      <c r="F42" s="422"/>
      <c r="G42" s="422"/>
      <c r="H42" s="422"/>
      <c r="I42" s="422"/>
    </row>
    <row r="44" spans="2:9" ht="15.75" customHeight="1">
      <c r="B44" s="519" t="s">
        <v>424</v>
      </c>
      <c r="C44" s="519"/>
      <c r="D44" s="519"/>
      <c r="E44" s="519"/>
      <c r="F44" s="519"/>
      <c r="G44" s="519"/>
      <c r="H44" s="519"/>
      <c r="I44" s="519"/>
    </row>
    <row r="45" spans="2:9" ht="33" customHeight="1">
      <c r="B45" s="143" t="s">
        <v>425</v>
      </c>
      <c r="C45" s="518" t="s">
        <v>793</v>
      </c>
      <c r="D45" s="518"/>
      <c r="E45" s="518"/>
      <c r="F45" s="518"/>
      <c r="G45" s="518"/>
      <c r="H45" s="518"/>
      <c r="I45" s="518"/>
    </row>
    <row r="46" spans="2:9" ht="33" customHeight="1">
      <c r="B46" s="517" t="s">
        <v>426</v>
      </c>
      <c r="C46" s="518" t="s">
        <v>427</v>
      </c>
      <c r="D46" s="518"/>
      <c r="E46" s="518"/>
      <c r="F46" s="518"/>
      <c r="G46" s="518"/>
      <c r="H46" s="518"/>
      <c r="I46" s="518"/>
    </row>
    <row r="47" spans="2:9" ht="33" customHeight="1">
      <c r="B47" s="517"/>
      <c r="C47" s="518" t="s">
        <v>428</v>
      </c>
      <c r="D47" s="518"/>
      <c r="E47" s="518"/>
      <c r="F47" s="518"/>
      <c r="G47" s="518"/>
      <c r="H47" s="518"/>
      <c r="I47" s="518"/>
    </row>
    <row r="48" spans="2:9" ht="33" customHeight="1">
      <c r="B48" s="517"/>
      <c r="C48" s="518" t="s">
        <v>429</v>
      </c>
      <c r="D48" s="518"/>
      <c r="E48" s="518"/>
      <c r="F48" s="518"/>
      <c r="G48" s="518"/>
      <c r="H48" s="518"/>
      <c r="I48" s="518"/>
    </row>
    <row r="49" spans="2:9" ht="33" customHeight="1">
      <c r="B49" s="517"/>
      <c r="C49" s="518" t="s">
        <v>664</v>
      </c>
      <c r="D49" s="518"/>
      <c r="E49" s="518"/>
      <c r="F49" s="518"/>
      <c r="G49" s="518"/>
      <c r="H49" s="518"/>
      <c r="I49" s="518"/>
    </row>
    <row r="50" spans="2:9" ht="33" customHeight="1">
      <c r="B50" s="517"/>
      <c r="C50" s="518" t="s">
        <v>430</v>
      </c>
      <c r="D50" s="518"/>
      <c r="E50" s="518"/>
      <c r="F50" s="518"/>
      <c r="G50" s="518"/>
      <c r="H50" s="518"/>
      <c r="I50" s="518"/>
    </row>
    <row r="51" spans="2:9" ht="33" customHeight="1">
      <c r="B51" s="517"/>
      <c r="C51" s="518" t="s">
        <v>431</v>
      </c>
      <c r="D51" s="518"/>
      <c r="E51" s="518"/>
      <c r="F51" s="518"/>
      <c r="G51" s="518"/>
      <c r="H51" s="518"/>
      <c r="I51" s="518"/>
    </row>
    <row r="52" spans="2:9" ht="33" customHeight="1">
      <c r="B52" s="517" t="s">
        <v>432</v>
      </c>
      <c r="C52" s="518" t="s">
        <v>734</v>
      </c>
      <c r="D52" s="518"/>
      <c r="E52" s="518"/>
      <c r="F52" s="518"/>
      <c r="G52" s="518"/>
      <c r="H52" s="518"/>
      <c r="I52" s="518"/>
    </row>
    <row r="53" spans="2:9" ht="33" customHeight="1">
      <c r="B53" s="517"/>
      <c r="C53" s="518" t="s">
        <v>433</v>
      </c>
      <c r="D53" s="518"/>
      <c r="E53" s="518"/>
      <c r="F53" s="518"/>
      <c r="G53" s="518"/>
      <c r="H53" s="518"/>
      <c r="I53" s="518"/>
    </row>
    <row r="54" spans="2:9" ht="33" customHeight="1">
      <c r="B54" s="517"/>
      <c r="C54" s="518" t="s">
        <v>434</v>
      </c>
      <c r="D54" s="518"/>
      <c r="E54" s="518"/>
      <c r="F54" s="518"/>
      <c r="G54" s="518"/>
      <c r="H54" s="518"/>
      <c r="I54" s="518"/>
    </row>
    <row r="55" spans="2:9" ht="15.75" customHeight="1">
      <c r="B55" s="519" t="s">
        <v>435</v>
      </c>
      <c r="C55" s="519"/>
      <c r="D55" s="519"/>
      <c r="E55" s="519"/>
      <c r="F55" s="519" t="s">
        <v>436</v>
      </c>
      <c r="G55" s="519"/>
      <c r="H55" s="519"/>
      <c r="I55" s="519"/>
    </row>
    <row r="56" spans="2:9" ht="28.5" customHeight="1">
      <c r="B56" s="520" t="s">
        <v>437</v>
      </c>
      <c r="C56" s="520"/>
      <c r="D56" s="520"/>
      <c r="E56" s="520"/>
      <c r="F56" s="520" t="s">
        <v>733</v>
      </c>
      <c r="G56" s="520"/>
      <c r="H56" s="520"/>
      <c r="I56" s="520"/>
    </row>
    <row r="57" spans="2:9" ht="28.5" customHeight="1">
      <c r="B57" s="520" t="s">
        <v>438</v>
      </c>
      <c r="C57" s="520"/>
      <c r="D57" s="520"/>
      <c r="E57" s="520"/>
      <c r="F57" s="520" t="s">
        <v>439</v>
      </c>
      <c r="G57" s="520"/>
      <c r="H57" s="520"/>
      <c r="I57" s="520"/>
    </row>
    <row r="58" spans="2:9" ht="51" customHeight="1">
      <c r="B58" s="517" t="s">
        <v>440</v>
      </c>
      <c r="C58" s="517"/>
      <c r="D58" s="518" t="s">
        <v>441</v>
      </c>
      <c r="E58" s="518"/>
      <c r="F58" s="518"/>
      <c r="G58" s="518"/>
      <c r="H58" s="518"/>
      <c r="I58" s="518"/>
    </row>
  </sheetData>
  <mergeCells count="24">
    <mergeCell ref="B2:I2"/>
    <mergeCell ref="B3:I41"/>
    <mergeCell ref="B42:I42"/>
    <mergeCell ref="B44:I44"/>
    <mergeCell ref="C45:I45"/>
    <mergeCell ref="C50:I50"/>
    <mergeCell ref="C51:I51"/>
    <mergeCell ref="B52:B54"/>
    <mergeCell ref="C52:I52"/>
    <mergeCell ref="C53:I53"/>
    <mergeCell ref="C54:I54"/>
    <mergeCell ref="B46:B51"/>
    <mergeCell ref="C46:I46"/>
    <mergeCell ref="C47:I47"/>
    <mergeCell ref="C48:I48"/>
    <mergeCell ref="C49:I49"/>
    <mergeCell ref="B58:C58"/>
    <mergeCell ref="D58:I58"/>
    <mergeCell ref="B55:E55"/>
    <mergeCell ref="F55:I55"/>
    <mergeCell ref="B56:E56"/>
    <mergeCell ref="F56:I56"/>
    <mergeCell ref="B57:E57"/>
    <mergeCell ref="F57:I57"/>
  </mergeCells>
  <pageMargins left="0.7" right="0.40625" top="0.75" bottom="0.75" header="0.3" footer="0.3"/>
  <pageSetup paperSize="9" scale="63"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FA924-6F58-491F-B91D-F2AFABC9058C}">
  <dimension ref="A1:J71"/>
  <sheetViews>
    <sheetView view="pageBreakPreview" topLeftCell="A75" zoomScale="160" zoomScaleNormal="100" zoomScaleSheetLayoutView="160" workbookViewId="0"/>
  </sheetViews>
  <sheetFormatPr baseColWidth="10" defaultColWidth="11.5" defaultRowHeight="14"/>
  <cols>
    <col min="1" max="1" width="11.5" style="110"/>
    <col min="2" max="4" width="11.5" style="111"/>
    <col min="5" max="5" width="12.33203125" style="111" customWidth="1"/>
    <col min="6" max="8" width="11.5" style="111"/>
    <col min="9" max="9" width="42.83203125" style="111" customWidth="1"/>
    <col min="10" max="10" width="11.5" style="110"/>
    <col min="11" max="16384" width="11.5" style="111"/>
  </cols>
  <sheetData>
    <row r="1" spans="2:9">
      <c r="B1" s="110"/>
      <c r="C1" s="110"/>
      <c r="D1" s="110"/>
      <c r="E1" s="110"/>
      <c r="F1" s="110"/>
      <c r="G1" s="110"/>
      <c r="H1" s="110"/>
      <c r="I1" s="110"/>
    </row>
    <row r="2" spans="2:9" ht="75.75" customHeight="1">
      <c r="B2" s="521" t="s">
        <v>442</v>
      </c>
      <c r="C2" s="422"/>
      <c r="D2" s="422"/>
      <c r="E2" s="422"/>
      <c r="F2" s="422"/>
      <c r="G2" s="422"/>
      <c r="H2" s="422"/>
      <c r="I2" s="422"/>
    </row>
    <row r="3" spans="2:9">
      <c r="B3" s="531"/>
      <c r="C3" s="531"/>
      <c r="D3" s="531"/>
      <c r="E3" s="531"/>
      <c r="F3" s="531"/>
      <c r="G3" s="531"/>
      <c r="H3" s="531"/>
      <c r="I3" s="531"/>
    </row>
    <row r="4" spans="2:9">
      <c r="B4" s="531"/>
      <c r="C4" s="531"/>
      <c r="D4" s="531"/>
      <c r="E4" s="531"/>
      <c r="F4" s="531"/>
      <c r="G4" s="531"/>
      <c r="H4" s="531"/>
      <c r="I4" s="531"/>
    </row>
    <row r="5" spans="2:9">
      <c r="B5" s="531"/>
      <c r="C5" s="531"/>
      <c r="D5" s="531"/>
      <c r="E5" s="531"/>
      <c r="F5" s="531"/>
      <c r="G5" s="531"/>
      <c r="H5" s="531"/>
      <c r="I5" s="531"/>
    </row>
    <row r="6" spans="2:9">
      <c r="B6" s="531"/>
      <c r="C6" s="531"/>
      <c r="D6" s="531"/>
      <c r="E6" s="531"/>
      <c r="F6" s="531"/>
      <c r="G6" s="531"/>
      <c r="H6" s="531"/>
      <c r="I6" s="531"/>
    </row>
    <row r="7" spans="2:9">
      <c r="B7" s="531"/>
      <c r="C7" s="531"/>
      <c r="D7" s="531"/>
      <c r="E7" s="531"/>
      <c r="F7" s="531"/>
      <c r="G7" s="531"/>
      <c r="H7" s="531"/>
      <c r="I7" s="531"/>
    </row>
    <row r="8" spans="2:9">
      <c r="B8" s="531"/>
      <c r="C8" s="531"/>
      <c r="D8" s="531"/>
      <c r="E8" s="531"/>
      <c r="F8" s="531"/>
      <c r="G8" s="531"/>
      <c r="H8" s="531"/>
      <c r="I8" s="531"/>
    </row>
    <row r="9" spans="2:9">
      <c r="B9" s="531"/>
      <c r="C9" s="531"/>
      <c r="D9" s="531"/>
      <c r="E9" s="531"/>
      <c r="F9" s="531"/>
      <c r="G9" s="531"/>
      <c r="H9" s="531"/>
      <c r="I9" s="531"/>
    </row>
    <row r="10" spans="2:9">
      <c r="B10" s="531"/>
      <c r="C10" s="531"/>
      <c r="D10" s="531"/>
      <c r="E10" s="531"/>
      <c r="F10" s="531"/>
      <c r="G10" s="531"/>
      <c r="H10" s="531"/>
      <c r="I10" s="531"/>
    </row>
    <row r="11" spans="2:9">
      <c r="B11" s="531"/>
      <c r="C11" s="531"/>
      <c r="D11" s="531"/>
      <c r="E11" s="531"/>
      <c r="F11" s="531"/>
      <c r="G11" s="531"/>
      <c r="H11" s="531"/>
      <c r="I11" s="531"/>
    </row>
    <row r="12" spans="2:9">
      <c r="B12" s="531"/>
      <c r="C12" s="531"/>
      <c r="D12" s="531"/>
      <c r="E12" s="531"/>
      <c r="F12" s="531"/>
      <c r="G12" s="531"/>
      <c r="H12" s="531"/>
      <c r="I12" s="531"/>
    </row>
    <row r="13" spans="2:9">
      <c r="B13" s="531"/>
      <c r="C13" s="531"/>
      <c r="D13" s="531"/>
      <c r="E13" s="531"/>
      <c r="F13" s="531"/>
      <c r="G13" s="531"/>
      <c r="H13" s="531"/>
      <c r="I13" s="531"/>
    </row>
    <row r="14" spans="2:9">
      <c r="B14" s="531"/>
      <c r="C14" s="531"/>
      <c r="D14" s="531"/>
      <c r="E14" s="531"/>
      <c r="F14" s="531"/>
      <c r="G14" s="531"/>
      <c r="H14" s="531"/>
      <c r="I14" s="531"/>
    </row>
    <row r="15" spans="2:9">
      <c r="B15" s="531"/>
      <c r="C15" s="531"/>
      <c r="D15" s="531"/>
      <c r="E15" s="531"/>
      <c r="F15" s="531"/>
      <c r="G15" s="531"/>
      <c r="H15" s="531"/>
      <c r="I15" s="531"/>
    </row>
    <row r="16" spans="2:9">
      <c r="B16" s="531"/>
      <c r="C16" s="531"/>
      <c r="D16" s="531"/>
      <c r="E16" s="531"/>
      <c r="F16" s="531"/>
      <c r="G16" s="531"/>
      <c r="H16" s="531"/>
      <c r="I16" s="531"/>
    </row>
    <row r="17" spans="2:9">
      <c r="B17" s="531"/>
      <c r="C17" s="531"/>
      <c r="D17" s="531"/>
      <c r="E17" s="531"/>
      <c r="F17" s="531"/>
      <c r="G17" s="531"/>
      <c r="H17" s="531"/>
      <c r="I17" s="531"/>
    </row>
    <row r="18" spans="2:9">
      <c r="B18" s="531"/>
      <c r="C18" s="531"/>
      <c r="D18" s="531"/>
      <c r="E18" s="531"/>
      <c r="F18" s="531"/>
      <c r="G18" s="531"/>
      <c r="H18" s="531"/>
      <c r="I18" s="531"/>
    </row>
    <row r="19" spans="2:9">
      <c r="B19" s="531"/>
      <c r="C19" s="531"/>
      <c r="D19" s="531"/>
      <c r="E19" s="531"/>
      <c r="F19" s="531"/>
      <c r="G19" s="531"/>
      <c r="H19" s="531"/>
      <c r="I19" s="531"/>
    </row>
    <row r="20" spans="2:9">
      <c r="B20" s="531"/>
      <c r="C20" s="531"/>
      <c r="D20" s="531"/>
      <c r="E20" s="531"/>
      <c r="F20" s="531"/>
      <c r="G20" s="531"/>
      <c r="H20" s="531"/>
      <c r="I20" s="531"/>
    </row>
    <row r="21" spans="2:9">
      <c r="B21" s="531"/>
      <c r="C21" s="531"/>
      <c r="D21" s="531"/>
      <c r="E21" s="531"/>
      <c r="F21" s="531"/>
      <c r="G21" s="531"/>
      <c r="H21" s="531"/>
      <c r="I21" s="531"/>
    </row>
    <row r="22" spans="2:9">
      <c r="B22" s="531"/>
      <c r="C22" s="531"/>
      <c r="D22" s="531"/>
      <c r="E22" s="531"/>
      <c r="F22" s="531"/>
      <c r="G22" s="531"/>
      <c r="H22" s="531"/>
      <c r="I22" s="531"/>
    </row>
    <row r="23" spans="2:9">
      <c r="B23" s="531"/>
      <c r="C23" s="531"/>
      <c r="D23" s="531"/>
      <c r="E23" s="531"/>
      <c r="F23" s="531"/>
      <c r="G23" s="531"/>
      <c r="H23" s="531"/>
      <c r="I23" s="531"/>
    </row>
    <row r="24" spans="2:9">
      <c r="B24" s="531"/>
      <c r="C24" s="531"/>
      <c r="D24" s="531"/>
      <c r="E24" s="531"/>
      <c r="F24" s="531"/>
      <c r="G24" s="531"/>
      <c r="H24" s="531"/>
      <c r="I24" s="531"/>
    </row>
    <row r="25" spans="2:9">
      <c r="B25" s="531"/>
      <c r="C25" s="531"/>
      <c r="D25" s="531"/>
      <c r="E25" s="531"/>
      <c r="F25" s="531"/>
      <c r="G25" s="531"/>
      <c r="H25" s="531"/>
      <c r="I25" s="531"/>
    </row>
    <row r="26" spans="2:9">
      <c r="B26" s="531"/>
      <c r="C26" s="531"/>
      <c r="D26" s="531"/>
      <c r="E26" s="531"/>
      <c r="F26" s="531"/>
      <c r="G26" s="531"/>
      <c r="H26" s="531"/>
      <c r="I26" s="531"/>
    </row>
    <row r="27" spans="2:9">
      <c r="B27" s="531"/>
      <c r="C27" s="531"/>
      <c r="D27" s="531"/>
      <c r="E27" s="531"/>
      <c r="F27" s="531"/>
      <c r="G27" s="531"/>
      <c r="H27" s="531"/>
      <c r="I27" s="531"/>
    </row>
    <row r="28" spans="2:9">
      <c r="B28" s="531"/>
      <c r="C28" s="531"/>
      <c r="D28" s="531"/>
      <c r="E28" s="531"/>
      <c r="F28" s="531"/>
      <c r="G28" s="531"/>
      <c r="H28" s="531"/>
      <c r="I28" s="531"/>
    </row>
    <row r="29" spans="2:9">
      <c r="B29" s="531"/>
      <c r="C29" s="531"/>
      <c r="D29" s="531"/>
      <c r="E29" s="531"/>
      <c r="F29" s="531"/>
      <c r="G29" s="531"/>
      <c r="H29" s="531"/>
      <c r="I29" s="531"/>
    </row>
    <row r="30" spans="2:9">
      <c r="B30" s="531"/>
      <c r="C30" s="531"/>
      <c r="D30" s="531"/>
      <c r="E30" s="531"/>
      <c r="F30" s="531"/>
      <c r="G30" s="531"/>
      <c r="H30" s="531"/>
      <c r="I30" s="531"/>
    </row>
    <row r="31" spans="2:9">
      <c r="B31" s="531"/>
      <c r="C31" s="531"/>
      <c r="D31" s="531"/>
      <c r="E31" s="531"/>
      <c r="F31" s="531"/>
      <c r="G31" s="531"/>
      <c r="H31" s="531"/>
      <c r="I31" s="531"/>
    </row>
    <row r="32" spans="2:9">
      <c r="B32" s="531"/>
      <c r="C32" s="531"/>
      <c r="D32" s="531"/>
      <c r="E32" s="531"/>
      <c r="F32" s="531"/>
      <c r="G32" s="531"/>
      <c r="H32" s="531"/>
      <c r="I32" s="531"/>
    </row>
    <row r="33" spans="2:9">
      <c r="B33" s="531"/>
      <c r="C33" s="531"/>
      <c r="D33" s="531"/>
      <c r="E33" s="531"/>
      <c r="F33" s="531"/>
      <c r="G33" s="531"/>
      <c r="H33" s="531"/>
      <c r="I33" s="531"/>
    </row>
    <row r="34" spans="2:9">
      <c r="B34" s="531"/>
      <c r="C34" s="531"/>
      <c r="D34" s="531"/>
      <c r="E34" s="531"/>
      <c r="F34" s="531"/>
      <c r="G34" s="531"/>
      <c r="H34" s="531"/>
      <c r="I34" s="531"/>
    </row>
    <row r="35" spans="2:9">
      <c r="B35" s="531"/>
      <c r="C35" s="531"/>
      <c r="D35" s="531"/>
      <c r="E35" s="531"/>
      <c r="F35" s="531"/>
      <c r="G35" s="531"/>
      <c r="H35" s="531"/>
      <c r="I35" s="531"/>
    </row>
    <row r="36" spans="2:9">
      <c r="B36" s="531"/>
      <c r="C36" s="531"/>
      <c r="D36" s="531"/>
      <c r="E36" s="531"/>
      <c r="F36" s="531"/>
      <c r="G36" s="531"/>
      <c r="H36" s="531"/>
      <c r="I36" s="531"/>
    </row>
    <row r="37" spans="2:9">
      <c r="B37" s="531"/>
      <c r="C37" s="531"/>
      <c r="D37" s="531"/>
      <c r="E37" s="531"/>
      <c r="F37" s="531"/>
      <c r="G37" s="531"/>
      <c r="H37" s="531"/>
      <c r="I37" s="531"/>
    </row>
    <row r="38" spans="2:9">
      <c r="B38" s="531"/>
      <c r="C38" s="531"/>
      <c r="D38" s="531"/>
      <c r="E38" s="531"/>
      <c r="F38" s="531"/>
      <c r="G38" s="531"/>
      <c r="H38" s="531"/>
      <c r="I38" s="531"/>
    </row>
    <row r="39" spans="2:9">
      <c r="B39" s="531"/>
      <c r="C39" s="531"/>
      <c r="D39" s="531"/>
      <c r="E39" s="531"/>
      <c r="F39" s="531"/>
      <c r="G39" s="531"/>
      <c r="H39" s="531"/>
      <c r="I39" s="531"/>
    </row>
    <row r="40" spans="2:9">
      <c r="B40" s="531"/>
      <c r="C40" s="531"/>
      <c r="D40" s="531"/>
      <c r="E40" s="531"/>
      <c r="F40" s="531"/>
      <c r="G40" s="531"/>
      <c r="H40" s="531"/>
      <c r="I40" s="531"/>
    </row>
    <row r="41" spans="2:9">
      <c r="B41" s="531"/>
      <c r="C41" s="531"/>
      <c r="D41" s="531"/>
      <c r="E41" s="531"/>
      <c r="F41" s="531"/>
      <c r="G41" s="531"/>
      <c r="H41" s="531"/>
      <c r="I41" s="531"/>
    </row>
    <row r="42" spans="2:9">
      <c r="B42" s="531"/>
      <c r="C42" s="531"/>
      <c r="D42" s="531"/>
      <c r="E42" s="531"/>
      <c r="F42" s="531"/>
      <c r="G42" s="531"/>
      <c r="H42" s="531"/>
      <c r="I42" s="531"/>
    </row>
    <row r="43" spans="2:9">
      <c r="B43" s="531"/>
      <c r="C43" s="531"/>
      <c r="D43" s="531"/>
      <c r="E43" s="531"/>
      <c r="F43" s="531"/>
      <c r="G43" s="531"/>
      <c r="H43" s="531"/>
      <c r="I43" s="531"/>
    </row>
    <row r="44" spans="2:9">
      <c r="B44" s="531"/>
      <c r="C44" s="531"/>
      <c r="D44" s="531"/>
      <c r="E44" s="531"/>
      <c r="F44" s="531"/>
      <c r="G44" s="531"/>
      <c r="H44" s="531"/>
      <c r="I44" s="531"/>
    </row>
    <row r="45" spans="2:9">
      <c r="B45" s="531"/>
      <c r="C45" s="531"/>
      <c r="D45" s="531"/>
      <c r="E45" s="531"/>
      <c r="F45" s="531"/>
      <c r="G45" s="531"/>
      <c r="H45" s="531"/>
      <c r="I45" s="531"/>
    </row>
    <row r="46" spans="2:9">
      <c r="B46" s="531"/>
      <c r="C46" s="531"/>
      <c r="D46" s="531"/>
      <c r="E46" s="531"/>
      <c r="F46" s="531"/>
      <c r="G46" s="531"/>
      <c r="H46" s="531"/>
      <c r="I46" s="531"/>
    </row>
    <row r="47" spans="2:9" ht="64.5" customHeight="1">
      <c r="B47" s="422" t="s">
        <v>443</v>
      </c>
      <c r="C47" s="422"/>
      <c r="D47" s="422"/>
      <c r="E47" s="422"/>
      <c r="F47" s="422"/>
      <c r="G47" s="422"/>
      <c r="H47" s="422"/>
      <c r="I47" s="422"/>
    </row>
    <row r="48" spans="2:9">
      <c r="B48" s="110"/>
      <c r="C48" s="110"/>
      <c r="D48" s="110"/>
      <c r="E48" s="110"/>
      <c r="F48" s="110"/>
      <c r="G48" s="110"/>
      <c r="H48" s="110"/>
      <c r="I48" s="110"/>
    </row>
    <row r="49" spans="2:9">
      <c r="B49" s="519" t="s">
        <v>424</v>
      </c>
      <c r="C49" s="519"/>
      <c r="D49" s="519"/>
      <c r="E49" s="519"/>
      <c r="F49" s="519"/>
      <c r="G49" s="519"/>
      <c r="H49" s="519"/>
      <c r="I49" s="519"/>
    </row>
    <row r="50" spans="2:9" ht="27.75" customHeight="1">
      <c r="B50" s="519" t="s">
        <v>425</v>
      </c>
      <c r="C50" s="520" t="s">
        <v>665</v>
      </c>
      <c r="D50" s="520"/>
      <c r="E50" s="520"/>
      <c r="F50" s="520"/>
      <c r="G50" s="520"/>
      <c r="H50" s="520"/>
      <c r="I50" s="520"/>
    </row>
    <row r="51" spans="2:9" ht="27.75" customHeight="1">
      <c r="B51" s="519"/>
      <c r="C51" s="520" t="s">
        <v>444</v>
      </c>
      <c r="D51" s="520"/>
      <c r="E51" s="520"/>
      <c r="F51" s="520"/>
      <c r="G51" s="520"/>
      <c r="H51" s="520"/>
      <c r="I51" s="520"/>
    </row>
    <row r="52" spans="2:9" ht="24.75" customHeight="1">
      <c r="B52" s="517" t="s">
        <v>426</v>
      </c>
      <c r="C52" s="518" t="s">
        <v>445</v>
      </c>
      <c r="D52" s="518"/>
      <c r="E52" s="518"/>
      <c r="F52" s="518"/>
      <c r="G52" s="518"/>
      <c r="H52" s="518"/>
      <c r="I52" s="518"/>
    </row>
    <row r="53" spans="2:9" ht="24.75" customHeight="1">
      <c r="B53" s="517"/>
      <c r="C53" s="518" t="s">
        <v>446</v>
      </c>
      <c r="D53" s="518"/>
      <c r="E53" s="518"/>
      <c r="F53" s="518"/>
      <c r="G53" s="518"/>
      <c r="H53" s="518"/>
      <c r="I53" s="518"/>
    </row>
    <row r="54" spans="2:9" ht="24.75" customHeight="1">
      <c r="B54" s="517"/>
      <c r="C54" s="518" t="s">
        <v>447</v>
      </c>
      <c r="D54" s="518"/>
      <c r="E54" s="518"/>
      <c r="F54" s="518"/>
      <c r="G54" s="518"/>
      <c r="H54" s="518"/>
      <c r="I54" s="518"/>
    </row>
    <row r="55" spans="2:9" ht="42" customHeight="1">
      <c r="B55" s="517"/>
      <c r="C55" s="518" t="s">
        <v>448</v>
      </c>
      <c r="D55" s="518"/>
      <c r="E55" s="518"/>
      <c r="F55" s="518"/>
      <c r="G55" s="518"/>
      <c r="H55" s="518"/>
      <c r="I55" s="518"/>
    </row>
    <row r="56" spans="2:9" ht="21.75" customHeight="1">
      <c r="B56" s="517"/>
      <c r="C56" s="518" t="s">
        <v>449</v>
      </c>
      <c r="D56" s="518"/>
      <c r="E56" s="518"/>
      <c r="F56" s="518"/>
      <c r="G56" s="518"/>
      <c r="H56" s="518"/>
      <c r="I56" s="518"/>
    </row>
    <row r="57" spans="2:9" ht="21.75" customHeight="1">
      <c r="B57" s="517"/>
      <c r="C57" s="518" t="s">
        <v>450</v>
      </c>
      <c r="D57" s="518"/>
      <c r="E57" s="518"/>
      <c r="F57" s="518"/>
      <c r="G57" s="518"/>
      <c r="H57" s="518"/>
      <c r="I57" s="518"/>
    </row>
    <row r="58" spans="2:9" ht="21.75" customHeight="1">
      <c r="B58" s="517"/>
      <c r="C58" s="518" t="s">
        <v>451</v>
      </c>
      <c r="D58" s="518"/>
      <c r="E58" s="518"/>
      <c r="F58" s="518"/>
      <c r="G58" s="518"/>
      <c r="H58" s="518"/>
      <c r="I58" s="518"/>
    </row>
    <row r="59" spans="2:9" ht="28.5" customHeight="1">
      <c r="B59" s="517" t="s">
        <v>432</v>
      </c>
      <c r="C59" s="518" t="s">
        <v>452</v>
      </c>
      <c r="D59" s="518"/>
      <c r="E59" s="518"/>
      <c r="F59" s="518"/>
      <c r="G59" s="518"/>
      <c r="H59" s="518"/>
      <c r="I59" s="518"/>
    </row>
    <row r="60" spans="2:9" ht="21.75" customHeight="1">
      <c r="B60" s="517"/>
      <c r="C60" s="518" t="s">
        <v>453</v>
      </c>
      <c r="D60" s="518"/>
      <c r="E60" s="518"/>
      <c r="F60" s="518"/>
      <c r="G60" s="518"/>
      <c r="H60" s="518"/>
      <c r="I60" s="518"/>
    </row>
    <row r="61" spans="2:9" ht="21.75" customHeight="1">
      <c r="B61" s="517"/>
      <c r="C61" s="518" t="s">
        <v>454</v>
      </c>
      <c r="D61" s="518"/>
      <c r="E61" s="518"/>
      <c r="F61" s="518"/>
      <c r="G61" s="518"/>
      <c r="H61" s="518"/>
      <c r="I61" s="518"/>
    </row>
    <row r="62" spans="2:9" ht="20.25" customHeight="1">
      <c r="B62" s="517"/>
      <c r="C62" s="518" t="s">
        <v>455</v>
      </c>
      <c r="D62" s="518"/>
      <c r="E62" s="518"/>
      <c r="F62" s="518"/>
      <c r="G62" s="518"/>
      <c r="H62" s="518"/>
      <c r="I62" s="518"/>
    </row>
    <row r="63" spans="2:9" ht="20.25" customHeight="1">
      <c r="B63" s="517"/>
      <c r="C63" s="518" t="s">
        <v>735</v>
      </c>
      <c r="D63" s="518"/>
      <c r="E63" s="518"/>
      <c r="F63" s="518"/>
      <c r="G63" s="518"/>
      <c r="H63" s="518"/>
      <c r="I63" s="518"/>
    </row>
    <row r="64" spans="2:9" ht="28.5" customHeight="1">
      <c r="B64" s="517"/>
      <c r="C64" s="518" t="s">
        <v>456</v>
      </c>
      <c r="D64" s="518"/>
      <c r="E64" s="518"/>
      <c r="F64" s="518"/>
      <c r="G64" s="518"/>
      <c r="H64" s="518"/>
      <c r="I64" s="518"/>
    </row>
    <row r="65" spans="2:9" ht="28.5" customHeight="1">
      <c r="B65" s="517"/>
      <c r="C65" s="518" t="s">
        <v>457</v>
      </c>
      <c r="D65" s="518"/>
      <c r="E65" s="518"/>
      <c r="F65" s="518"/>
      <c r="G65" s="518"/>
      <c r="H65" s="518"/>
      <c r="I65" s="518"/>
    </row>
    <row r="66" spans="2:9" ht="28.5" customHeight="1">
      <c r="B66" s="517"/>
      <c r="C66" s="518" t="s">
        <v>458</v>
      </c>
      <c r="D66" s="518"/>
      <c r="E66" s="518"/>
      <c r="F66" s="518"/>
      <c r="G66" s="518"/>
      <c r="H66" s="518"/>
      <c r="I66" s="518"/>
    </row>
    <row r="67" spans="2:9">
      <c r="B67" s="519" t="s">
        <v>435</v>
      </c>
      <c r="C67" s="519"/>
      <c r="D67" s="519"/>
      <c r="E67" s="519"/>
      <c r="F67" s="519" t="s">
        <v>436</v>
      </c>
      <c r="G67" s="519"/>
      <c r="H67" s="519"/>
      <c r="I67" s="519"/>
    </row>
    <row r="68" spans="2:9" ht="36.75" customHeight="1">
      <c r="B68" s="520" t="s">
        <v>459</v>
      </c>
      <c r="C68" s="520"/>
      <c r="D68" s="520"/>
      <c r="E68" s="520"/>
      <c r="F68" s="520" t="s">
        <v>460</v>
      </c>
      <c r="G68" s="520"/>
      <c r="H68" s="520"/>
      <c r="I68" s="520"/>
    </row>
    <row r="69" spans="2:9" ht="67.5" customHeight="1">
      <c r="B69" s="520" t="s">
        <v>461</v>
      </c>
      <c r="C69" s="520"/>
      <c r="D69" s="520"/>
      <c r="E69" s="520"/>
      <c r="F69" s="520" t="s">
        <v>462</v>
      </c>
      <c r="G69" s="520"/>
      <c r="H69" s="520"/>
      <c r="I69" s="520"/>
    </row>
    <row r="70" spans="2:9" ht="34.5" customHeight="1">
      <c r="B70" s="520" t="s">
        <v>463</v>
      </c>
      <c r="C70" s="520"/>
      <c r="D70" s="520"/>
      <c r="E70" s="520"/>
      <c r="F70" s="520" t="s">
        <v>464</v>
      </c>
      <c r="G70" s="520"/>
      <c r="H70" s="520"/>
      <c r="I70" s="520"/>
    </row>
    <row r="71" spans="2:9" ht="45" customHeight="1">
      <c r="B71" s="517" t="s">
        <v>440</v>
      </c>
      <c r="C71" s="517"/>
      <c r="D71" s="518" t="s">
        <v>465</v>
      </c>
      <c r="E71" s="518"/>
      <c r="F71" s="518"/>
      <c r="G71" s="518"/>
      <c r="H71" s="518"/>
      <c r="I71" s="518"/>
    </row>
  </sheetData>
  <mergeCells count="34">
    <mergeCell ref="B2:I2"/>
    <mergeCell ref="B3:I46"/>
    <mergeCell ref="B47:I47"/>
    <mergeCell ref="B49:I49"/>
    <mergeCell ref="B50:B51"/>
    <mergeCell ref="C50:I50"/>
    <mergeCell ref="C51:I51"/>
    <mergeCell ref="B52:B58"/>
    <mergeCell ref="C52:I52"/>
    <mergeCell ref="C53:I53"/>
    <mergeCell ref="C54:I54"/>
    <mergeCell ref="C55:I55"/>
    <mergeCell ref="C56:I56"/>
    <mergeCell ref="C57:I57"/>
    <mergeCell ref="C58:I58"/>
    <mergeCell ref="B59:B66"/>
    <mergeCell ref="C59:I59"/>
    <mergeCell ref="C60:I60"/>
    <mergeCell ref="C61:I61"/>
    <mergeCell ref="C62:I62"/>
    <mergeCell ref="C63:I63"/>
    <mergeCell ref="C64:I64"/>
    <mergeCell ref="C65:I65"/>
    <mergeCell ref="C66:I66"/>
    <mergeCell ref="B70:E70"/>
    <mergeCell ref="F70:I70"/>
    <mergeCell ref="B71:C71"/>
    <mergeCell ref="D71:I71"/>
    <mergeCell ref="B67:E67"/>
    <mergeCell ref="F67:I67"/>
    <mergeCell ref="B68:E68"/>
    <mergeCell ref="F68:I68"/>
    <mergeCell ref="B69:E69"/>
    <mergeCell ref="F69:I69"/>
  </mergeCells>
  <pageMargins left="0.7" right="0.7" top="0.75" bottom="0.75" header="0.3" footer="0.3"/>
  <pageSetup paperSize="9" scale="54" orientation="portrait" horizontalDpi="1200" verticalDpi="1200" r:id="rId1"/>
  <rowBreaks count="1" manualBreakCount="1">
    <brk id="66"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F6AC-1FD5-4727-9BB4-2829300A4A27}">
  <dimension ref="A1:I66"/>
  <sheetViews>
    <sheetView view="pageBreakPreview" zoomScale="150" zoomScaleNormal="100" zoomScaleSheetLayoutView="150" workbookViewId="0"/>
  </sheetViews>
  <sheetFormatPr baseColWidth="10" defaultColWidth="0" defaultRowHeight="14"/>
  <cols>
    <col min="1" max="1" width="7.33203125" style="110" customWidth="1"/>
    <col min="2" max="7" width="11.5" style="111" customWidth="1"/>
    <col min="8" max="8" width="27.5" style="111" customWidth="1"/>
    <col min="9" max="9" width="8.5" style="110" customWidth="1"/>
    <col min="10" max="16384" width="11.5" style="111" hidden="1"/>
  </cols>
  <sheetData>
    <row r="1" spans="2:8" ht="27" customHeight="1">
      <c r="B1" s="456"/>
      <c r="C1" s="456"/>
      <c r="D1" s="456"/>
      <c r="E1" s="456"/>
      <c r="F1" s="456"/>
      <c r="G1" s="456"/>
      <c r="H1" s="456"/>
    </row>
    <row r="2" spans="2:8" ht="53.25" customHeight="1">
      <c r="B2" s="521" t="s">
        <v>466</v>
      </c>
      <c r="C2" s="422"/>
      <c r="D2" s="422"/>
      <c r="E2" s="422"/>
      <c r="F2" s="422"/>
      <c r="G2" s="422"/>
      <c r="H2" s="422"/>
    </row>
    <row r="3" spans="2:8">
      <c r="B3" s="144"/>
      <c r="C3" s="110"/>
      <c r="D3" s="110"/>
      <c r="E3" s="110"/>
      <c r="F3" s="110"/>
      <c r="G3" s="110"/>
      <c r="H3" s="145"/>
    </row>
    <row r="4" spans="2:8">
      <c r="B4" s="144"/>
      <c r="C4" s="110"/>
      <c r="D4" s="110"/>
      <c r="E4" s="110"/>
      <c r="F4" s="110"/>
      <c r="G4" s="110"/>
      <c r="H4" s="145"/>
    </row>
    <row r="5" spans="2:8">
      <c r="B5" s="144"/>
      <c r="C5" s="110"/>
      <c r="D5" s="110"/>
      <c r="E5" s="110"/>
      <c r="F5" s="110"/>
      <c r="G5" s="110"/>
      <c r="H5" s="145"/>
    </row>
    <row r="6" spans="2:8">
      <c r="B6" s="144"/>
      <c r="C6" s="110"/>
      <c r="D6" s="110"/>
      <c r="E6" s="110"/>
      <c r="F6" s="110"/>
      <c r="G6" s="110"/>
      <c r="H6" s="145"/>
    </row>
    <row r="7" spans="2:8">
      <c r="B7" s="144"/>
      <c r="C7" s="110"/>
      <c r="D7" s="110"/>
      <c r="E7" s="110"/>
      <c r="F7" s="110"/>
      <c r="G7" s="110"/>
      <c r="H7" s="145"/>
    </row>
    <row r="8" spans="2:8">
      <c r="B8" s="144"/>
      <c r="C8" s="110"/>
      <c r="D8" s="110"/>
      <c r="E8" s="110"/>
      <c r="F8" s="110"/>
      <c r="G8" s="110"/>
      <c r="H8" s="145"/>
    </row>
    <row r="9" spans="2:8">
      <c r="B9" s="144"/>
      <c r="C9" s="110"/>
      <c r="D9" s="110"/>
      <c r="E9" s="110"/>
      <c r="F9" s="110"/>
      <c r="G9" s="110"/>
      <c r="H9" s="145"/>
    </row>
    <row r="10" spans="2:8">
      <c r="B10" s="144"/>
      <c r="C10" s="110"/>
      <c r="D10" s="110"/>
      <c r="E10" s="110"/>
      <c r="F10" s="110"/>
      <c r="G10" s="110"/>
      <c r="H10" s="145"/>
    </row>
    <row r="11" spans="2:8">
      <c r="B11" s="144"/>
      <c r="C11" s="110"/>
      <c r="D11" s="110"/>
      <c r="E11" s="110"/>
      <c r="F11" s="110"/>
      <c r="G11" s="110"/>
      <c r="H11" s="145"/>
    </row>
    <row r="12" spans="2:8">
      <c r="B12" s="144"/>
      <c r="C12" s="110"/>
      <c r="D12" s="110"/>
      <c r="E12" s="110"/>
      <c r="F12" s="110"/>
      <c r="G12" s="110"/>
      <c r="H12" s="145"/>
    </row>
    <row r="13" spans="2:8">
      <c r="B13" s="144"/>
      <c r="C13" s="110"/>
      <c r="D13" s="110"/>
      <c r="E13" s="110"/>
      <c r="F13" s="110"/>
      <c r="G13" s="110"/>
      <c r="H13" s="145"/>
    </row>
    <row r="14" spans="2:8">
      <c r="B14" s="144"/>
      <c r="C14" s="110"/>
      <c r="D14" s="110"/>
      <c r="E14" s="110"/>
      <c r="F14" s="110"/>
      <c r="G14" s="110"/>
      <c r="H14" s="145"/>
    </row>
    <row r="15" spans="2:8">
      <c r="B15" s="144"/>
      <c r="C15" s="110"/>
      <c r="D15" s="110"/>
      <c r="E15" s="110"/>
      <c r="F15" s="110"/>
      <c r="G15" s="110"/>
      <c r="H15" s="145"/>
    </row>
    <row r="16" spans="2:8">
      <c r="B16" s="144"/>
      <c r="C16" s="110"/>
      <c r="D16" s="110"/>
      <c r="E16" s="110"/>
      <c r="F16" s="110"/>
      <c r="G16" s="110"/>
      <c r="H16" s="145"/>
    </row>
    <row r="17" spans="2:8">
      <c r="B17" s="144"/>
      <c r="C17" s="110"/>
      <c r="D17" s="110"/>
      <c r="E17" s="110"/>
      <c r="F17" s="110"/>
      <c r="G17" s="110"/>
      <c r="H17" s="145"/>
    </row>
    <row r="18" spans="2:8">
      <c r="B18" s="144"/>
      <c r="C18" s="110"/>
      <c r="D18" s="110"/>
      <c r="E18" s="110"/>
      <c r="F18" s="110"/>
      <c r="G18" s="110"/>
      <c r="H18" s="145"/>
    </row>
    <row r="19" spans="2:8">
      <c r="B19" s="144"/>
      <c r="C19" s="110"/>
      <c r="D19" s="110"/>
      <c r="E19" s="110"/>
      <c r="F19" s="110"/>
      <c r="G19" s="110"/>
      <c r="H19" s="145"/>
    </row>
    <row r="20" spans="2:8">
      <c r="B20" s="144"/>
      <c r="C20" s="110"/>
      <c r="D20" s="110"/>
      <c r="E20" s="110"/>
      <c r="F20" s="110"/>
      <c r="G20" s="110"/>
      <c r="H20" s="145"/>
    </row>
    <row r="21" spans="2:8">
      <c r="B21" s="144"/>
      <c r="C21" s="110"/>
      <c r="D21" s="110"/>
      <c r="E21" s="110"/>
      <c r="F21" s="110"/>
      <c r="G21" s="110"/>
      <c r="H21" s="145"/>
    </row>
    <row r="22" spans="2:8">
      <c r="B22" s="144"/>
      <c r="C22" s="110"/>
      <c r="D22" s="110"/>
      <c r="E22" s="110"/>
      <c r="F22" s="110"/>
      <c r="G22" s="110"/>
      <c r="H22" s="145"/>
    </row>
    <row r="23" spans="2:8">
      <c r="B23" s="144"/>
      <c r="C23" s="110"/>
      <c r="D23" s="110"/>
      <c r="E23" s="110"/>
      <c r="F23" s="110"/>
      <c r="G23" s="110"/>
      <c r="H23" s="145"/>
    </row>
    <row r="24" spans="2:8">
      <c r="B24" s="144"/>
      <c r="C24" s="110"/>
      <c r="D24" s="110"/>
      <c r="E24" s="110"/>
      <c r="F24" s="110"/>
      <c r="G24" s="110"/>
      <c r="H24" s="145"/>
    </row>
    <row r="25" spans="2:8">
      <c r="B25" s="144"/>
      <c r="C25" s="110"/>
      <c r="D25" s="110"/>
      <c r="E25" s="110"/>
      <c r="F25" s="110"/>
      <c r="G25" s="110"/>
      <c r="H25" s="145"/>
    </row>
    <row r="26" spans="2:8">
      <c r="B26" s="144"/>
      <c r="C26" s="110"/>
      <c r="D26" s="110"/>
      <c r="E26" s="110"/>
      <c r="F26" s="110"/>
      <c r="G26" s="110"/>
      <c r="H26" s="145"/>
    </row>
    <row r="27" spans="2:8">
      <c r="B27" s="144"/>
      <c r="C27" s="110"/>
      <c r="D27" s="110"/>
      <c r="E27" s="110"/>
      <c r="F27" s="110"/>
      <c r="G27" s="110"/>
      <c r="H27" s="145"/>
    </row>
    <row r="28" spans="2:8">
      <c r="B28" s="144"/>
      <c r="C28" s="110"/>
      <c r="D28" s="110"/>
      <c r="E28" s="110"/>
      <c r="F28" s="110"/>
      <c r="G28" s="110"/>
      <c r="H28" s="145"/>
    </row>
    <row r="29" spans="2:8">
      <c r="B29" s="144"/>
      <c r="C29" s="110"/>
      <c r="D29" s="110"/>
      <c r="E29" s="110"/>
      <c r="F29" s="110"/>
      <c r="G29" s="110"/>
      <c r="H29" s="145"/>
    </row>
    <row r="30" spans="2:8">
      <c r="B30" s="144"/>
      <c r="C30" s="110"/>
      <c r="D30" s="110"/>
      <c r="E30" s="110"/>
      <c r="F30" s="110"/>
      <c r="G30" s="110"/>
      <c r="H30" s="145"/>
    </row>
    <row r="31" spans="2:8">
      <c r="B31" s="144"/>
      <c r="C31" s="110"/>
      <c r="D31" s="110"/>
      <c r="E31" s="110"/>
      <c r="F31" s="110"/>
      <c r="G31" s="110"/>
      <c r="H31" s="145"/>
    </row>
    <row r="32" spans="2:8">
      <c r="B32" s="144"/>
      <c r="C32" s="110"/>
      <c r="D32" s="110"/>
      <c r="E32" s="110"/>
      <c r="F32" s="110"/>
      <c r="G32" s="110"/>
      <c r="H32" s="145"/>
    </row>
    <row r="33" spans="2:8">
      <c r="B33" s="144"/>
      <c r="C33" s="110"/>
      <c r="D33" s="110"/>
      <c r="E33" s="110"/>
      <c r="F33" s="110"/>
      <c r="G33" s="110"/>
      <c r="H33" s="145"/>
    </row>
    <row r="34" spans="2:8">
      <c r="B34" s="144"/>
      <c r="C34" s="110"/>
      <c r="D34" s="110"/>
      <c r="E34" s="110"/>
      <c r="F34" s="110"/>
      <c r="G34" s="110"/>
      <c r="H34" s="145"/>
    </row>
    <row r="35" spans="2:8">
      <c r="B35" s="144"/>
      <c r="C35" s="110"/>
      <c r="D35" s="110"/>
      <c r="E35" s="110"/>
      <c r="F35" s="110"/>
      <c r="G35" s="110"/>
      <c r="H35" s="145"/>
    </row>
    <row r="36" spans="2:8">
      <c r="B36" s="144"/>
      <c r="C36" s="110"/>
      <c r="D36" s="110"/>
      <c r="E36" s="110"/>
      <c r="F36" s="110"/>
      <c r="G36" s="110"/>
      <c r="H36" s="145"/>
    </row>
    <row r="37" spans="2:8">
      <c r="B37" s="144"/>
      <c r="C37" s="110"/>
      <c r="D37" s="110"/>
      <c r="E37" s="110"/>
      <c r="F37" s="110"/>
      <c r="G37" s="110"/>
      <c r="H37" s="145"/>
    </row>
    <row r="38" spans="2:8">
      <c r="B38" s="144"/>
      <c r="C38" s="110"/>
      <c r="D38" s="110"/>
      <c r="E38" s="110"/>
      <c r="F38" s="110"/>
      <c r="G38" s="110"/>
      <c r="H38" s="145"/>
    </row>
    <row r="39" spans="2:8">
      <c r="B39" s="144"/>
      <c r="C39" s="110"/>
      <c r="D39" s="110"/>
      <c r="E39" s="110"/>
      <c r="F39" s="110"/>
      <c r="G39" s="110"/>
      <c r="H39" s="145"/>
    </row>
    <row r="40" spans="2:8">
      <c r="B40" s="144"/>
      <c r="C40" s="110"/>
      <c r="D40" s="110"/>
      <c r="E40" s="110"/>
      <c r="F40" s="110"/>
      <c r="G40" s="110"/>
      <c r="H40" s="145"/>
    </row>
    <row r="41" spans="2:8">
      <c r="B41" s="144"/>
      <c r="C41" s="110"/>
      <c r="D41" s="110"/>
      <c r="E41" s="110"/>
      <c r="F41" s="110"/>
      <c r="G41" s="110"/>
      <c r="H41" s="145"/>
    </row>
    <row r="42" spans="2:8">
      <c r="B42" s="144"/>
      <c r="C42" s="110"/>
      <c r="D42" s="110"/>
      <c r="E42" s="110"/>
      <c r="F42" s="110"/>
      <c r="G42" s="110"/>
      <c r="H42" s="145"/>
    </row>
    <row r="43" spans="2:8">
      <c r="B43" s="144"/>
      <c r="C43" s="110"/>
      <c r="D43" s="110"/>
      <c r="E43" s="110"/>
      <c r="F43" s="110"/>
      <c r="G43" s="110"/>
      <c r="H43" s="145"/>
    </row>
    <row r="44" spans="2:8">
      <c r="B44" s="144"/>
      <c r="C44" s="110"/>
      <c r="D44" s="110"/>
      <c r="E44" s="110"/>
      <c r="F44" s="110"/>
      <c r="G44" s="110"/>
      <c r="H44" s="145"/>
    </row>
    <row r="45" spans="2:8">
      <c r="B45" s="144"/>
      <c r="C45" s="110"/>
      <c r="D45" s="110"/>
      <c r="E45" s="110"/>
      <c r="F45" s="110"/>
      <c r="G45" s="110"/>
      <c r="H45" s="145"/>
    </row>
    <row r="46" spans="2:8">
      <c r="B46" s="146"/>
      <c r="C46" s="147"/>
      <c r="D46" s="147"/>
      <c r="E46" s="147"/>
      <c r="F46" s="147"/>
      <c r="G46" s="147"/>
      <c r="H46" s="148"/>
    </row>
    <row r="47" spans="2:8" ht="45" customHeight="1">
      <c r="B47" s="541" t="s">
        <v>467</v>
      </c>
      <c r="C47" s="541"/>
      <c r="D47" s="541"/>
      <c r="E47" s="541"/>
      <c r="F47" s="541"/>
      <c r="G47" s="541"/>
      <c r="H47" s="541"/>
    </row>
    <row r="48" spans="2:8">
      <c r="B48" s="542"/>
      <c r="C48" s="542"/>
      <c r="D48" s="542"/>
      <c r="E48" s="542"/>
      <c r="F48" s="542"/>
      <c r="G48" s="542"/>
      <c r="H48" s="542"/>
    </row>
    <row r="49" spans="2:8" ht="19.5" customHeight="1">
      <c r="B49" s="539" t="s">
        <v>424</v>
      </c>
      <c r="C49" s="539"/>
      <c r="D49" s="539"/>
      <c r="E49" s="539"/>
      <c r="F49" s="539"/>
      <c r="G49" s="539"/>
      <c r="H49" s="539"/>
    </row>
    <row r="50" spans="2:8" ht="23.25" customHeight="1">
      <c r="B50" s="534" t="s">
        <v>425</v>
      </c>
      <c r="C50" s="518" t="s">
        <v>468</v>
      </c>
      <c r="D50" s="518"/>
      <c r="E50" s="518"/>
      <c r="F50" s="518"/>
      <c r="G50" s="518"/>
      <c r="H50" s="518"/>
    </row>
    <row r="51" spans="2:8" ht="23.25" customHeight="1">
      <c r="B51" s="535"/>
      <c r="C51" s="518" t="s">
        <v>666</v>
      </c>
      <c r="D51" s="518"/>
      <c r="E51" s="518"/>
      <c r="F51" s="518"/>
      <c r="G51" s="518"/>
      <c r="H51" s="518"/>
    </row>
    <row r="52" spans="2:8" ht="23.25" customHeight="1">
      <c r="B52" s="535"/>
      <c r="C52" s="518" t="s">
        <v>469</v>
      </c>
      <c r="D52" s="518"/>
      <c r="E52" s="518"/>
      <c r="F52" s="518"/>
      <c r="G52" s="518"/>
      <c r="H52" s="518"/>
    </row>
    <row r="53" spans="2:8" ht="29.25" customHeight="1">
      <c r="B53" s="540"/>
      <c r="C53" s="518" t="s">
        <v>470</v>
      </c>
      <c r="D53" s="518"/>
      <c r="E53" s="518"/>
      <c r="F53" s="518"/>
      <c r="G53" s="518"/>
      <c r="H53" s="518"/>
    </row>
    <row r="54" spans="2:8" ht="22.5" customHeight="1">
      <c r="B54" s="534" t="s">
        <v>426</v>
      </c>
      <c r="C54" s="518" t="s">
        <v>471</v>
      </c>
      <c r="D54" s="518"/>
      <c r="E54" s="518"/>
      <c r="F54" s="518"/>
      <c r="G54" s="518"/>
      <c r="H54" s="518"/>
    </row>
    <row r="55" spans="2:8" ht="22.5" customHeight="1">
      <c r="B55" s="535"/>
      <c r="C55" s="518" t="s">
        <v>472</v>
      </c>
      <c r="D55" s="518"/>
      <c r="E55" s="518"/>
      <c r="F55" s="518"/>
      <c r="G55" s="518"/>
      <c r="H55" s="518"/>
    </row>
    <row r="56" spans="2:8" ht="25.5" customHeight="1">
      <c r="B56" s="535"/>
      <c r="C56" s="518" t="s">
        <v>473</v>
      </c>
      <c r="D56" s="518"/>
      <c r="E56" s="518"/>
      <c r="F56" s="518"/>
      <c r="G56" s="518"/>
      <c r="H56" s="518"/>
    </row>
    <row r="57" spans="2:8" ht="30.75" customHeight="1">
      <c r="B57" s="535"/>
      <c r="C57" s="518" t="s">
        <v>474</v>
      </c>
      <c r="D57" s="518"/>
      <c r="E57" s="518"/>
      <c r="F57" s="518"/>
      <c r="G57" s="518"/>
      <c r="H57" s="518"/>
    </row>
    <row r="58" spans="2:8" ht="30.75" customHeight="1">
      <c r="B58" s="535"/>
      <c r="C58" s="518" t="s">
        <v>450</v>
      </c>
      <c r="D58" s="518"/>
      <c r="E58" s="518"/>
      <c r="F58" s="518"/>
      <c r="G58" s="518"/>
      <c r="H58" s="518"/>
    </row>
    <row r="59" spans="2:8" ht="25.5" customHeight="1">
      <c r="B59" s="540"/>
      <c r="C59" s="518" t="s">
        <v>451</v>
      </c>
      <c r="D59" s="518"/>
      <c r="E59" s="518"/>
      <c r="F59" s="518"/>
      <c r="G59" s="518"/>
      <c r="H59" s="518"/>
    </row>
    <row r="60" spans="2:8" ht="34.5" customHeight="1">
      <c r="B60" s="534" t="s">
        <v>432</v>
      </c>
      <c r="C60" s="518" t="s">
        <v>475</v>
      </c>
      <c r="D60" s="518"/>
      <c r="E60" s="518"/>
      <c r="F60" s="518"/>
      <c r="G60" s="518"/>
      <c r="H60" s="518"/>
    </row>
    <row r="61" spans="2:8" ht="24.75" customHeight="1">
      <c r="B61" s="535"/>
      <c r="C61" s="518" t="s">
        <v>476</v>
      </c>
      <c r="D61" s="518"/>
      <c r="E61" s="518"/>
      <c r="F61" s="518"/>
      <c r="G61" s="518"/>
      <c r="H61" s="518"/>
    </row>
    <row r="62" spans="2:8" ht="23.25" customHeight="1">
      <c r="B62" s="535"/>
      <c r="C62" s="518" t="s">
        <v>458</v>
      </c>
      <c r="D62" s="518"/>
      <c r="E62" s="518"/>
      <c r="F62" s="518"/>
      <c r="G62" s="518"/>
      <c r="H62" s="518"/>
    </row>
    <row r="63" spans="2:8" ht="15.75" customHeight="1">
      <c r="B63" s="536" t="s">
        <v>435</v>
      </c>
      <c r="C63" s="537"/>
      <c r="D63" s="537"/>
      <c r="E63" s="538"/>
      <c r="F63" s="539" t="s">
        <v>436</v>
      </c>
      <c r="G63" s="539"/>
      <c r="H63" s="539"/>
    </row>
    <row r="64" spans="2:8" ht="60.75" customHeight="1">
      <c r="B64" s="520" t="s">
        <v>477</v>
      </c>
      <c r="C64" s="520"/>
      <c r="D64" s="520"/>
      <c r="E64" s="520"/>
      <c r="F64" s="520" t="s">
        <v>478</v>
      </c>
      <c r="G64" s="520"/>
      <c r="H64" s="520"/>
    </row>
    <row r="65" spans="2:8" ht="35.25" customHeight="1">
      <c r="B65" s="520" t="s">
        <v>463</v>
      </c>
      <c r="C65" s="520"/>
      <c r="D65" s="520"/>
      <c r="E65" s="520"/>
      <c r="F65" s="520" t="s">
        <v>464</v>
      </c>
      <c r="G65" s="520"/>
      <c r="H65" s="520"/>
    </row>
    <row r="66" spans="2:8" ht="34.5" customHeight="1">
      <c r="B66" s="532" t="s">
        <v>440</v>
      </c>
      <c r="C66" s="533"/>
      <c r="D66" s="518" t="s">
        <v>465</v>
      </c>
      <c r="E66" s="518"/>
      <c r="F66" s="518"/>
      <c r="G66" s="518"/>
      <c r="H66" s="518"/>
    </row>
  </sheetData>
  <mergeCells count="29">
    <mergeCell ref="B50:B53"/>
    <mergeCell ref="C50:H50"/>
    <mergeCell ref="C51:H51"/>
    <mergeCell ref="C52:H52"/>
    <mergeCell ref="C53:H53"/>
    <mergeCell ref="B1:H1"/>
    <mergeCell ref="B2:H2"/>
    <mergeCell ref="B47:H47"/>
    <mergeCell ref="B48:H48"/>
    <mergeCell ref="B49:H49"/>
    <mergeCell ref="B54:B59"/>
    <mergeCell ref="C54:H54"/>
    <mergeCell ref="C55:H55"/>
    <mergeCell ref="C56:H56"/>
    <mergeCell ref="C57:H57"/>
    <mergeCell ref="C58:H58"/>
    <mergeCell ref="C59:H59"/>
    <mergeCell ref="B60:B62"/>
    <mergeCell ref="C60:H60"/>
    <mergeCell ref="C61:H61"/>
    <mergeCell ref="C62:H62"/>
    <mergeCell ref="B63:E63"/>
    <mergeCell ref="F63:H63"/>
    <mergeCell ref="B64:E64"/>
    <mergeCell ref="F64:H64"/>
    <mergeCell ref="B65:E65"/>
    <mergeCell ref="F65:H65"/>
    <mergeCell ref="B66:C66"/>
    <mergeCell ref="D66:H66"/>
  </mergeCells>
  <pageMargins left="0.7" right="0.7" top="0.75" bottom="0.75" header="0.3" footer="0.3"/>
  <pageSetup scale="76" orientation="portrait" r:id="rId1"/>
  <rowBreaks count="1" manualBreakCount="1">
    <brk id="46" max="2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5797-39DF-40A0-A5B5-9B1EB37F5625}">
  <dimension ref="A1:I51"/>
  <sheetViews>
    <sheetView tabSelected="1" view="pageBreakPreview" zoomScale="140" zoomScaleNormal="100" zoomScaleSheetLayoutView="140" workbookViewId="0"/>
  </sheetViews>
  <sheetFormatPr baseColWidth="10" defaultColWidth="10.6640625" defaultRowHeight="15"/>
  <cols>
    <col min="1" max="1" width="9.1640625" style="137" customWidth="1"/>
    <col min="8" max="8" width="27.5" customWidth="1"/>
    <col min="9" max="9" width="10.6640625" style="137"/>
  </cols>
  <sheetData>
    <row r="1" spans="2:8" s="137" customFormat="1"/>
    <row r="2" spans="2:8" ht="57" customHeight="1">
      <c r="B2" s="541" t="s">
        <v>479</v>
      </c>
      <c r="C2" s="543"/>
      <c r="D2" s="543"/>
      <c r="E2" s="543"/>
      <c r="F2" s="543"/>
      <c r="G2" s="543"/>
      <c r="H2" s="543"/>
    </row>
    <row r="3" spans="2:8">
      <c r="B3" s="544"/>
      <c r="C3" s="544"/>
      <c r="D3" s="544"/>
      <c r="E3" s="544"/>
      <c r="F3" s="544"/>
      <c r="G3" s="544"/>
      <c r="H3" s="544"/>
    </row>
    <row r="4" spans="2:8">
      <c r="B4" s="544"/>
      <c r="C4" s="544"/>
      <c r="D4" s="544"/>
      <c r="E4" s="544"/>
      <c r="F4" s="544"/>
      <c r="G4" s="544"/>
      <c r="H4" s="544"/>
    </row>
    <row r="5" spans="2:8">
      <c r="B5" s="544"/>
      <c r="C5" s="544"/>
      <c r="D5" s="544"/>
      <c r="E5" s="544"/>
      <c r="F5" s="544"/>
      <c r="G5" s="544"/>
      <c r="H5" s="544"/>
    </row>
    <row r="6" spans="2:8">
      <c r="B6" s="544"/>
      <c r="C6" s="544"/>
      <c r="D6" s="544"/>
      <c r="E6" s="544"/>
      <c r="F6" s="544"/>
      <c r="G6" s="544"/>
      <c r="H6" s="544"/>
    </row>
    <row r="7" spans="2:8">
      <c r="B7" s="544"/>
      <c r="C7" s="544"/>
      <c r="D7" s="544"/>
      <c r="E7" s="544"/>
      <c r="F7" s="544"/>
      <c r="G7" s="544"/>
      <c r="H7" s="544"/>
    </row>
    <row r="8" spans="2:8">
      <c r="B8" s="544"/>
      <c r="C8" s="544"/>
      <c r="D8" s="544"/>
      <c r="E8" s="544"/>
      <c r="F8" s="544"/>
      <c r="G8" s="544"/>
      <c r="H8" s="544"/>
    </row>
    <row r="9" spans="2:8">
      <c r="B9" s="544"/>
      <c r="C9" s="544"/>
      <c r="D9" s="544"/>
      <c r="E9" s="544"/>
      <c r="F9" s="544"/>
      <c r="G9" s="544"/>
      <c r="H9" s="544"/>
    </row>
    <row r="10" spans="2:8">
      <c r="B10" s="544"/>
      <c r="C10" s="544"/>
      <c r="D10" s="544"/>
      <c r="E10" s="544"/>
      <c r="F10" s="544"/>
      <c r="G10" s="544"/>
      <c r="H10" s="544"/>
    </row>
    <row r="11" spans="2:8">
      <c r="B11" s="544"/>
      <c r="C11" s="544"/>
      <c r="D11" s="544"/>
      <c r="E11" s="544"/>
      <c r="F11" s="544"/>
      <c r="G11" s="544"/>
      <c r="H11" s="544"/>
    </row>
    <row r="12" spans="2:8">
      <c r="B12" s="544"/>
      <c r="C12" s="544"/>
      <c r="D12" s="544"/>
      <c r="E12" s="544"/>
      <c r="F12" s="544"/>
      <c r="G12" s="544"/>
      <c r="H12" s="544"/>
    </row>
    <row r="13" spans="2:8">
      <c r="B13" s="544"/>
      <c r="C13" s="544"/>
      <c r="D13" s="544"/>
      <c r="E13" s="544"/>
      <c r="F13" s="544"/>
      <c r="G13" s="544"/>
      <c r="H13" s="544"/>
    </row>
    <row r="14" spans="2:8">
      <c r="B14" s="544"/>
      <c r="C14" s="544"/>
      <c r="D14" s="544"/>
      <c r="E14" s="544"/>
      <c r="F14" s="544"/>
      <c r="G14" s="544"/>
      <c r="H14" s="544"/>
    </row>
    <row r="15" spans="2:8">
      <c r="B15" s="544"/>
      <c r="C15" s="544"/>
      <c r="D15" s="544"/>
      <c r="E15" s="544"/>
      <c r="F15" s="544"/>
      <c r="G15" s="544"/>
      <c r="H15" s="544"/>
    </row>
    <row r="16" spans="2:8">
      <c r="B16" s="544"/>
      <c r="C16" s="544"/>
      <c r="D16" s="544"/>
      <c r="E16" s="544"/>
      <c r="F16" s="544"/>
      <c r="G16" s="544"/>
      <c r="H16" s="544"/>
    </row>
    <row r="17" spans="2:8">
      <c r="B17" s="544"/>
      <c r="C17" s="544"/>
      <c r="D17" s="544"/>
      <c r="E17" s="544"/>
      <c r="F17" s="544"/>
      <c r="G17" s="544"/>
      <c r="H17" s="544"/>
    </row>
    <row r="18" spans="2:8">
      <c r="B18" s="544"/>
      <c r="C18" s="544"/>
      <c r="D18" s="544"/>
      <c r="E18" s="544"/>
      <c r="F18" s="544"/>
      <c r="G18" s="544"/>
      <c r="H18" s="544"/>
    </row>
    <row r="19" spans="2:8">
      <c r="B19" s="544"/>
      <c r="C19" s="544"/>
      <c r="D19" s="544"/>
      <c r="E19" s="544"/>
      <c r="F19" s="544"/>
      <c r="G19" s="544"/>
      <c r="H19" s="544"/>
    </row>
    <row r="20" spans="2:8">
      <c r="B20" s="544"/>
      <c r="C20" s="544"/>
      <c r="D20" s="544"/>
      <c r="E20" s="544"/>
      <c r="F20" s="544"/>
      <c r="G20" s="544"/>
      <c r="H20" s="544"/>
    </row>
    <row r="21" spans="2:8">
      <c r="B21" s="544"/>
      <c r="C21" s="544"/>
      <c r="D21" s="544"/>
      <c r="E21" s="544"/>
      <c r="F21" s="544"/>
      <c r="G21" s="544"/>
      <c r="H21" s="544"/>
    </row>
    <row r="22" spans="2:8">
      <c r="B22" s="544"/>
      <c r="C22" s="544"/>
      <c r="D22" s="544"/>
      <c r="E22" s="544"/>
      <c r="F22" s="544"/>
      <c r="G22" s="544"/>
      <c r="H22" s="544"/>
    </row>
    <row r="23" spans="2:8">
      <c r="B23" s="544"/>
      <c r="C23" s="544"/>
      <c r="D23" s="544"/>
      <c r="E23" s="544"/>
      <c r="F23" s="544"/>
      <c r="G23" s="544"/>
      <c r="H23" s="544"/>
    </row>
    <row r="24" spans="2:8">
      <c r="B24" s="544"/>
      <c r="C24" s="544"/>
      <c r="D24" s="544"/>
      <c r="E24" s="544"/>
      <c r="F24" s="544"/>
      <c r="G24" s="544"/>
      <c r="H24" s="544"/>
    </row>
    <row r="25" spans="2:8">
      <c r="B25" s="544"/>
      <c r="C25" s="544"/>
      <c r="D25" s="544"/>
      <c r="E25" s="544"/>
      <c r="F25" s="544"/>
      <c r="G25" s="544"/>
      <c r="H25" s="544"/>
    </row>
    <row r="26" spans="2:8">
      <c r="B26" s="544"/>
      <c r="C26" s="544"/>
      <c r="D26" s="544"/>
      <c r="E26" s="544"/>
      <c r="F26" s="544"/>
      <c r="G26" s="544"/>
      <c r="H26" s="544"/>
    </row>
    <row r="27" spans="2:8">
      <c r="B27" s="544"/>
      <c r="C27" s="544"/>
      <c r="D27" s="544"/>
      <c r="E27" s="544"/>
      <c r="F27" s="544"/>
      <c r="G27" s="544"/>
      <c r="H27" s="544"/>
    </row>
    <row r="28" spans="2:8">
      <c r="B28" s="544"/>
      <c r="C28" s="544"/>
      <c r="D28" s="544"/>
      <c r="E28" s="544"/>
      <c r="F28" s="544"/>
      <c r="G28" s="544"/>
      <c r="H28" s="544"/>
    </row>
    <row r="29" spans="2:8">
      <c r="B29" s="544"/>
      <c r="C29" s="544"/>
      <c r="D29" s="544"/>
      <c r="E29" s="544"/>
      <c r="F29" s="544"/>
      <c r="G29" s="544"/>
      <c r="H29" s="544"/>
    </row>
    <row r="30" spans="2:8">
      <c r="B30" s="544"/>
      <c r="C30" s="544"/>
      <c r="D30" s="544"/>
      <c r="E30" s="544"/>
      <c r="F30" s="544"/>
      <c r="G30" s="544"/>
      <c r="H30" s="544"/>
    </row>
    <row r="31" spans="2:8">
      <c r="B31" s="544"/>
      <c r="C31" s="544"/>
      <c r="D31" s="544"/>
      <c r="E31" s="544"/>
      <c r="F31" s="544"/>
      <c r="G31" s="544"/>
      <c r="H31" s="544"/>
    </row>
    <row r="32" spans="2:8">
      <c r="B32" s="544"/>
      <c r="C32" s="544"/>
      <c r="D32" s="544"/>
      <c r="E32" s="544"/>
      <c r="F32" s="544"/>
      <c r="G32" s="544"/>
      <c r="H32" s="544"/>
    </row>
    <row r="33" spans="2:8">
      <c r="B33" s="544"/>
      <c r="C33" s="544"/>
      <c r="D33" s="544"/>
      <c r="E33" s="544"/>
      <c r="F33" s="544"/>
      <c r="G33" s="544"/>
      <c r="H33" s="544"/>
    </row>
    <row r="34" spans="2:8">
      <c r="B34" s="544"/>
      <c r="C34" s="544"/>
      <c r="D34" s="544"/>
      <c r="E34" s="544"/>
      <c r="F34" s="544"/>
      <c r="G34" s="544"/>
      <c r="H34" s="544"/>
    </row>
    <row r="35" spans="2:8">
      <c r="B35" s="544"/>
      <c r="C35" s="544"/>
      <c r="D35" s="544"/>
      <c r="E35" s="544"/>
      <c r="F35" s="544"/>
      <c r="G35" s="544"/>
      <c r="H35" s="544"/>
    </row>
    <row r="36" spans="2:8">
      <c r="B36" s="544"/>
      <c r="C36" s="544"/>
      <c r="D36" s="544"/>
      <c r="E36" s="544"/>
      <c r="F36" s="544"/>
      <c r="G36" s="544"/>
      <c r="H36" s="544"/>
    </row>
    <row r="37" spans="2:8" ht="40.5" customHeight="1">
      <c r="B37" s="545" t="s">
        <v>480</v>
      </c>
      <c r="C37" s="546"/>
      <c r="D37" s="546"/>
      <c r="E37" s="546"/>
      <c r="F37" s="546"/>
      <c r="G37" s="546"/>
      <c r="H37" s="546"/>
    </row>
    <row r="38" spans="2:8" s="137" customFormat="1">
      <c r="B38" s="149"/>
      <c r="C38" s="149"/>
      <c r="D38" s="149"/>
      <c r="E38" s="149"/>
      <c r="F38" s="149"/>
      <c r="G38" s="149"/>
      <c r="H38" s="149"/>
    </row>
    <row r="39" spans="2:8">
      <c r="B39" s="519" t="s">
        <v>424</v>
      </c>
      <c r="C39" s="519"/>
      <c r="D39" s="519"/>
      <c r="E39" s="519"/>
      <c r="F39" s="519"/>
      <c r="G39" s="519"/>
      <c r="H39" s="519"/>
    </row>
    <row r="40" spans="2:8" ht="27.75" customHeight="1">
      <c r="B40" s="519" t="s">
        <v>425</v>
      </c>
      <c r="C40" s="518" t="s">
        <v>667</v>
      </c>
      <c r="D40" s="518"/>
      <c r="E40" s="518"/>
      <c r="F40" s="518"/>
      <c r="G40" s="518"/>
      <c r="H40" s="518"/>
    </row>
    <row r="41" spans="2:8" ht="15.75" customHeight="1">
      <c r="B41" s="519"/>
      <c r="C41" s="518" t="s">
        <v>668</v>
      </c>
      <c r="D41" s="518"/>
      <c r="E41" s="518"/>
      <c r="F41" s="518"/>
      <c r="G41" s="518"/>
      <c r="H41" s="518"/>
    </row>
    <row r="42" spans="2:8" ht="30" customHeight="1">
      <c r="B42" s="517"/>
      <c r="C42" s="518" t="s">
        <v>669</v>
      </c>
      <c r="D42" s="518"/>
      <c r="E42" s="518"/>
      <c r="F42" s="518"/>
      <c r="G42" s="518"/>
      <c r="H42" s="518"/>
    </row>
    <row r="43" spans="2:8" ht="30" customHeight="1">
      <c r="B43" s="517"/>
      <c r="C43" s="518" t="s">
        <v>481</v>
      </c>
      <c r="D43" s="518"/>
      <c r="E43" s="518"/>
      <c r="F43" s="518"/>
      <c r="G43" s="518"/>
      <c r="H43" s="518"/>
    </row>
    <row r="44" spans="2:8" ht="25.5" customHeight="1">
      <c r="B44" s="517"/>
      <c r="C44" s="518" t="s">
        <v>482</v>
      </c>
      <c r="D44" s="518"/>
      <c r="E44" s="518"/>
      <c r="F44" s="518"/>
      <c r="G44" s="518"/>
      <c r="H44" s="518"/>
    </row>
    <row r="45" spans="2:8" ht="27.75" customHeight="1">
      <c r="B45" s="517" t="s">
        <v>432</v>
      </c>
      <c r="C45" s="518" t="s">
        <v>670</v>
      </c>
      <c r="D45" s="518"/>
      <c r="E45" s="518"/>
      <c r="F45" s="518"/>
      <c r="G45" s="518"/>
      <c r="H45" s="518"/>
    </row>
    <row r="46" spans="2:8">
      <c r="B46" s="517"/>
      <c r="C46" s="518" t="s">
        <v>476</v>
      </c>
      <c r="D46" s="518"/>
      <c r="E46" s="518"/>
      <c r="F46" s="518"/>
      <c r="G46" s="518"/>
      <c r="H46" s="518"/>
    </row>
    <row r="47" spans="2:8">
      <c r="B47" s="517"/>
      <c r="C47" s="518" t="s">
        <v>458</v>
      </c>
      <c r="D47" s="518"/>
      <c r="E47" s="518"/>
      <c r="F47" s="518"/>
      <c r="G47" s="518"/>
      <c r="H47" s="518"/>
    </row>
    <row r="48" spans="2:8">
      <c r="B48" s="519" t="s">
        <v>435</v>
      </c>
      <c r="C48" s="519"/>
      <c r="D48" s="519"/>
      <c r="E48" s="519"/>
      <c r="F48" s="519" t="s">
        <v>436</v>
      </c>
      <c r="G48" s="519"/>
      <c r="H48" s="519"/>
    </row>
    <row r="49" spans="2:8" ht="60.75" customHeight="1">
      <c r="B49" s="520" t="s">
        <v>477</v>
      </c>
      <c r="C49" s="520"/>
      <c r="D49" s="520"/>
      <c r="E49" s="520"/>
      <c r="F49" s="520" t="s">
        <v>483</v>
      </c>
      <c r="G49" s="520"/>
      <c r="H49" s="520"/>
    </row>
    <row r="50" spans="2:8" ht="35.25" customHeight="1">
      <c r="B50" s="520" t="s">
        <v>463</v>
      </c>
      <c r="C50" s="520"/>
      <c r="D50" s="520"/>
      <c r="E50" s="520"/>
      <c r="F50" s="520" t="s">
        <v>464</v>
      </c>
      <c r="G50" s="520"/>
      <c r="H50" s="520"/>
    </row>
    <row r="51" spans="2:8" ht="34.5" customHeight="1">
      <c r="B51" s="517" t="s">
        <v>440</v>
      </c>
      <c r="C51" s="517"/>
      <c r="D51" s="518" t="s">
        <v>484</v>
      </c>
      <c r="E51" s="518"/>
      <c r="F51" s="518"/>
      <c r="G51" s="518"/>
      <c r="H51" s="518"/>
    </row>
  </sheetData>
  <mergeCells count="23">
    <mergeCell ref="B2:H2"/>
    <mergeCell ref="B3:H36"/>
    <mergeCell ref="B37:H37"/>
    <mergeCell ref="B39:H39"/>
    <mergeCell ref="B40:B41"/>
    <mergeCell ref="C40:H40"/>
    <mergeCell ref="C41:H41"/>
    <mergeCell ref="B42:B44"/>
    <mergeCell ref="C42:H42"/>
    <mergeCell ref="C43:H43"/>
    <mergeCell ref="C44:H44"/>
    <mergeCell ref="B45:B47"/>
    <mergeCell ref="C45:H45"/>
    <mergeCell ref="C46:H46"/>
    <mergeCell ref="C47:H47"/>
    <mergeCell ref="B51:C51"/>
    <mergeCell ref="D51:H51"/>
    <mergeCell ref="B48:E48"/>
    <mergeCell ref="F48:H48"/>
    <mergeCell ref="B49:E49"/>
    <mergeCell ref="F49:H49"/>
    <mergeCell ref="B50:E50"/>
    <mergeCell ref="F50:H50"/>
  </mergeCells>
  <pageMargins left="0.7" right="0.7" top="0.75" bottom="0.75" header="0.3" footer="0.3"/>
  <pageSetup scale="77"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A49D6-312B-4D72-BE0D-05CE6226ED30}">
  <dimension ref="A1:I48"/>
  <sheetViews>
    <sheetView view="pageBreakPreview" zoomScale="190" zoomScaleNormal="100" zoomScaleSheetLayoutView="190" workbookViewId="0"/>
  </sheetViews>
  <sheetFormatPr baseColWidth="10" defaultColWidth="11.5" defaultRowHeight="14"/>
  <cols>
    <col min="1" max="1" width="11.5" style="110"/>
    <col min="2" max="2" width="17" style="111" customWidth="1"/>
    <col min="3" max="7" width="11.5" style="111"/>
    <col min="8" max="8" width="27.5" style="111" customWidth="1"/>
    <col min="9" max="9" width="11.5" style="110"/>
    <col min="10" max="16384" width="11.5" style="111"/>
  </cols>
  <sheetData>
    <row r="1" spans="2:8">
      <c r="B1" s="110"/>
      <c r="C1" s="110"/>
      <c r="D1" s="110"/>
      <c r="E1" s="110"/>
      <c r="F1" s="110"/>
      <c r="G1" s="110"/>
      <c r="H1" s="110"/>
    </row>
    <row r="2" spans="2:8" ht="60" customHeight="1">
      <c r="B2" s="521" t="s">
        <v>485</v>
      </c>
      <c r="C2" s="422"/>
      <c r="D2" s="422"/>
      <c r="E2" s="422"/>
      <c r="F2" s="422"/>
      <c r="G2" s="422"/>
      <c r="H2" s="422"/>
    </row>
    <row r="3" spans="2:8">
      <c r="B3" s="548"/>
      <c r="C3" s="549"/>
      <c r="D3" s="549"/>
      <c r="E3" s="549"/>
      <c r="F3" s="549"/>
      <c r="G3" s="549"/>
      <c r="H3" s="550"/>
    </row>
    <row r="4" spans="2:8">
      <c r="B4" s="551"/>
      <c r="C4" s="552"/>
      <c r="D4" s="552"/>
      <c r="E4" s="552"/>
      <c r="F4" s="552"/>
      <c r="G4" s="552"/>
      <c r="H4" s="553"/>
    </row>
    <row r="5" spans="2:8">
      <c r="B5" s="551"/>
      <c r="C5" s="552"/>
      <c r="D5" s="552"/>
      <c r="E5" s="552"/>
      <c r="F5" s="552"/>
      <c r="G5" s="552"/>
      <c r="H5" s="553"/>
    </row>
    <row r="6" spans="2:8">
      <c r="B6" s="551"/>
      <c r="C6" s="552"/>
      <c r="D6" s="552"/>
      <c r="E6" s="552"/>
      <c r="F6" s="552"/>
      <c r="G6" s="552"/>
      <c r="H6" s="553"/>
    </row>
    <row r="7" spans="2:8">
      <c r="B7" s="551"/>
      <c r="C7" s="552"/>
      <c r="D7" s="552"/>
      <c r="E7" s="552"/>
      <c r="F7" s="552"/>
      <c r="G7" s="552"/>
      <c r="H7" s="553"/>
    </row>
    <row r="8" spans="2:8">
      <c r="B8" s="551"/>
      <c r="C8" s="552"/>
      <c r="D8" s="552"/>
      <c r="E8" s="552"/>
      <c r="F8" s="552"/>
      <c r="G8" s="552"/>
      <c r="H8" s="553"/>
    </row>
    <row r="9" spans="2:8">
      <c r="B9" s="551"/>
      <c r="C9" s="552"/>
      <c r="D9" s="552"/>
      <c r="E9" s="552"/>
      <c r="F9" s="552"/>
      <c r="G9" s="552"/>
      <c r="H9" s="553"/>
    </row>
    <row r="10" spans="2:8">
      <c r="B10" s="551"/>
      <c r="C10" s="552"/>
      <c r="D10" s="552"/>
      <c r="E10" s="552"/>
      <c r="F10" s="552"/>
      <c r="G10" s="552"/>
      <c r="H10" s="553"/>
    </row>
    <row r="11" spans="2:8">
      <c r="B11" s="551"/>
      <c r="C11" s="552"/>
      <c r="D11" s="552"/>
      <c r="E11" s="552"/>
      <c r="F11" s="552"/>
      <c r="G11" s="552"/>
      <c r="H11" s="553"/>
    </row>
    <row r="12" spans="2:8">
      <c r="B12" s="551"/>
      <c r="C12" s="552"/>
      <c r="D12" s="552"/>
      <c r="E12" s="552"/>
      <c r="F12" s="552"/>
      <c r="G12" s="552"/>
      <c r="H12" s="553"/>
    </row>
    <row r="13" spans="2:8">
      <c r="B13" s="551"/>
      <c r="C13" s="552"/>
      <c r="D13" s="552"/>
      <c r="E13" s="552"/>
      <c r="F13" s="552"/>
      <c r="G13" s="552"/>
      <c r="H13" s="553"/>
    </row>
    <row r="14" spans="2:8">
      <c r="B14" s="551"/>
      <c r="C14" s="552"/>
      <c r="D14" s="552"/>
      <c r="E14" s="552"/>
      <c r="F14" s="552"/>
      <c r="G14" s="552"/>
      <c r="H14" s="553"/>
    </row>
    <row r="15" spans="2:8">
      <c r="B15" s="551"/>
      <c r="C15" s="552"/>
      <c r="D15" s="552"/>
      <c r="E15" s="552"/>
      <c r="F15" s="552"/>
      <c r="G15" s="552"/>
      <c r="H15" s="553"/>
    </row>
    <row r="16" spans="2:8">
      <c r="B16" s="551"/>
      <c r="C16" s="552"/>
      <c r="D16" s="552"/>
      <c r="E16" s="552"/>
      <c r="F16" s="552"/>
      <c r="G16" s="552"/>
      <c r="H16" s="553"/>
    </row>
    <row r="17" spans="2:8">
      <c r="B17" s="551"/>
      <c r="C17" s="552"/>
      <c r="D17" s="552"/>
      <c r="E17" s="552"/>
      <c r="F17" s="552"/>
      <c r="G17" s="552"/>
      <c r="H17" s="553"/>
    </row>
    <row r="18" spans="2:8">
      <c r="B18" s="551"/>
      <c r="C18" s="552"/>
      <c r="D18" s="552"/>
      <c r="E18" s="552"/>
      <c r="F18" s="552"/>
      <c r="G18" s="552"/>
      <c r="H18" s="553"/>
    </row>
    <row r="19" spans="2:8">
      <c r="B19" s="551"/>
      <c r="C19" s="552"/>
      <c r="D19" s="552"/>
      <c r="E19" s="552"/>
      <c r="F19" s="552"/>
      <c r="G19" s="552"/>
      <c r="H19" s="553"/>
    </row>
    <row r="20" spans="2:8">
      <c r="B20" s="551"/>
      <c r="C20" s="552"/>
      <c r="D20" s="552"/>
      <c r="E20" s="552"/>
      <c r="F20" s="552"/>
      <c r="G20" s="552"/>
      <c r="H20" s="553"/>
    </row>
    <row r="21" spans="2:8">
      <c r="B21" s="551"/>
      <c r="C21" s="552"/>
      <c r="D21" s="552"/>
      <c r="E21" s="552"/>
      <c r="F21" s="552"/>
      <c r="G21" s="552"/>
      <c r="H21" s="553"/>
    </row>
    <row r="22" spans="2:8">
      <c r="B22" s="551"/>
      <c r="C22" s="552"/>
      <c r="D22" s="552"/>
      <c r="E22" s="552"/>
      <c r="F22" s="552"/>
      <c r="G22" s="552"/>
      <c r="H22" s="553"/>
    </row>
    <row r="23" spans="2:8">
      <c r="B23" s="551"/>
      <c r="C23" s="552"/>
      <c r="D23" s="552"/>
      <c r="E23" s="552"/>
      <c r="F23" s="552"/>
      <c r="G23" s="552"/>
      <c r="H23" s="553"/>
    </row>
    <row r="24" spans="2:8">
      <c r="B24" s="551"/>
      <c r="C24" s="552"/>
      <c r="D24" s="552"/>
      <c r="E24" s="552"/>
      <c r="F24" s="552"/>
      <c r="G24" s="552"/>
      <c r="H24" s="553"/>
    </row>
    <row r="25" spans="2:8">
      <c r="B25" s="551"/>
      <c r="C25" s="552"/>
      <c r="D25" s="552"/>
      <c r="E25" s="552"/>
      <c r="F25" s="552"/>
      <c r="G25" s="552"/>
      <c r="H25" s="553"/>
    </row>
    <row r="26" spans="2:8">
      <c r="B26" s="551"/>
      <c r="C26" s="552"/>
      <c r="D26" s="552"/>
      <c r="E26" s="552"/>
      <c r="F26" s="552"/>
      <c r="G26" s="552"/>
      <c r="H26" s="553"/>
    </row>
    <row r="27" spans="2:8">
      <c r="B27" s="551"/>
      <c r="C27" s="552"/>
      <c r="D27" s="552"/>
      <c r="E27" s="552"/>
      <c r="F27" s="552"/>
      <c r="G27" s="552"/>
      <c r="H27" s="553"/>
    </row>
    <row r="28" spans="2:8">
      <c r="B28" s="551"/>
      <c r="C28" s="552"/>
      <c r="D28" s="552"/>
      <c r="E28" s="552"/>
      <c r="F28" s="552"/>
      <c r="G28" s="552"/>
      <c r="H28" s="553"/>
    </row>
    <row r="29" spans="2:8">
      <c r="B29" s="551"/>
      <c r="C29" s="552"/>
      <c r="D29" s="552"/>
      <c r="E29" s="552"/>
      <c r="F29" s="552"/>
      <c r="G29" s="552"/>
      <c r="H29" s="553"/>
    </row>
    <row r="30" spans="2:8">
      <c r="B30" s="551"/>
      <c r="C30" s="552"/>
      <c r="D30" s="552"/>
      <c r="E30" s="552"/>
      <c r="F30" s="552"/>
      <c r="G30" s="552"/>
      <c r="H30" s="553"/>
    </row>
    <row r="31" spans="2:8">
      <c r="B31" s="551"/>
      <c r="C31" s="552"/>
      <c r="D31" s="552"/>
      <c r="E31" s="552"/>
      <c r="F31" s="552"/>
      <c r="G31" s="552"/>
      <c r="H31" s="553"/>
    </row>
    <row r="32" spans="2:8">
      <c r="B32" s="551"/>
      <c r="C32" s="552"/>
      <c r="D32" s="552"/>
      <c r="E32" s="552"/>
      <c r="F32" s="552"/>
      <c r="G32" s="552"/>
      <c r="H32" s="553"/>
    </row>
    <row r="33" spans="2:8">
      <c r="B33" s="551"/>
      <c r="C33" s="552"/>
      <c r="D33" s="552"/>
      <c r="E33" s="552"/>
      <c r="F33" s="552"/>
      <c r="G33" s="552"/>
      <c r="H33" s="553"/>
    </row>
    <row r="34" spans="2:8">
      <c r="B34" s="551"/>
      <c r="C34" s="552"/>
      <c r="D34" s="552"/>
      <c r="E34" s="552"/>
      <c r="F34" s="552"/>
      <c r="G34" s="552"/>
      <c r="H34" s="553"/>
    </row>
    <row r="35" spans="2:8">
      <c r="B35" s="551"/>
      <c r="C35" s="552"/>
      <c r="D35" s="552"/>
      <c r="E35" s="552"/>
      <c r="F35" s="552"/>
      <c r="G35" s="552"/>
      <c r="H35" s="553"/>
    </row>
    <row r="36" spans="2:8">
      <c r="B36" s="551"/>
      <c r="C36" s="552"/>
      <c r="D36" s="552"/>
      <c r="E36" s="552"/>
      <c r="F36" s="552"/>
      <c r="G36" s="552"/>
      <c r="H36" s="553"/>
    </row>
    <row r="37" spans="2:8">
      <c r="B37" s="551"/>
      <c r="C37" s="552"/>
      <c r="D37" s="552"/>
      <c r="E37" s="552"/>
      <c r="F37" s="552"/>
      <c r="G37" s="552"/>
      <c r="H37" s="553"/>
    </row>
    <row r="38" spans="2:8">
      <c r="B38" s="551"/>
      <c r="C38" s="552"/>
      <c r="D38" s="552"/>
      <c r="E38" s="552"/>
      <c r="F38" s="552"/>
      <c r="G38" s="552"/>
      <c r="H38" s="553"/>
    </row>
    <row r="39" spans="2:8">
      <c r="B39" s="551"/>
      <c r="C39" s="552"/>
      <c r="D39" s="552"/>
      <c r="E39" s="552"/>
      <c r="F39" s="552"/>
      <c r="G39" s="552"/>
      <c r="H39" s="553"/>
    </row>
    <row r="40" spans="2:8">
      <c r="B40" s="551"/>
      <c r="C40" s="552"/>
      <c r="D40" s="552"/>
      <c r="E40" s="552"/>
      <c r="F40" s="552"/>
      <c r="G40" s="552"/>
      <c r="H40" s="553"/>
    </row>
    <row r="41" spans="2:8">
      <c r="B41" s="554"/>
      <c r="C41" s="456"/>
      <c r="D41" s="456"/>
      <c r="E41" s="456"/>
      <c r="F41" s="456"/>
      <c r="G41" s="456"/>
      <c r="H41" s="555"/>
    </row>
    <row r="42" spans="2:8" ht="32.25" customHeight="1">
      <c r="B42" s="521" t="s">
        <v>486</v>
      </c>
      <c r="C42" s="521"/>
      <c r="D42" s="521"/>
      <c r="E42" s="521"/>
      <c r="F42" s="521"/>
      <c r="G42" s="521"/>
      <c r="H42" s="521"/>
    </row>
    <row r="43" spans="2:8">
      <c r="B43" s="556"/>
      <c r="C43" s="542"/>
      <c r="D43" s="542"/>
      <c r="E43" s="542"/>
      <c r="F43" s="542"/>
      <c r="G43" s="542"/>
      <c r="H43" s="557"/>
    </row>
    <row r="44" spans="2:8" ht="15" customHeight="1">
      <c r="B44" s="519" t="s">
        <v>424</v>
      </c>
      <c r="C44" s="519"/>
      <c r="D44" s="519"/>
      <c r="E44" s="519"/>
      <c r="F44" s="519"/>
      <c r="G44" s="519"/>
      <c r="H44" s="519"/>
    </row>
    <row r="45" spans="2:8" ht="44.25" customHeight="1">
      <c r="B45" s="150" t="s">
        <v>487</v>
      </c>
      <c r="C45" s="519" t="s">
        <v>488</v>
      </c>
      <c r="D45" s="519"/>
      <c r="E45" s="519"/>
      <c r="F45" s="519"/>
      <c r="G45" s="519"/>
      <c r="H45" s="519"/>
    </row>
    <row r="46" spans="2:8" ht="207.75" customHeight="1">
      <c r="B46" s="150" t="s">
        <v>489</v>
      </c>
      <c r="C46" s="547" t="s">
        <v>671</v>
      </c>
      <c r="D46" s="547"/>
      <c r="E46" s="547"/>
      <c r="F46" s="547"/>
      <c r="G46" s="547"/>
      <c r="H46" s="547"/>
    </row>
    <row r="47" spans="2:8" ht="137.25" customHeight="1">
      <c r="B47" s="143" t="s">
        <v>490</v>
      </c>
      <c r="C47" s="518" t="s">
        <v>672</v>
      </c>
      <c r="D47" s="518"/>
      <c r="E47" s="518"/>
      <c r="F47" s="518"/>
      <c r="G47" s="518"/>
      <c r="H47" s="518"/>
    </row>
    <row r="48" spans="2:8" ht="99.75" customHeight="1">
      <c r="B48" s="150" t="s">
        <v>491</v>
      </c>
      <c r="C48" s="518" t="s">
        <v>673</v>
      </c>
      <c r="D48" s="518"/>
      <c r="E48" s="518"/>
      <c r="F48" s="518"/>
      <c r="G48" s="518"/>
      <c r="H48" s="518"/>
    </row>
  </sheetData>
  <mergeCells count="9">
    <mergeCell ref="C46:H46"/>
    <mergeCell ref="C47:H47"/>
    <mergeCell ref="C48:H48"/>
    <mergeCell ref="B2:H2"/>
    <mergeCell ref="B3:H41"/>
    <mergeCell ref="B42:H42"/>
    <mergeCell ref="B43:H43"/>
    <mergeCell ref="B44:H44"/>
    <mergeCell ref="C45:H45"/>
  </mergeCells>
  <pageMargins left="0.7" right="0.7" top="0.75" bottom="0.75" header="0.3" footer="0.3"/>
  <pageSetup scale="6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9FC86-E1C0-40D2-85F2-A4BC34BB9291}">
  <dimension ref="A1:J71"/>
  <sheetViews>
    <sheetView view="pageBreakPreview" zoomScale="170" zoomScaleNormal="100" zoomScaleSheetLayoutView="170" workbookViewId="0">
      <selection sqref="A1:A1048576"/>
    </sheetView>
  </sheetViews>
  <sheetFormatPr baseColWidth="10" defaultColWidth="0" defaultRowHeight="14"/>
  <cols>
    <col min="1" max="1" width="10.6640625" style="552" customWidth="1"/>
    <col min="2" max="8" width="11.5" style="111" customWidth="1"/>
    <col min="9" max="9" width="55.6640625" style="111" customWidth="1"/>
    <col min="10" max="10" width="10.6640625" style="110" customWidth="1"/>
    <col min="11" max="16384" width="11.5" style="111" hidden="1"/>
  </cols>
  <sheetData>
    <row r="1" spans="2:9" ht="27" customHeight="1">
      <c r="B1" s="456"/>
      <c r="C1" s="456"/>
      <c r="D1" s="456"/>
      <c r="E1" s="456"/>
      <c r="F1" s="456"/>
      <c r="G1" s="456"/>
      <c r="H1" s="456"/>
      <c r="I1" s="456"/>
    </row>
    <row r="2" spans="2:9" ht="80.25" customHeight="1">
      <c r="B2" s="558" t="s">
        <v>492</v>
      </c>
      <c r="C2" s="559"/>
      <c r="D2" s="559"/>
      <c r="E2" s="559"/>
      <c r="F2" s="559"/>
      <c r="G2" s="559"/>
      <c r="H2" s="559"/>
      <c r="I2" s="560"/>
    </row>
    <row r="3" spans="2:9">
      <c r="B3" s="548"/>
      <c r="C3" s="549"/>
      <c r="D3" s="549"/>
      <c r="E3" s="549"/>
      <c r="F3" s="549"/>
      <c r="G3" s="549"/>
      <c r="H3" s="549"/>
      <c r="I3" s="550"/>
    </row>
    <row r="4" spans="2:9">
      <c r="B4" s="551"/>
      <c r="C4" s="552"/>
      <c r="D4" s="552"/>
      <c r="E4" s="552"/>
      <c r="F4" s="552"/>
      <c r="G4" s="552"/>
      <c r="H4" s="552"/>
      <c r="I4" s="553"/>
    </row>
    <row r="5" spans="2:9">
      <c r="B5" s="551"/>
      <c r="C5" s="552"/>
      <c r="D5" s="552"/>
      <c r="E5" s="552"/>
      <c r="F5" s="552"/>
      <c r="G5" s="552"/>
      <c r="H5" s="552"/>
      <c r="I5" s="553"/>
    </row>
    <row r="6" spans="2:9">
      <c r="B6" s="551"/>
      <c r="C6" s="552"/>
      <c r="D6" s="552"/>
      <c r="E6" s="552"/>
      <c r="F6" s="552"/>
      <c r="G6" s="552"/>
      <c r="H6" s="552"/>
      <c r="I6" s="553"/>
    </row>
    <row r="7" spans="2:9">
      <c r="B7" s="551"/>
      <c r="C7" s="552"/>
      <c r="D7" s="552"/>
      <c r="E7" s="552"/>
      <c r="F7" s="552"/>
      <c r="G7" s="552"/>
      <c r="H7" s="552"/>
      <c r="I7" s="553"/>
    </row>
    <row r="8" spans="2:9">
      <c r="B8" s="551"/>
      <c r="C8" s="552"/>
      <c r="D8" s="552"/>
      <c r="E8" s="552"/>
      <c r="F8" s="552"/>
      <c r="G8" s="552"/>
      <c r="H8" s="552"/>
      <c r="I8" s="553"/>
    </row>
    <row r="9" spans="2:9">
      <c r="B9" s="551"/>
      <c r="C9" s="552"/>
      <c r="D9" s="552"/>
      <c r="E9" s="552"/>
      <c r="F9" s="552"/>
      <c r="G9" s="552"/>
      <c r="H9" s="552"/>
      <c r="I9" s="553"/>
    </row>
    <row r="10" spans="2:9">
      <c r="B10" s="551"/>
      <c r="C10" s="552"/>
      <c r="D10" s="552"/>
      <c r="E10" s="552"/>
      <c r="F10" s="552"/>
      <c r="G10" s="552"/>
      <c r="H10" s="552"/>
      <c r="I10" s="553"/>
    </row>
    <row r="11" spans="2:9">
      <c r="B11" s="551"/>
      <c r="C11" s="552"/>
      <c r="D11" s="552"/>
      <c r="E11" s="552"/>
      <c r="F11" s="552"/>
      <c r="G11" s="552"/>
      <c r="H11" s="552"/>
      <c r="I11" s="553"/>
    </row>
    <row r="12" spans="2:9">
      <c r="B12" s="551"/>
      <c r="C12" s="552"/>
      <c r="D12" s="552"/>
      <c r="E12" s="552"/>
      <c r="F12" s="552"/>
      <c r="G12" s="552"/>
      <c r="H12" s="552"/>
      <c r="I12" s="553"/>
    </row>
    <row r="13" spans="2:9">
      <c r="B13" s="551"/>
      <c r="C13" s="552"/>
      <c r="D13" s="552"/>
      <c r="E13" s="552"/>
      <c r="F13" s="552"/>
      <c r="G13" s="552"/>
      <c r="H13" s="552"/>
      <c r="I13" s="553"/>
    </row>
    <row r="14" spans="2:9">
      <c r="B14" s="551"/>
      <c r="C14" s="552"/>
      <c r="D14" s="552"/>
      <c r="E14" s="552"/>
      <c r="F14" s="552"/>
      <c r="G14" s="552"/>
      <c r="H14" s="552"/>
      <c r="I14" s="553"/>
    </row>
    <row r="15" spans="2:9">
      <c r="B15" s="551"/>
      <c r="C15" s="552"/>
      <c r="D15" s="552"/>
      <c r="E15" s="552"/>
      <c r="F15" s="552"/>
      <c r="G15" s="552"/>
      <c r="H15" s="552"/>
      <c r="I15" s="553"/>
    </row>
    <row r="16" spans="2:9">
      <c r="B16" s="551"/>
      <c r="C16" s="552"/>
      <c r="D16" s="552"/>
      <c r="E16" s="552"/>
      <c r="F16" s="552"/>
      <c r="G16" s="552"/>
      <c r="H16" s="552"/>
      <c r="I16" s="553"/>
    </row>
    <row r="17" spans="2:9">
      <c r="B17" s="551"/>
      <c r="C17" s="552"/>
      <c r="D17" s="552"/>
      <c r="E17" s="552"/>
      <c r="F17" s="552"/>
      <c r="G17" s="552"/>
      <c r="H17" s="552"/>
      <c r="I17" s="553"/>
    </row>
    <row r="18" spans="2:9">
      <c r="B18" s="551"/>
      <c r="C18" s="552"/>
      <c r="D18" s="552"/>
      <c r="E18" s="552"/>
      <c r="F18" s="552"/>
      <c r="G18" s="552"/>
      <c r="H18" s="552"/>
      <c r="I18" s="553"/>
    </row>
    <row r="19" spans="2:9">
      <c r="B19" s="551"/>
      <c r="C19" s="552"/>
      <c r="D19" s="552"/>
      <c r="E19" s="552"/>
      <c r="F19" s="552"/>
      <c r="G19" s="552"/>
      <c r="H19" s="552"/>
      <c r="I19" s="553"/>
    </row>
    <row r="20" spans="2:9">
      <c r="B20" s="551"/>
      <c r="C20" s="552"/>
      <c r="D20" s="552"/>
      <c r="E20" s="552"/>
      <c r="F20" s="552"/>
      <c r="G20" s="552"/>
      <c r="H20" s="552"/>
      <c r="I20" s="553"/>
    </row>
    <row r="21" spans="2:9">
      <c r="B21" s="551"/>
      <c r="C21" s="552"/>
      <c r="D21" s="552"/>
      <c r="E21" s="552"/>
      <c r="F21" s="552"/>
      <c r="G21" s="552"/>
      <c r="H21" s="552"/>
      <c r="I21" s="553"/>
    </row>
    <row r="22" spans="2:9">
      <c r="B22" s="551"/>
      <c r="C22" s="552"/>
      <c r="D22" s="552"/>
      <c r="E22" s="552"/>
      <c r="F22" s="552"/>
      <c r="G22" s="552"/>
      <c r="H22" s="552"/>
      <c r="I22" s="553"/>
    </row>
    <row r="23" spans="2:9">
      <c r="B23" s="551"/>
      <c r="C23" s="552"/>
      <c r="D23" s="552"/>
      <c r="E23" s="552"/>
      <c r="F23" s="552"/>
      <c r="G23" s="552"/>
      <c r="H23" s="552"/>
      <c r="I23" s="553"/>
    </row>
    <row r="24" spans="2:9">
      <c r="B24" s="551"/>
      <c r="C24" s="552"/>
      <c r="D24" s="552"/>
      <c r="E24" s="552"/>
      <c r="F24" s="552"/>
      <c r="G24" s="552"/>
      <c r="H24" s="552"/>
      <c r="I24" s="553"/>
    </row>
    <row r="25" spans="2:9">
      <c r="B25" s="551"/>
      <c r="C25" s="552"/>
      <c r="D25" s="552"/>
      <c r="E25" s="552"/>
      <c r="F25" s="552"/>
      <c r="G25" s="552"/>
      <c r="H25" s="552"/>
      <c r="I25" s="553"/>
    </row>
    <row r="26" spans="2:9">
      <c r="B26" s="551"/>
      <c r="C26" s="552"/>
      <c r="D26" s="552"/>
      <c r="E26" s="552"/>
      <c r="F26" s="552"/>
      <c r="G26" s="552"/>
      <c r="H26" s="552"/>
      <c r="I26" s="553"/>
    </row>
    <row r="27" spans="2:9">
      <c r="B27" s="551"/>
      <c r="C27" s="552"/>
      <c r="D27" s="552"/>
      <c r="E27" s="552"/>
      <c r="F27" s="552"/>
      <c r="G27" s="552"/>
      <c r="H27" s="552"/>
      <c r="I27" s="553"/>
    </row>
    <row r="28" spans="2:9">
      <c r="B28" s="551"/>
      <c r="C28" s="552"/>
      <c r="D28" s="552"/>
      <c r="E28" s="552"/>
      <c r="F28" s="552"/>
      <c r="G28" s="552"/>
      <c r="H28" s="552"/>
      <c r="I28" s="553"/>
    </row>
    <row r="29" spans="2:9">
      <c r="B29" s="551"/>
      <c r="C29" s="552"/>
      <c r="D29" s="552"/>
      <c r="E29" s="552"/>
      <c r="F29" s="552"/>
      <c r="G29" s="552"/>
      <c r="H29" s="552"/>
      <c r="I29" s="553"/>
    </row>
    <row r="30" spans="2:9">
      <c r="B30" s="551"/>
      <c r="C30" s="552"/>
      <c r="D30" s="552"/>
      <c r="E30" s="552"/>
      <c r="F30" s="552"/>
      <c r="G30" s="552"/>
      <c r="H30" s="552"/>
      <c r="I30" s="553"/>
    </row>
    <row r="31" spans="2:9">
      <c r="B31" s="551"/>
      <c r="C31" s="552"/>
      <c r="D31" s="552"/>
      <c r="E31" s="552"/>
      <c r="F31" s="552"/>
      <c r="G31" s="552"/>
      <c r="H31" s="552"/>
      <c r="I31" s="553"/>
    </row>
    <row r="32" spans="2:9">
      <c r="B32" s="551"/>
      <c r="C32" s="552"/>
      <c r="D32" s="552"/>
      <c r="E32" s="552"/>
      <c r="F32" s="552"/>
      <c r="G32" s="552"/>
      <c r="H32" s="552"/>
      <c r="I32" s="553"/>
    </row>
    <row r="33" spans="2:9">
      <c r="B33" s="551"/>
      <c r="C33" s="552"/>
      <c r="D33" s="552"/>
      <c r="E33" s="552"/>
      <c r="F33" s="552"/>
      <c r="G33" s="552"/>
      <c r="H33" s="552"/>
      <c r="I33" s="553"/>
    </row>
    <row r="34" spans="2:9">
      <c r="B34" s="551"/>
      <c r="C34" s="552"/>
      <c r="D34" s="552"/>
      <c r="E34" s="552"/>
      <c r="F34" s="552"/>
      <c r="G34" s="552"/>
      <c r="H34" s="552"/>
      <c r="I34" s="553"/>
    </row>
    <row r="35" spans="2:9">
      <c r="B35" s="551"/>
      <c r="C35" s="552"/>
      <c r="D35" s="552"/>
      <c r="E35" s="552"/>
      <c r="F35" s="552"/>
      <c r="G35" s="552"/>
      <c r="H35" s="552"/>
      <c r="I35" s="553"/>
    </row>
    <row r="36" spans="2:9">
      <c r="B36" s="551"/>
      <c r="C36" s="552"/>
      <c r="D36" s="552"/>
      <c r="E36" s="552"/>
      <c r="F36" s="552"/>
      <c r="G36" s="552"/>
      <c r="H36" s="552"/>
      <c r="I36" s="553"/>
    </row>
    <row r="37" spans="2:9">
      <c r="B37" s="551"/>
      <c r="C37" s="552"/>
      <c r="D37" s="552"/>
      <c r="E37" s="552"/>
      <c r="F37" s="552"/>
      <c r="G37" s="552"/>
      <c r="H37" s="552"/>
      <c r="I37" s="553"/>
    </row>
    <row r="38" spans="2:9">
      <c r="B38" s="551"/>
      <c r="C38" s="552"/>
      <c r="D38" s="552"/>
      <c r="E38" s="552"/>
      <c r="F38" s="552"/>
      <c r="G38" s="552"/>
      <c r="H38" s="552"/>
      <c r="I38" s="553"/>
    </row>
    <row r="39" spans="2:9">
      <c r="B39" s="551"/>
      <c r="C39" s="552"/>
      <c r="D39" s="552"/>
      <c r="E39" s="552"/>
      <c r="F39" s="552"/>
      <c r="G39" s="552"/>
      <c r="H39" s="552"/>
      <c r="I39" s="553"/>
    </row>
    <row r="40" spans="2:9">
      <c r="B40" s="551"/>
      <c r="C40" s="552"/>
      <c r="D40" s="552"/>
      <c r="E40" s="552"/>
      <c r="F40" s="552"/>
      <c r="G40" s="552"/>
      <c r="H40" s="552"/>
      <c r="I40" s="553"/>
    </row>
    <row r="41" spans="2:9">
      <c r="B41" s="551"/>
      <c r="C41" s="552"/>
      <c r="D41" s="552"/>
      <c r="E41" s="552"/>
      <c r="F41" s="552"/>
      <c r="G41" s="552"/>
      <c r="H41" s="552"/>
      <c r="I41" s="553"/>
    </row>
    <row r="42" spans="2:9">
      <c r="B42" s="554"/>
      <c r="C42" s="456"/>
      <c r="D42" s="456"/>
      <c r="E42" s="456"/>
      <c r="F42" s="456"/>
      <c r="G42" s="456"/>
      <c r="H42" s="456"/>
      <c r="I42" s="555"/>
    </row>
    <row r="43" spans="2:9" ht="60.75" customHeight="1">
      <c r="B43" s="558" t="s">
        <v>493</v>
      </c>
      <c r="C43" s="559"/>
      <c r="D43" s="559"/>
      <c r="E43" s="559"/>
      <c r="F43" s="559"/>
      <c r="G43" s="559"/>
      <c r="H43" s="559"/>
      <c r="I43" s="560"/>
    </row>
    <row r="44" spans="2:9">
      <c r="B44" s="542"/>
      <c r="C44" s="542"/>
      <c r="D44" s="542"/>
      <c r="E44" s="542"/>
      <c r="F44" s="542"/>
      <c r="G44" s="542"/>
      <c r="H44" s="542"/>
      <c r="I44" s="542"/>
    </row>
    <row r="45" spans="2:9" ht="20.25" customHeight="1">
      <c r="B45" s="536" t="s">
        <v>424</v>
      </c>
      <c r="C45" s="537"/>
      <c r="D45" s="537"/>
      <c r="E45" s="537"/>
      <c r="F45" s="537"/>
      <c r="G45" s="537"/>
      <c r="H45" s="537"/>
      <c r="I45" s="538"/>
    </row>
    <row r="46" spans="2:9" ht="30.75" customHeight="1">
      <c r="B46" s="534" t="s">
        <v>425</v>
      </c>
      <c r="C46" s="561" t="s">
        <v>494</v>
      </c>
      <c r="D46" s="561"/>
      <c r="E46" s="561"/>
      <c r="F46" s="561"/>
      <c r="G46" s="561"/>
      <c r="H46" s="561"/>
      <c r="I46" s="561"/>
    </row>
    <row r="47" spans="2:9" ht="33.75" customHeight="1">
      <c r="B47" s="535"/>
      <c r="C47" s="561" t="s">
        <v>674</v>
      </c>
      <c r="D47" s="561"/>
      <c r="E47" s="561"/>
      <c r="F47" s="561"/>
      <c r="G47" s="561"/>
      <c r="H47" s="561"/>
      <c r="I47" s="561"/>
    </row>
    <row r="48" spans="2:9" ht="29.25" customHeight="1">
      <c r="B48" s="535"/>
      <c r="C48" s="561" t="s">
        <v>675</v>
      </c>
      <c r="D48" s="561"/>
      <c r="E48" s="561"/>
      <c r="F48" s="561"/>
      <c r="G48" s="561"/>
      <c r="H48" s="561"/>
      <c r="I48" s="561"/>
    </row>
    <row r="49" spans="2:9" ht="30.75" customHeight="1">
      <c r="B49" s="535"/>
      <c r="C49" s="561" t="s">
        <v>495</v>
      </c>
      <c r="D49" s="561"/>
      <c r="E49" s="561"/>
      <c r="F49" s="561"/>
      <c r="G49" s="561"/>
      <c r="H49" s="561"/>
      <c r="I49" s="561"/>
    </row>
    <row r="50" spans="2:9" ht="27" customHeight="1">
      <c r="B50" s="540"/>
      <c r="C50" s="561" t="s">
        <v>683</v>
      </c>
      <c r="D50" s="561"/>
      <c r="E50" s="561"/>
      <c r="F50" s="561"/>
      <c r="G50" s="561"/>
      <c r="H50" s="561"/>
      <c r="I50" s="561"/>
    </row>
    <row r="51" spans="2:9" ht="23.25" customHeight="1">
      <c r="B51" s="534" t="s">
        <v>426</v>
      </c>
      <c r="C51" s="518" t="s">
        <v>496</v>
      </c>
      <c r="D51" s="518"/>
      <c r="E51" s="518"/>
      <c r="F51" s="518"/>
      <c r="G51" s="518"/>
      <c r="H51" s="518"/>
      <c r="I51" s="518"/>
    </row>
    <row r="52" spans="2:9" ht="34.5" customHeight="1">
      <c r="B52" s="535"/>
      <c r="C52" s="518" t="s">
        <v>497</v>
      </c>
      <c r="D52" s="518"/>
      <c r="E52" s="518"/>
      <c r="F52" s="518"/>
      <c r="G52" s="518"/>
      <c r="H52" s="518"/>
      <c r="I52" s="518"/>
    </row>
    <row r="53" spans="2:9" ht="21" customHeight="1">
      <c r="B53" s="535"/>
      <c r="C53" s="518" t="s">
        <v>498</v>
      </c>
      <c r="D53" s="518"/>
      <c r="E53" s="518"/>
      <c r="F53" s="518"/>
      <c r="G53" s="518"/>
      <c r="H53" s="518"/>
      <c r="I53" s="518"/>
    </row>
    <row r="54" spans="2:9" ht="21" customHeight="1">
      <c r="B54" s="535"/>
      <c r="C54" s="518" t="s">
        <v>676</v>
      </c>
      <c r="D54" s="518"/>
      <c r="E54" s="518"/>
      <c r="F54" s="518"/>
      <c r="G54" s="518"/>
      <c r="H54" s="518"/>
      <c r="I54" s="518"/>
    </row>
    <row r="55" spans="2:9" ht="21" customHeight="1">
      <c r="B55" s="535"/>
      <c r="C55" s="518" t="s">
        <v>677</v>
      </c>
      <c r="D55" s="518"/>
      <c r="E55" s="518"/>
      <c r="F55" s="518"/>
      <c r="G55" s="518"/>
      <c r="H55" s="518"/>
      <c r="I55" s="518"/>
    </row>
    <row r="56" spans="2:9" ht="40.5" customHeight="1">
      <c r="B56" s="535"/>
      <c r="C56" s="518" t="s">
        <v>678</v>
      </c>
      <c r="D56" s="518"/>
      <c r="E56" s="518"/>
      <c r="F56" s="518"/>
      <c r="G56" s="518"/>
      <c r="H56" s="518"/>
      <c r="I56" s="518"/>
    </row>
    <row r="57" spans="2:9" ht="34.5" customHeight="1">
      <c r="B57" s="540"/>
      <c r="C57" s="518" t="s">
        <v>500</v>
      </c>
      <c r="D57" s="518"/>
      <c r="E57" s="518"/>
      <c r="F57" s="518"/>
      <c r="G57" s="518"/>
      <c r="H57" s="518"/>
      <c r="I57" s="518"/>
    </row>
    <row r="58" spans="2:9" ht="19.5" customHeight="1">
      <c r="B58" s="534" t="s">
        <v>432</v>
      </c>
      <c r="C58" s="518" t="s">
        <v>501</v>
      </c>
      <c r="D58" s="518"/>
      <c r="E58" s="518"/>
      <c r="F58" s="518"/>
      <c r="G58" s="518"/>
      <c r="H58" s="518"/>
      <c r="I58" s="518"/>
    </row>
    <row r="59" spans="2:9" ht="33" customHeight="1">
      <c r="B59" s="535"/>
      <c r="C59" s="518" t="s">
        <v>679</v>
      </c>
      <c r="D59" s="518"/>
      <c r="E59" s="518"/>
      <c r="F59" s="518"/>
      <c r="G59" s="518"/>
      <c r="H59" s="518"/>
      <c r="I59" s="518"/>
    </row>
    <row r="60" spans="2:9" ht="24" customHeight="1">
      <c r="B60" s="535"/>
      <c r="C60" s="518" t="s">
        <v>503</v>
      </c>
      <c r="D60" s="518"/>
      <c r="E60" s="518"/>
      <c r="F60" s="518"/>
      <c r="G60" s="518"/>
      <c r="H60" s="518"/>
      <c r="I60" s="518"/>
    </row>
    <row r="61" spans="2:9" ht="24" customHeight="1">
      <c r="B61" s="535"/>
      <c r="C61" s="518" t="s">
        <v>680</v>
      </c>
      <c r="D61" s="518"/>
      <c r="E61" s="518"/>
      <c r="F61" s="518"/>
      <c r="G61" s="518"/>
      <c r="H61" s="518"/>
      <c r="I61" s="518"/>
    </row>
    <row r="62" spans="2:9" ht="33" customHeight="1">
      <c r="B62" s="535"/>
      <c r="C62" s="518" t="s">
        <v>504</v>
      </c>
      <c r="D62" s="518"/>
      <c r="E62" s="518"/>
      <c r="F62" s="518"/>
      <c r="G62" s="518"/>
      <c r="H62" s="518"/>
      <c r="I62" s="518"/>
    </row>
    <row r="63" spans="2:9" ht="33" customHeight="1">
      <c r="B63" s="535"/>
      <c r="C63" s="518" t="s">
        <v>681</v>
      </c>
      <c r="D63" s="518"/>
      <c r="E63" s="518"/>
      <c r="F63" s="518"/>
      <c r="G63" s="518"/>
      <c r="H63" s="518"/>
      <c r="I63" s="518"/>
    </row>
    <row r="64" spans="2:9" ht="20.25" customHeight="1">
      <c r="B64" s="535"/>
      <c r="C64" s="518" t="s">
        <v>506</v>
      </c>
      <c r="D64" s="518"/>
      <c r="E64" s="518"/>
      <c r="F64" s="518"/>
      <c r="G64" s="518"/>
      <c r="H64" s="518"/>
      <c r="I64" s="518"/>
    </row>
    <row r="65" spans="2:9" ht="33" customHeight="1">
      <c r="B65" s="540"/>
      <c r="C65" s="518" t="s">
        <v>507</v>
      </c>
      <c r="D65" s="518"/>
      <c r="E65" s="518"/>
      <c r="F65" s="518"/>
      <c r="G65" s="518"/>
      <c r="H65" s="518"/>
      <c r="I65" s="518"/>
    </row>
    <row r="66" spans="2:9" ht="15.75" customHeight="1">
      <c r="B66" s="536" t="s">
        <v>435</v>
      </c>
      <c r="C66" s="537"/>
      <c r="D66" s="537"/>
      <c r="E66" s="538"/>
      <c r="F66" s="536" t="s">
        <v>436</v>
      </c>
      <c r="G66" s="537"/>
      <c r="H66" s="537"/>
      <c r="I66" s="538"/>
    </row>
    <row r="67" spans="2:9" ht="54" customHeight="1">
      <c r="B67" s="520" t="s">
        <v>459</v>
      </c>
      <c r="C67" s="520"/>
      <c r="D67" s="520"/>
      <c r="E67" s="520"/>
      <c r="F67" s="520" t="s">
        <v>682</v>
      </c>
      <c r="G67" s="520"/>
      <c r="H67" s="520"/>
      <c r="I67" s="520"/>
    </row>
    <row r="68" spans="2:9" ht="33" customHeight="1">
      <c r="B68" s="520" t="s">
        <v>508</v>
      </c>
      <c r="C68" s="520"/>
      <c r="D68" s="520"/>
      <c r="E68" s="520"/>
      <c r="F68" s="520" t="s">
        <v>509</v>
      </c>
      <c r="G68" s="520"/>
      <c r="H68" s="520"/>
      <c r="I68" s="520"/>
    </row>
    <row r="69" spans="2:9" ht="33" customHeight="1">
      <c r="B69" s="520" t="s">
        <v>463</v>
      </c>
      <c r="C69" s="520"/>
      <c r="D69" s="520"/>
      <c r="E69" s="520"/>
      <c r="F69" s="520"/>
      <c r="G69" s="520"/>
      <c r="H69" s="520"/>
      <c r="I69" s="520"/>
    </row>
    <row r="70" spans="2:9" ht="62.25" customHeight="1">
      <c r="B70" s="532" t="s">
        <v>440</v>
      </c>
      <c r="C70" s="533"/>
      <c r="D70" s="518" t="s">
        <v>736</v>
      </c>
      <c r="E70" s="518"/>
      <c r="F70" s="518"/>
      <c r="G70" s="518"/>
      <c r="H70" s="518"/>
      <c r="I70" s="518"/>
    </row>
    <row r="71" spans="2:9" ht="39.75" customHeight="1"/>
  </sheetData>
  <mergeCells count="40">
    <mergeCell ref="A1:A1048576"/>
    <mergeCell ref="B1:I1"/>
    <mergeCell ref="B2:I2"/>
    <mergeCell ref="B3:I42"/>
    <mergeCell ref="B43:I43"/>
    <mergeCell ref="B44:I44"/>
    <mergeCell ref="B45:I45"/>
    <mergeCell ref="B46:B50"/>
    <mergeCell ref="C46:I46"/>
    <mergeCell ref="C47:I47"/>
    <mergeCell ref="C48:I48"/>
    <mergeCell ref="C49:I49"/>
    <mergeCell ref="C50:I50"/>
    <mergeCell ref="B51:B57"/>
    <mergeCell ref="C51:I51"/>
    <mergeCell ref="C52:I52"/>
    <mergeCell ref="C62:I62"/>
    <mergeCell ref="C63:I63"/>
    <mergeCell ref="C64:I64"/>
    <mergeCell ref="C53:I53"/>
    <mergeCell ref="C54:I54"/>
    <mergeCell ref="C55:I55"/>
    <mergeCell ref="C56:I56"/>
    <mergeCell ref="C57:I57"/>
    <mergeCell ref="B69:E69"/>
    <mergeCell ref="F69:I69"/>
    <mergeCell ref="B70:C70"/>
    <mergeCell ref="D70:I70"/>
    <mergeCell ref="C65:I65"/>
    <mergeCell ref="B66:E66"/>
    <mergeCell ref="F66:I66"/>
    <mergeCell ref="B67:E67"/>
    <mergeCell ref="F67:I67"/>
    <mergeCell ref="B68:E68"/>
    <mergeCell ref="F68:I68"/>
    <mergeCell ref="B58:B65"/>
    <mergeCell ref="C58:I58"/>
    <mergeCell ref="C59:I59"/>
    <mergeCell ref="C60:I60"/>
    <mergeCell ref="C61:I61"/>
  </mergeCells>
  <pageMargins left="0.7" right="0.7" top="0.6" bottom="0.45" header="0.3" footer="0.3"/>
  <pageSetup paperSize="9" scale="51"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3E8BB-ABBA-48BA-BE71-CA20A50A5EB8}">
  <dimension ref="A1:L80"/>
  <sheetViews>
    <sheetView view="pageBreakPreview" zoomScale="150" zoomScaleNormal="100" zoomScaleSheetLayoutView="150" workbookViewId="0">
      <selection sqref="A1:A1048576"/>
    </sheetView>
  </sheetViews>
  <sheetFormatPr baseColWidth="10" defaultColWidth="0" defaultRowHeight="14"/>
  <cols>
    <col min="1" max="1" width="10.6640625" style="552" customWidth="1"/>
    <col min="2" max="11" width="11.5" style="111" customWidth="1"/>
    <col min="12" max="12" width="10.6640625" style="110" customWidth="1"/>
    <col min="13" max="16384" width="11.5" style="111" hidden="1"/>
  </cols>
  <sheetData>
    <row r="1" spans="2:11" ht="27.75" customHeight="1">
      <c r="B1" s="456"/>
      <c r="C1" s="456"/>
      <c r="D1" s="456"/>
      <c r="E1" s="456"/>
      <c r="F1" s="456"/>
      <c r="G1" s="456"/>
      <c r="H1" s="456"/>
      <c r="I1" s="456"/>
      <c r="J1" s="456"/>
      <c r="K1" s="456"/>
    </row>
    <row r="2" spans="2:11" ht="17.25" customHeight="1">
      <c r="B2" s="564" t="s">
        <v>510</v>
      </c>
      <c r="C2" s="565"/>
      <c r="D2" s="565"/>
      <c r="E2" s="565"/>
      <c r="F2" s="565"/>
      <c r="G2" s="565"/>
      <c r="H2" s="565"/>
      <c r="I2" s="565"/>
      <c r="J2" s="565"/>
      <c r="K2" s="566"/>
    </row>
    <row r="3" spans="2:11" ht="15" customHeight="1">
      <c r="B3" s="567"/>
      <c r="C3" s="568"/>
      <c r="D3" s="568"/>
      <c r="E3" s="568"/>
      <c r="F3" s="568"/>
      <c r="G3" s="568"/>
      <c r="H3" s="568"/>
      <c r="I3" s="568"/>
      <c r="J3" s="568"/>
      <c r="K3" s="569"/>
    </row>
    <row r="4" spans="2:11" ht="15" customHeight="1">
      <c r="B4" s="567"/>
      <c r="C4" s="568"/>
      <c r="D4" s="568"/>
      <c r="E4" s="568"/>
      <c r="F4" s="568"/>
      <c r="G4" s="568"/>
      <c r="H4" s="568"/>
      <c r="I4" s="568"/>
      <c r="J4" s="568"/>
      <c r="K4" s="569"/>
    </row>
    <row r="5" spans="2:11" ht="15.75" customHeight="1">
      <c r="B5" s="570"/>
      <c r="C5" s="571"/>
      <c r="D5" s="571"/>
      <c r="E5" s="571"/>
      <c r="F5" s="571"/>
      <c r="G5" s="571"/>
      <c r="H5" s="571"/>
      <c r="I5" s="571"/>
      <c r="J5" s="571"/>
      <c r="K5" s="572"/>
    </row>
    <row r="6" spans="2:11">
      <c r="B6" s="548"/>
      <c r="C6" s="549"/>
      <c r="D6" s="549"/>
      <c r="E6" s="549"/>
      <c r="F6" s="549"/>
      <c r="G6" s="549"/>
      <c r="H6" s="549"/>
      <c r="I6" s="549"/>
      <c r="J6" s="549"/>
      <c r="K6" s="550"/>
    </row>
    <row r="7" spans="2:11">
      <c r="B7" s="551"/>
      <c r="C7" s="552"/>
      <c r="D7" s="552"/>
      <c r="E7" s="552"/>
      <c r="F7" s="552"/>
      <c r="G7" s="552"/>
      <c r="H7" s="552"/>
      <c r="I7" s="552"/>
      <c r="J7" s="552"/>
      <c r="K7" s="553"/>
    </row>
    <row r="8" spans="2:11">
      <c r="B8" s="551"/>
      <c r="C8" s="552"/>
      <c r="D8" s="552"/>
      <c r="E8" s="552"/>
      <c r="F8" s="552"/>
      <c r="G8" s="552"/>
      <c r="H8" s="552"/>
      <c r="I8" s="552"/>
      <c r="J8" s="552"/>
      <c r="K8" s="553"/>
    </row>
    <row r="9" spans="2:11">
      <c r="B9" s="551"/>
      <c r="C9" s="552"/>
      <c r="D9" s="552"/>
      <c r="E9" s="552"/>
      <c r="F9" s="552"/>
      <c r="G9" s="552"/>
      <c r="H9" s="552"/>
      <c r="I9" s="552"/>
      <c r="J9" s="552"/>
      <c r="K9" s="553"/>
    </row>
    <row r="10" spans="2:11">
      <c r="B10" s="551"/>
      <c r="C10" s="552"/>
      <c r="D10" s="552"/>
      <c r="E10" s="552"/>
      <c r="F10" s="552"/>
      <c r="G10" s="552"/>
      <c r="H10" s="552"/>
      <c r="I10" s="552"/>
      <c r="J10" s="552"/>
      <c r="K10" s="553"/>
    </row>
    <row r="11" spans="2:11">
      <c r="B11" s="551"/>
      <c r="C11" s="552"/>
      <c r="D11" s="552"/>
      <c r="E11" s="552"/>
      <c r="F11" s="552"/>
      <c r="G11" s="552"/>
      <c r="H11" s="552"/>
      <c r="I11" s="552"/>
      <c r="J11" s="552"/>
      <c r="K11" s="553"/>
    </row>
    <row r="12" spans="2:11">
      <c r="B12" s="551"/>
      <c r="C12" s="552"/>
      <c r="D12" s="552"/>
      <c r="E12" s="552"/>
      <c r="F12" s="552"/>
      <c r="G12" s="552"/>
      <c r="H12" s="552"/>
      <c r="I12" s="552"/>
      <c r="J12" s="552"/>
      <c r="K12" s="553"/>
    </row>
    <row r="13" spans="2:11">
      <c r="B13" s="551"/>
      <c r="C13" s="552"/>
      <c r="D13" s="552"/>
      <c r="E13" s="552"/>
      <c r="F13" s="552"/>
      <c r="G13" s="552"/>
      <c r="H13" s="552"/>
      <c r="I13" s="552"/>
      <c r="J13" s="552"/>
      <c r="K13" s="553"/>
    </row>
    <row r="14" spans="2:11">
      <c r="B14" s="551"/>
      <c r="C14" s="552"/>
      <c r="D14" s="552"/>
      <c r="E14" s="552"/>
      <c r="F14" s="552"/>
      <c r="G14" s="552"/>
      <c r="H14" s="552"/>
      <c r="I14" s="552"/>
      <c r="J14" s="552"/>
      <c r="K14" s="553"/>
    </row>
    <row r="15" spans="2:11">
      <c r="B15" s="551"/>
      <c r="C15" s="552"/>
      <c r="D15" s="552"/>
      <c r="E15" s="552"/>
      <c r="F15" s="552"/>
      <c r="G15" s="552"/>
      <c r="H15" s="552"/>
      <c r="I15" s="552"/>
      <c r="J15" s="552"/>
      <c r="K15" s="553"/>
    </row>
    <row r="16" spans="2:11">
      <c r="B16" s="551"/>
      <c r="C16" s="552"/>
      <c r="D16" s="552"/>
      <c r="E16" s="552"/>
      <c r="F16" s="552"/>
      <c r="G16" s="552"/>
      <c r="H16" s="552"/>
      <c r="I16" s="552"/>
      <c r="J16" s="552"/>
      <c r="K16" s="553"/>
    </row>
    <row r="17" spans="2:11">
      <c r="B17" s="551"/>
      <c r="C17" s="552"/>
      <c r="D17" s="552"/>
      <c r="E17" s="552"/>
      <c r="F17" s="552"/>
      <c r="G17" s="552"/>
      <c r="H17" s="552"/>
      <c r="I17" s="552"/>
      <c r="J17" s="552"/>
      <c r="K17" s="553"/>
    </row>
    <row r="18" spans="2:11">
      <c r="B18" s="551"/>
      <c r="C18" s="552"/>
      <c r="D18" s="552"/>
      <c r="E18" s="552"/>
      <c r="F18" s="552"/>
      <c r="G18" s="552"/>
      <c r="H18" s="552"/>
      <c r="I18" s="552"/>
      <c r="J18" s="552"/>
      <c r="K18" s="553"/>
    </row>
    <row r="19" spans="2:11">
      <c r="B19" s="551"/>
      <c r="C19" s="552"/>
      <c r="D19" s="552"/>
      <c r="E19" s="552"/>
      <c r="F19" s="552"/>
      <c r="G19" s="552"/>
      <c r="H19" s="552"/>
      <c r="I19" s="552"/>
      <c r="J19" s="552"/>
      <c r="K19" s="553"/>
    </row>
    <row r="20" spans="2:11">
      <c r="B20" s="551"/>
      <c r="C20" s="552"/>
      <c r="D20" s="552"/>
      <c r="E20" s="552"/>
      <c r="F20" s="552"/>
      <c r="G20" s="552"/>
      <c r="H20" s="552"/>
      <c r="I20" s="552"/>
      <c r="J20" s="552"/>
      <c r="K20" s="553"/>
    </row>
    <row r="21" spans="2:11">
      <c r="B21" s="551"/>
      <c r="C21" s="552"/>
      <c r="D21" s="552"/>
      <c r="E21" s="552"/>
      <c r="F21" s="552"/>
      <c r="G21" s="552"/>
      <c r="H21" s="552"/>
      <c r="I21" s="552"/>
      <c r="J21" s="552"/>
      <c r="K21" s="553"/>
    </row>
    <row r="22" spans="2:11">
      <c r="B22" s="551"/>
      <c r="C22" s="552"/>
      <c r="D22" s="552"/>
      <c r="E22" s="552"/>
      <c r="F22" s="552"/>
      <c r="G22" s="552"/>
      <c r="H22" s="552"/>
      <c r="I22" s="552"/>
      <c r="J22" s="552"/>
      <c r="K22" s="553"/>
    </row>
    <row r="23" spans="2:11">
      <c r="B23" s="551"/>
      <c r="C23" s="552"/>
      <c r="D23" s="552"/>
      <c r="E23" s="552"/>
      <c r="F23" s="552"/>
      <c r="G23" s="552"/>
      <c r="H23" s="552"/>
      <c r="I23" s="552"/>
      <c r="J23" s="552"/>
      <c r="K23" s="553"/>
    </row>
    <row r="24" spans="2:11">
      <c r="B24" s="551"/>
      <c r="C24" s="552"/>
      <c r="D24" s="552"/>
      <c r="E24" s="552"/>
      <c r="F24" s="552"/>
      <c r="G24" s="552"/>
      <c r="H24" s="552"/>
      <c r="I24" s="552"/>
      <c r="J24" s="552"/>
      <c r="K24" s="553"/>
    </row>
    <row r="25" spans="2:11">
      <c r="B25" s="551"/>
      <c r="C25" s="552"/>
      <c r="D25" s="552"/>
      <c r="E25" s="552"/>
      <c r="F25" s="552"/>
      <c r="G25" s="552"/>
      <c r="H25" s="552"/>
      <c r="I25" s="552"/>
      <c r="J25" s="552"/>
      <c r="K25" s="553"/>
    </row>
    <row r="26" spans="2:11">
      <c r="B26" s="551"/>
      <c r="C26" s="552"/>
      <c r="D26" s="552"/>
      <c r="E26" s="552"/>
      <c r="F26" s="552"/>
      <c r="G26" s="552"/>
      <c r="H26" s="552"/>
      <c r="I26" s="552"/>
      <c r="J26" s="552"/>
      <c r="K26" s="553"/>
    </row>
    <row r="27" spans="2:11">
      <c r="B27" s="551"/>
      <c r="C27" s="552"/>
      <c r="D27" s="552"/>
      <c r="E27" s="552"/>
      <c r="F27" s="552"/>
      <c r="G27" s="552"/>
      <c r="H27" s="552"/>
      <c r="I27" s="552"/>
      <c r="J27" s="552"/>
      <c r="K27" s="553"/>
    </row>
    <row r="28" spans="2:11">
      <c r="B28" s="551"/>
      <c r="C28" s="552"/>
      <c r="D28" s="552"/>
      <c r="E28" s="552"/>
      <c r="F28" s="552"/>
      <c r="G28" s="552"/>
      <c r="H28" s="552"/>
      <c r="I28" s="552"/>
      <c r="J28" s="552"/>
      <c r="K28" s="553"/>
    </row>
    <row r="29" spans="2:11">
      <c r="B29" s="551"/>
      <c r="C29" s="552"/>
      <c r="D29" s="552"/>
      <c r="E29" s="552"/>
      <c r="F29" s="552"/>
      <c r="G29" s="552"/>
      <c r="H29" s="552"/>
      <c r="I29" s="552"/>
      <c r="J29" s="552"/>
      <c r="K29" s="553"/>
    </row>
    <row r="30" spans="2:11">
      <c r="B30" s="551"/>
      <c r="C30" s="552"/>
      <c r="D30" s="552"/>
      <c r="E30" s="552"/>
      <c r="F30" s="552"/>
      <c r="G30" s="552"/>
      <c r="H30" s="552"/>
      <c r="I30" s="552"/>
      <c r="J30" s="552"/>
      <c r="K30" s="553"/>
    </row>
    <row r="31" spans="2:11">
      <c r="B31" s="551"/>
      <c r="C31" s="552"/>
      <c r="D31" s="552"/>
      <c r="E31" s="552"/>
      <c r="F31" s="552"/>
      <c r="G31" s="552"/>
      <c r="H31" s="552"/>
      <c r="I31" s="552"/>
      <c r="J31" s="552"/>
      <c r="K31" s="553"/>
    </row>
    <row r="32" spans="2:11">
      <c r="B32" s="551"/>
      <c r="C32" s="552"/>
      <c r="D32" s="552"/>
      <c r="E32" s="552"/>
      <c r="F32" s="552"/>
      <c r="G32" s="552"/>
      <c r="H32" s="552"/>
      <c r="I32" s="552"/>
      <c r="J32" s="552"/>
      <c r="K32" s="553"/>
    </row>
    <row r="33" spans="2:11">
      <c r="B33" s="551"/>
      <c r="C33" s="552"/>
      <c r="D33" s="552"/>
      <c r="E33" s="552"/>
      <c r="F33" s="552"/>
      <c r="G33" s="552"/>
      <c r="H33" s="552"/>
      <c r="I33" s="552"/>
      <c r="J33" s="552"/>
      <c r="K33" s="553"/>
    </row>
    <row r="34" spans="2:11">
      <c r="B34" s="551"/>
      <c r="C34" s="552"/>
      <c r="D34" s="552"/>
      <c r="E34" s="552"/>
      <c r="F34" s="552"/>
      <c r="G34" s="552"/>
      <c r="H34" s="552"/>
      <c r="I34" s="552"/>
      <c r="J34" s="552"/>
      <c r="K34" s="553"/>
    </row>
    <row r="35" spans="2:11">
      <c r="B35" s="551"/>
      <c r="C35" s="552"/>
      <c r="D35" s="552"/>
      <c r="E35" s="552"/>
      <c r="F35" s="552"/>
      <c r="G35" s="552"/>
      <c r="H35" s="552"/>
      <c r="I35" s="552"/>
      <c r="J35" s="552"/>
      <c r="K35" s="553"/>
    </row>
    <row r="36" spans="2:11">
      <c r="B36" s="551"/>
      <c r="C36" s="552"/>
      <c r="D36" s="552"/>
      <c r="E36" s="552"/>
      <c r="F36" s="552"/>
      <c r="G36" s="552"/>
      <c r="H36" s="552"/>
      <c r="I36" s="552"/>
      <c r="J36" s="552"/>
      <c r="K36" s="553"/>
    </row>
    <row r="37" spans="2:11">
      <c r="B37" s="551"/>
      <c r="C37" s="552"/>
      <c r="D37" s="552"/>
      <c r="E37" s="552"/>
      <c r="F37" s="552"/>
      <c r="G37" s="552"/>
      <c r="H37" s="552"/>
      <c r="I37" s="552"/>
      <c r="J37" s="552"/>
      <c r="K37" s="553"/>
    </row>
    <row r="38" spans="2:11">
      <c r="B38" s="551"/>
      <c r="C38" s="552"/>
      <c r="D38" s="552"/>
      <c r="E38" s="552"/>
      <c r="F38" s="552"/>
      <c r="G38" s="552"/>
      <c r="H38" s="552"/>
      <c r="I38" s="552"/>
      <c r="J38" s="552"/>
      <c r="K38" s="553"/>
    </row>
    <row r="39" spans="2:11">
      <c r="B39" s="551"/>
      <c r="C39" s="552"/>
      <c r="D39" s="552"/>
      <c r="E39" s="552"/>
      <c r="F39" s="552"/>
      <c r="G39" s="552"/>
      <c r="H39" s="552"/>
      <c r="I39" s="552"/>
      <c r="J39" s="552"/>
      <c r="K39" s="553"/>
    </row>
    <row r="40" spans="2:11">
      <c r="B40" s="551"/>
      <c r="C40" s="552"/>
      <c r="D40" s="552"/>
      <c r="E40" s="552"/>
      <c r="F40" s="552"/>
      <c r="G40" s="552"/>
      <c r="H40" s="552"/>
      <c r="I40" s="552"/>
      <c r="J40" s="552"/>
      <c r="K40" s="553"/>
    </row>
    <row r="41" spans="2:11">
      <c r="B41" s="551"/>
      <c r="C41" s="552"/>
      <c r="D41" s="552"/>
      <c r="E41" s="552"/>
      <c r="F41" s="552"/>
      <c r="G41" s="552"/>
      <c r="H41" s="552"/>
      <c r="I41" s="552"/>
      <c r="J41" s="552"/>
      <c r="K41" s="553"/>
    </row>
    <row r="42" spans="2:11">
      <c r="B42" s="551"/>
      <c r="C42" s="552"/>
      <c r="D42" s="552"/>
      <c r="E42" s="552"/>
      <c r="F42" s="552"/>
      <c r="G42" s="552"/>
      <c r="H42" s="552"/>
      <c r="I42" s="552"/>
      <c r="J42" s="552"/>
      <c r="K42" s="553"/>
    </row>
    <row r="43" spans="2:11">
      <c r="B43" s="551"/>
      <c r="C43" s="552"/>
      <c r="D43" s="552"/>
      <c r="E43" s="552"/>
      <c r="F43" s="552"/>
      <c r="G43" s="552"/>
      <c r="H43" s="552"/>
      <c r="I43" s="552"/>
      <c r="J43" s="552"/>
      <c r="K43" s="553"/>
    </row>
    <row r="44" spans="2:11">
      <c r="B44" s="551"/>
      <c r="C44" s="552"/>
      <c r="D44" s="552"/>
      <c r="E44" s="552"/>
      <c r="F44" s="552"/>
      <c r="G44" s="552"/>
      <c r="H44" s="552"/>
      <c r="I44" s="552"/>
      <c r="J44" s="552"/>
      <c r="K44" s="553"/>
    </row>
    <row r="45" spans="2:11">
      <c r="B45" s="551"/>
      <c r="C45" s="552"/>
      <c r="D45" s="552"/>
      <c r="E45" s="552"/>
      <c r="F45" s="552"/>
      <c r="G45" s="552"/>
      <c r="H45" s="552"/>
      <c r="I45" s="552"/>
      <c r="J45" s="552"/>
      <c r="K45" s="553"/>
    </row>
    <row r="46" spans="2:11">
      <c r="B46" s="551"/>
      <c r="C46" s="552"/>
      <c r="D46" s="552"/>
      <c r="E46" s="552"/>
      <c r="F46" s="552"/>
      <c r="G46" s="552"/>
      <c r="H46" s="552"/>
      <c r="I46" s="552"/>
      <c r="J46" s="552"/>
      <c r="K46" s="553"/>
    </row>
    <row r="47" spans="2:11">
      <c r="B47" s="551"/>
      <c r="C47" s="552"/>
      <c r="D47" s="552"/>
      <c r="E47" s="552"/>
      <c r="F47" s="552"/>
      <c r="G47" s="552"/>
      <c r="H47" s="552"/>
      <c r="I47" s="552"/>
      <c r="J47" s="552"/>
      <c r="K47" s="553"/>
    </row>
    <row r="48" spans="2:11">
      <c r="B48" s="551"/>
      <c r="C48" s="552"/>
      <c r="D48" s="552"/>
      <c r="E48" s="552"/>
      <c r="F48" s="552"/>
      <c r="G48" s="552"/>
      <c r="H48" s="552"/>
      <c r="I48" s="552"/>
      <c r="J48" s="552"/>
      <c r="K48" s="553"/>
    </row>
    <row r="49" spans="2:11">
      <c r="B49" s="551"/>
      <c r="C49" s="552"/>
      <c r="D49" s="552"/>
      <c r="E49" s="552"/>
      <c r="F49" s="552"/>
      <c r="G49" s="552"/>
      <c r="H49" s="552"/>
      <c r="I49" s="552"/>
      <c r="J49" s="552"/>
      <c r="K49" s="553"/>
    </row>
    <row r="50" spans="2:11">
      <c r="B50" s="551"/>
      <c r="C50" s="552"/>
      <c r="D50" s="552"/>
      <c r="E50" s="552"/>
      <c r="F50" s="552"/>
      <c r="G50" s="552"/>
      <c r="H50" s="552"/>
      <c r="I50" s="552"/>
      <c r="J50" s="552"/>
      <c r="K50" s="553"/>
    </row>
    <row r="51" spans="2:11">
      <c r="B51" s="551"/>
      <c r="C51" s="552"/>
      <c r="D51" s="552"/>
      <c r="E51" s="552"/>
      <c r="F51" s="552"/>
      <c r="G51" s="552"/>
      <c r="H51" s="552"/>
      <c r="I51" s="552"/>
      <c r="J51" s="552"/>
      <c r="K51" s="553"/>
    </row>
    <row r="52" spans="2:11">
      <c r="B52" s="551"/>
      <c r="C52" s="552"/>
      <c r="D52" s="552"/>
      <c r="E52" s="552"/>
      <c r="F52" s="552"/>
      <c r="G52" s="552"/>
      <c r="H52" s="552"/>
      <c r="I52" s="552"/>
      <c r="J52" s="552"/>
      <c r="K52" s="553"/>
    </row>
    <row r="53" spans="2:11">
      <c r="B53" s="554"/>
      <c r="C53" s="456"/>
      <c r="D53" s="456"/>
      <c r="E53" s="456"/>
      <c r="F53" s="456"/>
      <c r="G53" s="456"/>
      <c r="H53" s="456"/>
      <c r="I53" s="456"/>
      <c r="J53" s="456"/>
      <c r="K53" s="555"/>
    </row>
    <row r="54" spans="2:11" ht="15" customHeight="1">
      <c r="B54" s="573" t="s">
        <v>511</v>
      </c>
      <c r="C54" s="574"/>
      <c r="D54" s="574"/>
      <c r="E54" s="574"/>
      <c r="F54" s="574"/>
      <c r="G54" s="574"/>
      <c r="H54" s="574"/>
      <c r="I54" s="574"/>
      <c r="J54" s="574"/>
      <c r="K54" s="575"/>
    </row>
    <row r="55" spans="2:11" ht="24.75" customHeight="1">
      <c r="B55" s="576"/>
      <c r="C55" s="577"/>
      <c r="D55" s="577"/>
      <c r="E55" s="577"/>
      <c r="F55" s="577"/>
      <c r="G55" s="577"/>
      <c r="H55" s="577"/>
      <c r="I55" s="577"/>
      <c r="J55" s="577"/>
      <c r="K55" s="578"/>
    </row>
    <row r="56" spans="2:11" ht="15.75" customHeight="1">
      <c r="B56" s="539" t="s">
        <v>424</v>
      </c>
      <c r="C56" s="539"/>
      <c r="D56" s="539"/>
      <c r="E56" s="539"/>
      <c r="F56" s="539"/>
      <c r="G56" s="539"/>
      <c r="H56" s="539"/>
      <c r="I56" s="539"/>
      <c r="J56" s="539"/>
      <c r="K56" s="539"/>
    </row>
    <row r="57" spans="2:11" ht="27" customHeight="1">
      <c r="B57" s="539" t="s">
        <v>425</v>
      </c>
      <c r="C57" s="579" t="s">
        <v>494</v>
      </c>
      <c r="D57" s="579"/>
      <c r="E57" s="579"/>
      <c r="F57" s="579"/>
      <c r="G57" s="579"/>
      <c r="H57" s="579"/>
      <c r="I57" s="579"/>
      <c r="J57" s="579"/>
      <c r="K57" s="579"/>
    </row>
    <row r="58" spans="2:11" ht="36.75" customHeight="1">
      <c r="B58" s="539"/>
      <c r="C58" s="579" t="s">
        <v>674</v>
      </c>
      <c r="D58" s="579"/>
      <c r="E58" s="579"/>
      <c r="F58" s="579"/>
      <c r="G58" s="579"/>
      <c r="H58" s="579"/>
      <c r="I58" s="579"/>
      <c r="J58" s="579"/>
      <c r="K58" s="579"/>
    </row>
    <row r="59" spans="2:11" ht="25.5" customHeight="1">
      <c r="B59" s="539"/>
      <c r="C59" s="579" t="s">
        <v>675</v>
      </c>
      <c r="D59" s="579"/>
      <c r="E59" s="579"/>
      <c r="F59" s="579"/>
      <c r="G59" s="579"/>
      <c r="H59" s="579"/>
      <c r="I59" s="579"/>
      <c r="J59" s="579"/>
      <c r="K59" s="579"/>
    </row>
    <row r="60" spans="2:11" ht="29.25" customHeight="1">
      <c r="B60" s="539"/>
      <c r="C60" s="579" t="s">
        <v>495</v>
      </c>
      <c r="D60" s="579"/>
      <c r="E60" s="579"/>
      <c r="F60" s="579"/>
      <c r="G60" s="579"/>
      <c r="H60" s="579"/>
      <c r="I60" s="579"/>
      <c r="J60" s="579"/>
      <c r="K60" s="579"/>
    </row>
    <row r="61" spans="2:11" ht="20.25" customHeight="1">
      <c r="B61" s="539"/>
      <c r="C61" s="579" t="s">
        <v>683</v>
      </c>
      <c r="D61" s="579"/>
      <c r="E61" s="579"/>
      <c r="F61" s="579"/>
      <c r="G61" s="579"/>
      <c r="H61" s="579"/>
      <c r="I61" s="579"/>
      <c r="J61" s="579"/>
      <c r="K61" s="579"/>
    </row>
    <row r="62" spans="2:11" ht="20.25" customHeight="1">
      <c r="B62" s="539" t="s">
        <v>426</v>
      </c>
      <c r="C62" s="563" t="s">
        <v>496</v>
      </c>
      <c r="D62" s="563"/>
      <c r="E62" s="563"/>
      <c r="F62" s="563"/>
      <c r="G62" s="563"/>
      <c r="H62" s="563"/>
      <c r="I62" s="563"/>
      <c r="J62" s="563"/>
      <c r="K62" s="563"/>
    </row>
    <row r="63" spans="2:11" ht="20.25" customHeight="1">
      <c r="B63" s="539"/>
      <c r="C63" s="563" t="s">
        <v>497</v>
      </c>
      <c r="D63" s="563"/>
      <c r="E63" s="563"/>
      <c r="F63" s="563"/>
      <c r="G63" s="563"/>
      <c r="H63" s="563"/>
      <c r="I63" s="563"/>
      <c r="J63" s="563"/>
      <c r="K63" s="563"/>
    </row>
    <row r="64" spans="2:11" ht="20.25" customHeight="1">
      <c r="B64" s="539"/>
      <c r="C64" s="563" t="s">
        <v>498</v>
      </c>
      <c r="D64" s="563"/>
      <c r="E64" s="563"/>
      <c r="F64" s="563"/>
      <c r="G64" s="563"/>
      <c r="H64" s="563"/>
      <c r="I64" s="563"/>
      <c r="J64" s="563"/>
      <c r="K64" s="563"/>
    </row>
    <row r="65" spans="2:11" ht="20.25" customHeight="1">
      <c r="B65" s="539"/>
      <c r="C65" s="563" t="s">
        <v>499</v>
      </c>
      <c r="D65" s="563"/>
      <c r="E65" s="563"/>
      <c r="F65" s="563"/>
      <c r="G65" s="563"/>
      <c r="H65" s="563"/>
      <c r="I65" s="563"/>
      <c r="J65" s="563"/>
      <c r="K65" s="563"/>
    </row>
    <row r="66" spans="2:11" ht="20.25" customHeight="1">
      <c r="B66" s="539"/>
      <c r="C66" s="563" t="s">
        <v>677</v>
      </c>
      <c r="D66" s="563"/>
      <c r="E66" s="563"/>
      <c r="F66" s="563"/>
      <c r="G66" s="563"/>
      <c r="H66" s="563"/>
      <c r="I66" s="563"/>
      <c r="J66" s="563"/>
      <c r="K66" s="563"/>
    </row>
    <row r="67" spans="2:11" ht="33.75" customHeight="1">
      <c r="B67" s="539"/>
      <c r="C67" s="563" t="s">
        <v>678</v>
      </c>
      <c r="D67" s="563"/>
      <c r="E67" s="563"/>
      <c r="F67" s="563"/>
      <c r="G67" s="563"/>
      <c r="H67" s="563"/>
      <c r="I67" s="563"/>
      <c r="J67" s="563"/>
      <c r="K67" s="563"/>
    </row>
    <row r="68" spans="2:11" ht="26.25" customHeight="1">
      <c r="B68" s="539"/>
      <c r="C68" s="563" t="s">
        <v>500</v>
      </c>
      <c r="D68" s="563"/>
      <c r="E68" s="563"/>
      <c r="F68" s="563"/>
      <c r="G68" s="563"/>
      <c r="H68" s="563"/>
      <c r="I68" s="563"/>
      <c r="J68" s="563"/>
      <c r="K68" s="563"/>
    </row>
    <row r="69" spans="2:11" ht="24" customHeight="1">
      <c r="B69" s="539" t="s">
        <v>432</v>
      </c>
      <c r="C69" s="563" t="s">
        <v>501</v>
      </c>
      <c r="D69" s="563"/>
      <c r="E69" s="563"/>
      <c r="F69" s="563"/>
      <c r="G69" s="563"/>
      <c r="H69" s="563"/>
      <c r="I69" s="563"/>
      <c r="J69" s="563"/>
      <c r="K69" s="563"/>
    </row>
    <row r="70" spans="2:11" ht="33" customHeight="1">
      <c r="B70" s="539"/>
      <c r="C70" s="563" t="s">
        <v>502</v>
      </c>
      <c r="D70" s="563"/>
      <c r="E70" s="563"/>
      <c r="F70" s="563"/>
      <c r="G70" s="563"/>
      <c r="H70" s="563"/>
      <c r="I70" s="563"/>
      <c r="J70" s="563"/>
      <c r="K70" s="563"/>
    </row>
    <row r="71" spans="2:11" ht="26.25" customHeight="1">
      <c r="B71" s="539"/>
      <c r="C71" s="563" t="s">
        <v>503</v>
      </c>
      <c r="D71" s="563"/>
      <c r="E71" s="563"/>
      <c r="F71" s="563"/>
      <c r="G71" s="563"/>
      <c r="H71" s="563"/>
      <c r="I71" s="563"/>
      <c r="J71" s="563"/>
      <c r="K71" s="563"/>
    </row>
    <row r="72" spans="2:11" ht="26.25" customHeight="1">
      <c r="B72" s="539"/>
      <c r="C72" s="563" t="s">
        <v>680</v>
      </c>
      <c r="D72" s="563"/>
      <c r="E72" s="563"/>
      <c r="F72" s="563"/>
      <c r="G72" s="563"/>
      <c r="H72" s="563"/>
      <c r="I72" s="563"/>
      <c r="J72" s="563"/>
      <c r="K72" s="563"/>
    </row>
    <row r="73" spans="2:11" ht="26.25" customHeight="1">
      <c r="B73" s="539"/>
      <c r="C73" s="563" t="s">
        <v>504</v>
      </c>
      <c r="D73" s="563"/>
      <c r="E73" s="563"/>
      <c r="F73" s="563"/>
      <c r="G73" s="563"/>
      <c r="H73" s="563"/>
      <c r="I73" s="563"/>
      <c r="J73" s="563"/>
      <c r="K73" s="563"/>
    </row>
    <row r="74" spans="2:11" ht="26.25" customHeight="1">
      <c r="B74" s="539"/>
      <c r="C74" s="563" t="s">
        <v>505</v>
      </c>
      <c r="D74" s="563"/>
      <c r="E74" s="563"/>
      <c r="F74" s="563"/>
      <c r="G74" s="563"/>
      <c r="H74" s="563"/>
      <c r="I74" s="563"/>
      <c r="J74" s="563"/>
      <c r="K74" s="563"/>
    </row>
    <row r="75" spans="2:11" ht="26.25" customHeight="1">
      <c r="B75" s="539"/>
      <c r="C75" s="563" t="s">
        <v>506</v>
      </c>
      <c r="D75" s="563"/>
      <c r="E75" s="563"/>
      <c r="F75" s="563"/>
      <c r="G75" s="563"/>
      <c r="H75" s="563"/>
      <c r="I75" s="563"/>
      <c r="J75" s="563"/>
      <c r="K75" s="563"/>
    </row>
    <row r="76" spans="2:11" ht="26.25" customHeight="1">
      <c r="B76" s="539"/>
      <c r="C76" s="563" t="s">
        <v>507</v>
      </c>
      <c r="D76" s="563"/>
      <c r="E76" s="563"/>
      <c r="F76" s="563"/>
      <c r="G76" s="563"/>
      <c r="H76" s="563"/>
      <c r="I76" s="563"/>
      <c r="J76" s="563"/>
      <c r="K76" s="563"/>
    </row>
    <row r="77" spans="2:11" ht="15" customHeight="1">
      <c r="B77" s="539" t="s">
        <v>435</v>
      </c>
      <c r="C77" s="539"/>
      <c r="D77" s="539"/>
      <c r="E77" s="539"/>
      <c r="F77" s="539" t="s">
        <v>436</v>
      </c>
      <c r="G77" s="539"/>
      <c r="H77" s="539"/>
      <c r="I77" s="539"/>
      <c r="J77" s="539"/>
      <c r="K77" s="539"/>
    </row>
    <row r="78" spans="2:11" ht="45" customHeight="1">
      <c r="B78" s="520" t="s">
        <v>459</v>
      </c>
      <c r="C78" s="520"/>
      <c r="D78" s="520"/>
      <c r="E78" s="520"/>
      <c r="F78" s="562" t="s">
        <v>512</v>
      </c>
      <c r="G78" s="562"/>
      <c r="H78" s="562"/>
      <c r="I78" s="562"/>
      <c r="J78" s="562"/>
      <c r="K78" s="562"/>
    </row>
    <row r="79" spans="2:11" ht="30.75" customHeight="1">
      <c r="B79" s="520" t="s">
        <v>508</v>
      </c>
      <c r="C79" s="520"/>
      <c r="D79" s="520"/>
      <c r="E79" s="520"/>
      <c r="F79" s="562" t="s">
        <v>509</v>
      </c>
      <c r="G79" s="562"/>
      <c r="H79" s="562"/>
      <c r="I79" s="562"/>
      <c r="J79" s="562"/>
      <c r="K79" s="562"/>
    </row>
    <row r="80" spans="2:11" ht="19.5" customHeight="1">
      <c r="B80" s="520" t="s">
        <v>463</v>
      </c>
      <c r="C80" s="520"/>
      <c r="D80" s="520"/>
      <c r="E80" s="520"/>
      <c r="F80" s="562"/>
      <c r="G80" s="562"/>
      <c r="H80" s="562"/>
      <c r="I80" s="562"/>
      <c r="J80" s="562"/>
      <c r="K80" s="562"/>
    </row>
  </sheetData>
  <mergeCells count="38">
    <mergeCell ref="A1:A1048576"/>
    <mergeCell ref="B1:K1"/>
    <mergeCell ref="B2:K5"/>
    <mergeCell ref="B6:K53"/>
    <mergeCell ref="B54:K55"/>
    <mergeCell ref="B56:K56"/>
    <mergeCell ref="B57:B61"/>
    <mergeCell ref="C57:K57"/>
    <mergeCell ref="C58:K58"/>
    <mergeCell ref="C59:K59"/>
    <mergeCell ref="C60:K60"/>
    <mergeCell ref="C61:K61"/>
    <mergeCell ref="B62:B66"/>
    <mergeCell ref="C62:K62"/>
    <mergeCell ref="C63:K63"/>
    <mergeCell ref="C64:K64"/>
    <mergeCell ref="C73:K73"/>
    <mergeCell ref="C65:K65"/>
    <mergeCell ref="C66:K66"/>
    <mergeCell ref="B67:B68"/>
    <mergeCell ref="C67:K67"/>
    <mergeCell ref="C68:K68"/>
    <mergeCell ref="B79:E79"/>
    <mergeCell ref="F79:K79"/>
    <mergeCell ref="B80:E80"/>
    <mergeCell ref="F80:K80"/>
    <mergeCell ref="C74:K74"/>
    <mergeCell ref="C75:K75"/>
    <mergeCell ref="C76:K76"/>
    <mergeCell ref="B77:E77"/>
    <mergeCell ref="F77:K77"/>
    <mergeCell ref="B78:E78"/>
    <mergeCell ref="F78:K78"/>
    <mergeCell ref="B69:B76"/>
    <mergeCell ref="C69:K69"/>
    <mergeCell ref="C70:K70"/>
    <mergeCell ref="C71:K71"/>
    <mergeCell ref="C72:K72"/>
  </mergeCells>
  <pageMargins left="0.7" right="0.7" top="0.75" bottom="0.75" header="0.3" footer="0.3"/>
  <pageSetup scale="66" orientation="portrait" horizontalDpi="300" verticalDpi="300" r:id="rId1"/>
  <rowBreaks count="1" manualBreakCount="1">
    <brk id="7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DDB04-FE1C-47B8-8618-4CF386135AD2}">
  <dimension ref="A1:O34"/>
  <sheetViews>
    <sheetView showGridLines="0" workbookViewId="0">
      <selection activeCell="A2" sqref="A2:B34"/>
    </sheetView>
  </sheetViews>
  <sheetFormatPr baseColWidth="10" defaultColWidth="11.5" defaultRowHeight="15"/>
  <cols>
    <col min="1" max="1" width="5.33203125" style="189" customWidth="1"/>
    <col min="2" max="2" width="57" style="178" customWidth="1"/>
    <col min="3" max="16384" width="11.5" style="178"/>
  </cols>
  <sheetData>
    <row r="1" spans="1:14" s="192" customFormat="1" ht="45" customHeight="1">
      <c r="A1" s="188" t="s">
        <v>763</v>
      </c>
      <c r="B1" s="190"/>
      <c r="C1" s="178"/>
      <c r="D1" s="178"/>
      <c r="E1" s="178"/>
      <c r="F1" s="178"/>
      <c r="G1" s="178"/>
      <c r="H1" s="178"/>
      <c r="I1" s="178"/>
      <c r="J1" s="178"/>
      <c r="K1" s="178"/>
      <c r="L1" s="178"/>
      <c r="M1" s="178"/>
      <c r="N1" s="191"/>
    </row>
    <row r="2" spans="1:14">
      <c r="A2" s="646" t="s">
        <v>762</v>
      </c>
      <c r="B2" s="647" t="s">
        <v>780</v>
      </c>
    </row>
    <row r="3" spans="1:14">
      <c r="A3" s="648">
        <v>1</v>
      </c>
      <c r="B3" s="649" t="s">
        <v>750</v>
      </c>
    </row>
    <row r="4" spans="1:14">
      <c r="A4" s="648">
        <v>2</v>
      </c>
      <c r="B4" s="650" t="s">
        <v>749</v>
      </c>
    </row>
    <row r="5" spans="1:14">
      <c r="A5" s="648">
        <v>3</v>
      </c>
      <c r="B5" s="650" t="s">
        <v>751</v>
      </c>
    </row>
    <row r="6" spans="1:14">
      <c r="A6" s="648">
        <v>4</v>
      </c>
      <c r="B6" s="650" t="s">
        <v>752</v>
      </c>
    </row>
    <row r="7" spans="1:14">
      <c r="A7" s="648">
        <v>5</v>
      </c>
      <c r="B7" s="650" t="s">
        <v>753</v>
      </c>
    </row>
    <row r="8" spans="1:14">
      <c r="A8" s="648">
        <v>6</v>
      </c>
      <c r="B8" s="650" t="s">
        <v>754</v>
      </c>
    </row>
    <row r="9" spans="1:14">
      <c r="A9" s="648">
        <v>7</v>
      </c>
      <c r="B9" s="650" t="s">
        <v>755</v>
      </c>
    </row>
    <row r="10" spans="1:14">
      <c r="A10" s="648">
        <v>8</v>
      </c>
      <c r="B10" s="650" t="s">
        <v>756</v>
      </c>
    </row>
    <row r="11" spans="1:14">
      <c r="A11" s="648">
        <v>9</v>
      </c>
      <c r="B11" s="650" t="s">
        <v>757</v>
      </c>
    </row>
    <row r="12" spans="1:14">
      <c r="A12" s="648">
        <v>10</v>
      </c>
      <c r="B12" s="650" t="s">
        <v>758</v>
      </c>
    </row>
    <row r="13" spans="1:14">
      <c r="A13" s="648">
        <v>11</v>
      </c>
      <c r="B13" s="650" t="s">
        <v>759</v>
      </c>
    </row>
    <row r="14" spans="1:14">
      <c r="A14" s="648">
        <v>12</v>
      </c>
      <c r="B14" s="650" t="s">
        <v>760</v>
      </c>
    </row>
    <row r="15" spans="1:14">
      <c r="A15" s="648">
        <v>13</v>
      </c>
      <c r="B15" s="650" t="s">
        <v>761</v>
      </c>
    </row>
    <row r="16" spans="1:14">
      <c r="A16" s="648">
        <v>14</v>
      </c>
      <c r="B16" s="650" t="s">
        <v>764</v>
      </c>
    </row>
    <row r="17" spans="1:15">
      <c r="A17" s="648">
        <v>15</v>
      </c>
      <c r="B17" s="650" t="s">
        <v>765</v>
      </c>
    </row>
    <row r="18" spans="1:15">
      <c r="A18" s="648">
        <v>16</v>
      </c>
      <c r="B18" s="650" t="s">
        <v>766</v>
      </c>
    </row>
    <row r="19" spans="1:15">
      <c r="A19" s="648">
        <v>17</v>
      </c>
      <c r="B19" s="650" t="s">
        <v>767</v>
      </c>
    </row>
    <row r="20" spans="1:15" s="192" customFormat="1" ht="15" customHeight="1">
      <c r="A20" s="648">
        <v>18</v>
      </c>
      <c r="B20" s="650" t="s">
        <v>768</v>
      </c>
      <c r="C20" s="178"/>
      <c r="D20" s="178"/>
      <c r="E20" s="178"/>
      <c r="F20" s="178"/>
      <c r="G20" s="178"/>
      <c r="H20" s="178"/>
      <c r="I20" s="178"/>
      <c r="J20" s="178"/>
      <c r="K20" s="178"/>
      <c r="L20" s="178"/>
      <c r="M20" s="178"/>
      <c r="N20" s="178"/>
      <c r="O20" s="178"/>
    </row>
    <row r="21" spans="1:15" s="192" customFormat="1" ht="15" customHeight="1">
      <c r="A21" s="648">
        <v>19</v>
      </c>
      <c r="B21" s="650" t="s">
        <v>769</v>
      </c>
      <c r="C21" s="178"/>
      <c r="D21" s="178"/>
      <c r="E21" s="178"/>
      <c r="F21" s="178"/>
      <c r="G21" s="178"/>
      <c r="H21" s="178"/>
      <c r="I21" s="178"/>
      <c r="J21" s="178"/>
      <c r="K21" s="178"/>
      <c r="L21" s="178"/>
      <c r="M21" s="178"/>
      <c r="N21" s="178"/>
      <c r="O21" s="178"/>
    </row>
    <row r="22" spans="1:15" s="192" customFormat="1">
      <c r="A22" s="648">
        <v>20</v>
      </c>
      <c r="B22" s="650" t="s">
        <v>770</v>
      </c>
      <c r="C22" s="178"/>
      <c r="D22" s="178"/>
      <c r="E22" s="178"/>
      <c r="F22" s="178"/>
      <c r="G22" s="178"/>
      <c r="H22" s="178"/>
      <c r="I22" s="178"/>
      <c r="J22" s="178"/>
      <c r="K22" s="178"/>
      <c r="L22" s="178"/>
      <c r="M22" s="178"/>
      <c r="N22" s="178"/>
      <c r="O22" s="178"/>
    </row>
    <row r="23" spans="1:15">
      <c r="A23" s="648">
        <v>21</v>
      </c>
      <c r="B23" s="650" t="s">
        <v>771</v>
      </c>
    </row>
    <row r="24" spans="1:15">
      <c r="A24" s="648">
        <v>22</v>
      </c>
      <c r="B24" s="650" t="s">
        <v>772</v>
      </c>
    </row>
    <row r="25" spans="1:15">
      <c r="A25" s="648">
        <v>23</v>
      </c>
      <c r="B25" s="650" t="s">
        <v>773</v>
      </c>
    </row>
    <row r="26" spans="1:15">
      <c r="A26" s="648">
        <v>24</v>
      </c>
      <c r="B26" s="650" t="s">
        <v>774</v>
      </c>
    </row>
    <row r="27" spans="1:15">
      <c r="A27" s="648">
        <v>25</v>
      </c>
      <c r="B27" s="650" t="s">
        <v>775</v>
      </c>
    </row>
    <row r="28" spans="1:15">
      <c r="A28" s="648">
        <v>26</v>
      </c>
      <c r="B28" s="650" t="s">
        <v>776</v>
      </c>
    </row>
    <row r="29" spans="1:15">
      <c r="A29" s="648">
        <v>27</v>
      </c>
      <c r="B29" s="650" t="s">
        <v>777</v>
      </c>
    </row>
    <row r="30" spans="1:15">
      <c r="A30" s="648">
        <v>28</v>
      </c>
      <c r="B30" s="650" t="s">
        <v>778</v>
      </c>
    </row>
    <row r="31" spans="1:15">
      <c r="A31" s="648">
        <v>29</v>
      </c>
      <c r="B31" s="650" t="s">
        <v>779</v>
      </c>
    </row>
    <row r="32" spans="1:15">
      <c r="A32" s="648"/>
      <c r="B32" s="651"/>
    </row>
    <row r="33" spans="1:2">
      <c r="A33" s="648"/>
      <c r="B33" s="651"/>
    </row>
    <row r="34" spans="1:2">
      <c r="A34" s="648"/>
      <c r="B34" s="651"/>
    </row>
  </sheetData>
  <hyperlinks>
    <hyperlink ref="B4" location="'Anexo 1. Informacion General '!Área_de_impresión" display="'Anexo 1. Informacion General '!Área_de_impresión" xr:uid="{78C74622-1171-4D55-969C-61F4CB0E8EEA}"/>
    <hyperlink ref="B3" location="'Metodología AVR'!A1" display="'Metodología AVR'!A1" xr:uid="{17CD240B-FDFB-43E5-8A7D-CF7CC880D62F}"/>
    <hyperlink ref="B5" location="'Anexo 2. Amenazas '!A1" display="'Anexo 2. Amenazas '!A1" xr:uid="{28B36470-1DF5-409C-BB00-27E12E0D3FD3}"/>
    <hyperlink ref="B6" location="'Anexo 3. Vulnerabilidad'!A1" display="'Anexo 3. Vulnerabilidad'!A1" xr:uid="{63175525-C74A-48BA-8D48-B1C6AE6B767E}"/>
    <hyperlink ref="B7" location="'Anexo 4.Analisis de Riesgo'!A1" display="'Anexo 4.Analisis de Riesgo'!A1" xr:uid="{7B3DE44E-D782-4C7F-8C40-1621671D7DB9}"/>
    <hyperlink ref="B8" location="'Anexo 5. Medidas de Intervencio'!A1" display="'Anexo 5. Medidas de Intervencio'!A1" xr:uid="{F6453D36-F8A4-4007-8CD0-DC4778D3F11F}"/>
    <hyperlink ref="B9" location="' Anexo 6. Clasificacion '!A1" display="' Anexo 6. Clasificacion '!A1" xr:uid="{A1AE5CD3-02AC-449F-A6F8-70C44B6A1FEA}"/>
    <hyperlink ref="B10" location="' Anexo 7 Estructura organizacio'!A1" display="' Anexo 7 Estructura organizacio'!A1" xr:uid="{D08365C2-E818-4964-B36C-726B2BA1C1B0}"/>
    <hyperlink ref="B11" location="' Anexo 8. Funcion SCI yBrigada '!A1" display="' Anexo 8. Funcion SCI yBrigada '!A1" xr:uid="{815FF384-2631-40ED-9DFB-E4E340BC2485}"/>
    <hyperlink ref="B12" location="' Anexo 9.Planes de Acción '!A1" display="' Anexo 9.Planes de Acción '!A1" xr:uid="{7558FE92-221B-42E6-9985-B7EFA0EE13E0}"/>
    <hyperlink ref="B13" location="'Anexo 10. PON Evacuación'!A1" display="'Anexo 10. PON Evacuación'!A1" xr:uid="{4F3B3479-0D9A-437E-BB33-F835AECD5DAB}"/>
    <hyperlink ref="B14" location="'Anexo 11. PON Sismo'!A1" display="'Anexo 11. PON Sismo'!A1" xr:uid="{A79E5B5F-2E03-4419-BB07-4496E610D17A}"/>
    <hyperlink ref="B15" location="'Anexo 12. PON Lluv. Torren.'!A1" display="'Anexo 12. PON Lluv. Torren.'!A1" xr:uid="{54F7DF62-F99D-4E5D-9E25-70E4D6B45DB4}"/>
    <hyperlink ref="B16" location="'Anexo 13. PON Granizadas '!A1" display="'Anexo 13. PON Granizadas '!A1" xr:uid="{D3101360-9489-4BD1-9CD7-E76C1EB51316}"/>
    <hyperlink ref="B17" location="'Anexo 14. PON Tormenta eléct'!A1" display="'Anexo 14. PON Tormenta eléct'!A1" xr:uid="{CCE77A2F-13EA-4D02-AC1B-B3AE67F52722}"/>
    <hyperlink ref="B18" location="'Anexo 15. PON Contra Incendios'!A1" display="'Anexo 15. PON Contra Incendios'!A1" xr:uid="{492AAC72-F784-4E91-829A-67ACFDEA3E8B}"/>
    <hyperlink ref="B19" location="'Anexo 16. PON Corto circuito'!A1" display="'Anexo 16. PON Corto circuito'!A1" xr:uid="{8CDC4205-8201-4356-AA72-6D2831202154}"/>
    <hyperlink ref="B20" location="'Anexo 17. PON explosión'!A1" display="'Anexo 17. PON explosión'!A1" xr:uid="{7E31F351-3443-4EC6-A054-B1A96EFCB0D8}"/>
    <hyperlink ref="B21" location="'Anexo 18. PON fuga de gas '!A1" display="'Anexo 18. PON fuga de gas '!A1" xr:uid="{C19C6F01-6DB5-49E6-8962-F8C823102716}"/>
    <hyperlink ref="B22" location="'Anexo 19. PON Emergen Médicas'!A1" display="'Anexo 19. PON Emergen Médicas'!A1" xr:uid="{1D4D5710-E9DC-40B0-ACE4-2F54D5C9F04E}"/>
    <hyperlink ref="B23" location="'Anexo 20. PON Colapso estructu'!A1" display="'Anexo 20. PON Colapso estructu'!A1" xr:uid="{98EF38FE-3108-41BA-A921-C1E1AA61CAB2}"/>
    <hyperlink ref="B24" location="'Anexo 21. PON Trab. Alturas'!A1" display="'Anexo 21. PON Trab. Alturas'!A1" xr:uid="{4DA8517E-1DD8-4C66-B85E-C1D29F935531}"/>
    <hyperlink ref="B25" location="'Anexo 22. PON Falla de equipos'!A1" display="'Anexo 22. PON Falla de equipos'!A1" xr:uid="{C5C13743-67FB-487F-A1AD-4AAFE3380DE0}"/>
    <hyperlink ref="B26" location="'Anexo 23. PON Derrame Quimico'!A1" display="'Anexo 23. PON Derrame Quimico'!A1" xr:uid="{A7FE01FC-8DAA-4061-8FE7-1694C7C0959A}"/>
    <hyperlink ref="B27" location="'Anexo 24. PON Atraco_Robo'!A1" display="'Anexo 24. PON Atraco_Robo'!A1" xr:uid="{8CC1EAEB-55E5-469D-AA3F-6D336DDF18B4}"/>
    <hyperlink ref="B28" location="'Anexo 25. PON Atentado Terr.'!A1" display="'Anexo 25. PON Atentado Terr.'!A1" xr:uid="{5C1B6532-F790-456B-AA8B-DA3B8F163BBB}"/>
    <hyperlink ref="B29" location="'Anexo 26. PLANO '!A1" display="'Anexo 26. PLANO '!A1" xr:uid="{E74BE891-4B9D-4664-B11C-2CDA19F2AFCD}"/>
    <hyperlink ref="B30" location="' Anexo 27. Punto de Encuentro'!A1" display="' Anexo 27. Punto de Encuentro'!A1" xr:uid="{80D3B23C-499F-4D6C-B809-4FFBF3B14BBE}"/>
    <hyperlink ref="B31" location="'Control de cambios'!A1" display="'Control de cambios'!A1" xr:uid="{C10038C2-7A44-4127-8E75-A0A62847A059}"/>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38052-E888-481D-BD0A-46F1B00504BB}">
  <dimension ref="A1:J80"/>
  <sheetViews>
    <sheetView view="pageBreakPreview" zoomScale="170" zoomScaleNormal="100" zoomScaleSheetLayoutView="170" workbookViewId="0">
      <selection sqref="A1:A1048576"/>
    </sheetView>
  </sheetViews>
  <sheetFormatPr baseColWidth="10" defaultColWidth="0" defaultRowHeight="16"/>
  <cols>
    <col min="1" max="1" width="10.6640625" style="377" customWidth="1"/>
    <col min="2" max="8" width="11.5" style="8" customWidth="1"/>
    <col min="9" max="9" width="58.1640625" style="8" customWidth="1"/>
    <col min="10" max="10" width="10.6640625" style="377" customWidth="1"/>
    <col min="11" max="16384" width="11.5" style="8" hidden="1"/>
  </cols>
  <sheetData>
    <row r="1" spans="2:9" ht="27" customHeight="1">
      <c r="B1" s="583"/>
      <c r="C1" s="583"/>
      <c r="D1" s="583"/>
      <c r="E1" s="583"/>
      <c r="F1" s="583"/>
      <c r="G1" s="583"/>
      <c r="H1" s="583"/>
      <c r="I1" s="583"/>
    </row>
    <row r="2" spans="2:9" ht="63" customHeight="1">
      <c r="B2" s="584" t="s">
        <v>513</v>
      </c>
      <c r="C2" s="585"/>
      <c r="D2" s="585"/>
      <c r="E2" s="585"/>
      <c r="F2" s="585"/>
      <c r="G2" s="585"/>
      <c r="H2" s="585"/>
      <c r="I2" s="586"/>
    </row>
    <row r="3" spans="2:9">
      <c r="B3" s="587"/>
      <c r="C3" s="587"/>
      <c r="D3" s="587"/>
      <c r="E3" s="587"/>
      <c r="F3" s="587"/>
      <c r="G3" s="587"/>
      <c r="H3" s="587"/>
      <c r="I3" s="587"/>
    </row>
    <row r="4" spans="2:9">
      <c r="B4" s="587"/>
      <c r="C4" s="587"/>
      <c r="D4" s="587"/>
      <c r="E4" s="587"/>
      <c r="F4" s="587"/>
      <c r="G4" s="587"/>
      <c r="H4" s="587"/>
      <c r="I4" s="587"/>
    </row>
    <row r="5" spans="2:9">
      <c r="B5" s="587"/>
      <c r="C5" s="587"/>
      <c r="D5" s="587"/>
      <c r="E5" s="587"/>
      <c r="F5" s="587"/>
      <c r="G5" s="587"/>
      <c r="H5" s="587"/>
      <c r="I5" s="587"/>
    </row>
    <row r="6" spans="2:9">
      <c r="B6" s="587"/>
      <c r="C6" s="587"/>
      <c r="D6" s="587"/>
      <c r="E6" s="587"/>
      <c r="F6" s="587"/>
      <c r="G6" s="587"/>
      <c r="H6" s="587"/>
      <c r="I6" s="587"/>
    </row>
    <row r="7" spans="2:9">
      <c r="B7" s="587"/>
      <c r="C7" s="587"/>
      <c r="D7" s="587"/>
      <c r="E7" s="587"/>
      <c r="F7" s="587"/>
      <c r="G7" s="587"/>
      <c r="H7" s="587"/>
      <c r="I7" s="587"/>
    </row>
    <row r="8" spans="2:9">
      <c r="B8" s="587"/>
      <c r="C8" s="587"/>
      <c r="D8" s="587"/>
      <c r="E8" s="587"/>
      <c r="F8" s="587"/>
      <c r="G8" s="587"/>
      <c r="H8" s="587"/>
      <c r="I8" s="587"/>
    </row>
    <row r="9" spans="2:9">
      <c r="B9" s="587"/>
      <c r="C9" s="587"/>
      <c r="D9" s="587"/>
      <c r="E9" s="587"/>
      <c r="F9" s="587"/>
      <c r="G9" s="587"/>
      <c r="H9" s="587"/>
      <c r="I9" s="587"/>
    </row>
    <row r="10" spans="2:9">
      <c r="B10" s="587"/>
      <c r="C10" s="587"/>
      <c r="D10" s="587"/>
      <c r="E10" s="587"/>
      <c r="F10" s="587"/>
      <c r="G10" s="587"/>
      <c r="H10" s="587"/>
      <c r="I10" s="587"/>
    </row>
    <row r="11" spans="2:9">
      <c r="B11" s="587"/>
      <c r="C11" s="587"/>
      <c r="D11" s="587"/>
      <c r="E11" s="587"/>
      <c r="F11" s="587"/>
      <c r="G11" s="587"/>
      <c r="H11" s="587"/>
      <c r="I11" s="587"/>
    </row>
    <row r="12" spans="2:9">
      <c r="B12" s="587"/>
      <c r="C12" s="587"/>
      <c r="D12" s="587"/>
      <c r="E12" s="587"/>
      <c r="F12" s="587"/>
      <c r="G12" s="587"/>
      <c r="H12" s="587"/>
      <c r="I12" s="587"/>
    </row>
    <row r="13" spans="2:9">
      <c r="B13" s="587"/>
      <c r="C13" s="587"/>
      <c r="D13" s="587"/>
      <c r="E13" s="587"/>
      <c r="F13" s="587"/>
      <c r="G13" s="587"/>
      <c r="H13" s="587"/>
      <c r="I13" s="587"/>
    </row>
    <row r="14" spans="2:9">
      <c r="B14" s="587"/>
      <c r="C14" s="587"/>
      <c r="D14" s="587"/>
      <c r="E14" s="587"/>
      <c r="F14" s="587"/>
      <c r="G14" s="587"/>
      <c r="H14" s="587"/>
      <c r="I14" s="587"/>
    </row>
    <row r="15" spans="2:9">
      <c r="B15" s="587"/>
      <c r="C15" s="587"/>
      <c r="D15" s="587"/>
      <c r="E15" s="587"/>
      <c r="F15" s="587"/>
      <c r="G15" s="587"/>
      <c r="H15" s="587"/>
      <c r="I15" s="587"/>
    </row>
    <row r="16" spans="2:9">
      <c r="B16" s="587"/>
      <c r="C16" s="587"/>
      <c r="D16" s="587"/>
      <c r="E16" s="587"/>
      <c r="F16" s="587"/>
      <c r="G16" s="587"/>
      <c r="H16" s="587"/>
      <c r="I16" s="587"/>
    </row>
    <row r="17" spans="2:9">
      <c r="B17" s="587"/>
      <c r="C17" s="587"/>
      <c r="D17" s="587"/>
      <c r="E17" s="587"/>
      <c r="F17" s="587"/>
      <c r="G17" s="587"/>
      <c r="H17" s="587"/>
      <c r="I17" s="587"/>
    </row>
    <row r="18" spans="2:9">
      <c r="B18" s="587"/>
      <c r="C18" s="587"/>
      <c r="D18" s="587"/>
      <c r="E18" s="587"/>
      <c r="F18" s="587"/>
      <c r="G18" s="587"/>
      <c r="H18" s="587"/>
      <c r="I18" s="587"/>
    </row>
    <row r="19" spans="2:9">
      <c r="B19" s="587"/>
      <c r="C19" s="587"/>
      <c r="D19" s="587"/>
      <c r="E19" s="587"/>
      <c r="F19" s="587"/>
      <c r="G19" s="587"/>
      <c r="H19" s="587"/>
      <c r="I19" s="587"/>
    </row>
    <row r="20" spans="2:9">
      <c r="B20" s="587"/>
      <c r="C20" s="587"/>
      <c r="D20" s="587"/>
      <c r="E20" s="587"/>
      <c r="F20" s="587"/>
      <c r="G20" s="587"/>
      <c r="H20" s="587"/>
      <c r="I20" s="587"/>
    </row>
    <row r="21" spans="2:9">
      <c r="B21" s="587"/>
      <c r="C21" s="587"/>
      <c r="D21" s="587"/>
      <c r="E21" s="587"/>
      <c r="F21" s="587"/>
      <c r="G21" s="587"/>
      <c r="H21" s="587"/>
      <c r="I21" s="587"/>
    </row>
    <row r="22" spans="2:9">
      <c r="B22" s="587"/>
      <c r="C22" s="587"/>
      <c r="D22" s="587"/>
      <c r="E22" s="587"/>
      <c r="F22" s="587"/>
      <c r="G22" s="587"/>
      <c r="H22" s="587"/>
      <c r="I22" s="587"/>
    </row>
    <row r="23" spans="2:9">
      <c r="B23" s="587"/>
      <c r="C23" s="587"/>
      <c r="D23" s="587"/>
      <c r="E23" s="587"/>
      <c r="F23" s="587"/>
      <c r="G23" s="587"/>
      <c r="H23" s="587"/>
      <c r="I23" s="587"/>
    </row>
    <row r="24" spans="2:9">
      <c r="B24" s="587"/>
      <c r="C24" s="587"/>
      <c r="D24" s="587"/>
      <c r="E24" s="587"/>
      <c r="F24" s="587"/>
      <c r="G24" s="587"/>
      <c r="H24" s="587"/>
      <c r="I24" s="587"/>
    </row>
    <row r="25" spans="2:9">
      <c r="B25" s="587"/>
      <c r="C25" s="587"/>
      <c r="D25" s="587"/>
      <c r="E25" s="587"/>
      <c r="F25" s="587"/>
      <c r="G25" s="587"/>
      <c r="H25" s="587"/>
      <c r="I25" s="587"/>
    </row>
    <row r="26" spans="2:9">
      <c r="B26" s="587"/>
      <c r="C26" s="587"/>
      <c r="D26" s="587"/>
      <c r="E26" s="587"/>
      <c r="F26" s="587"/>
      <c r="G26" s="587"/>
      <c r="H26" s="587"/>
      <c r="I26" s="587"/>
    </row>
    <row r="27" spans="2:9">
      <c r="B27" s="587"/>
      <c r="C27" s="587"/>
      <c r="D27" s="587"/>
      <c r="E27" s="587"/>
      <c r="F27" s="587"/>
      <c r="G27" s="587"/>
      <c r="H27" s="587"/>
      <c r="I27" s="587"/>
    </row>
    <row r="28" spans="2:9">
      <c r="B28" s="587"/>
      <c r="C28" s="587"/>
      <c r="D28" s="587"/>
      <c r="E28" s="587"/>
      <c r="F28" s="587"/>
      <c r="G28" s="587"/>
      <c r="H28" s="587"/>
      <c r="I28" s="587"/>
    </row>
    <row r="29" spans="2:9">
      <c r="B29" s="587"/>
      <c r="C29" s="587"/>
      <c r="D29" s="587"/>
      <c r="E29" s="587"/>
      <c r="F29" s="587"/>
      <c r="G29" s="587"/>
      <c r="H29" s="587"/>
      <c r="I29" s="587"/>
    </row>
    <row r="30" spans="2:9">
      <c r="B30" s="587"/>
      <c r="C30" s="587"/>
      <c r="D30" s="587"/>
      <c r="E30" s="587"/>
      <c r="F30" s="587"/>
      <c r="G30" s="587"/>
      <c r="H30" s="587"/>
      <c r="I30" s="587"/>
    </row>
    <row r="31" spans="2:9">
      <c r="B31" s="587"/>
      <c r="C31" s="587"/>
      <c r="D31" s="587"/>
      <c r="E31" s="587"/>
      <c r="F31" s="587"/>
      <c r="G31" s="587"/>
      <c r="H31" s="587"/>
      <c r="I31" s="587"/>
    </row>
    <row r="32" spans="2:9">
      <c r="B32" s="587"/>
      <c r="C32" s="587"/>
      <c r="D32" s="587"/>
      <c r="E32" s="587"/>
      <c r="F32" s="587"/>
      <c r="G32" s="587"/>
      <c r="H32" s="587"/>
      <c r="I32" s="587"/>
    </row>
    <row r="33" spans="2:9">
      <c r="B33" s="587"/>
      <c r="C33" s="587"/>
      <c r="D33" s="587"/>
      <c r="E33" s="587"/>
      <c r="F33" s="587"/>
      <c r="G33" s="587"/>
      <c r="H33" s="587"/>
      <c r="I33" s="587"/>
    </row>
    <row r="34" spans="2:9">
      <c r="B34" s="587"/>
      <c r="C34" s="587"/>
      <c r="D34" s="587"/>
      <c r="E34" s="587"/>
      <c r="F34" s="587"/>
      <c r="G34" s="587"/>
      <c r="H34" s="587"/>
      <c r="I34" s="587"/>
    </row>
    <row r="35" spans="2:9">
      <c r="B35" s="587"/>
      <c r="C35" s="587"/>
      <c r="D35" s="587"/>
      <c r="E35" s="587"/>
      <c r="F35" s="587"/>
      <c r="G35" s="587"/>
      <c r="H35" s="587"/>
      <c r="I35" s="587"/>
    </row>
    <row r="36" spans="2:9">
      <c r="B36" s="587"/>
      <c r="C36" s="587"/>
      <c r="D36" s="587"/>
      <c r="E36" s="587"/>
      <c r="F36" s="587"/>
      <c r="G36" s="587"/>
      <c r="H36" s="587"/>
      <c r="I36" s="587"/>
    </row>
    <row r="37" spans="2:9">
      <c r="B37" s="587"/>
      <c r="C37" s="587"/>
      <c r="D37" s="587"/>
      <c r="E37" s="587"/>
      <c r="F37" s="587"/>
      <c r="G37" s="587"/>
      <c r="H37" s="587"/>
      <c r="I37" s="587"/>
    </row>
    <row r="38" spans="2:9">
      <c r="B38" s="587"/>
      <c r="C38" s="587"/>
      <c r="D38" s="587"/>
      <c r="E38" s="587"/>
      <c r="F38" s="587"/>
      <c r="G38" s="587"/>
      <c r="H38" s="587"/>
      <c r="I38" s="587"/>
    </row>
    <row r="39" spans="2:9">
      <c r="B39" s="587"/>
      <c r="C39" s="587"/>
      <c r="D39" s="587"/>
      <c r="E39" s="587"/>
      <c r="F39" s="587"/>
      <c r="G39" s="587"/>
      <c r="H39" s="587"/>
      <c r="I39" s="587"/>
    </row>
    <row r="40" spans="2:9">
      <c r="B40" s="587"/>
      <c r="C40" s="587"/>
      <c r="D40" s="587"/>
      <c r="E40" s="587"/>
      <c r="F40" s="587"/>
      <c r="G40" s="587"/>
      <c r="H40" s="587"/>
      <c r="I40" s="587"/>
    </row>
    <row r="41" spans="2:9">
      <c r="B41" s="587"/>
      <c r="C41" s="587"/>
      <c r="D41" s="587"/>
      <c r="E41" s="587"/>
      <c r="F41" s="587"/>
      <c r="G41" s="587"/>
      <c r="H41" s="587"/>
      <c r="I41" s="587"/>
    </row>
    <row r="42" spans="2:9">
      <c r="B42" s="587"/>
      <c r="C42" s="587"/>
      <c r="D42" s="587"/>
      <c r="E42" s="587"/>
      <c r="F42" s="587"/>
      <c r="G42" s="587"/>
      <c r="H42" s="587"/>
      <c r="I42" s="587"/>
    </row>
    <row r="43" spans="2:9">
      <c r="B43" s="587"/>
      <c r="C43" s="587"/>
      <c r="D43" s="587"/>
      <c r="E43" s="587"/>
      <c r="F43" s="587"/>
      <c r="G43" s="587"/>
      <c r="H43" s="587"/>
      <c r="I43" s="587"/>
    </row>
    <row r="44" spans="2:9">
      <c r="B44" s="587"/>
      <c r="C44" s="587"/>
      <c r="D44" s="587"/>
      <c r="E44" s="587"/>
      <c r="F44" s="587"/>
      <c r="G44" s="587"/>
      <c r="H44" s="587"/>
      <c r="I44" s="587"/>
    </row>
    <row r="45" spans="2:9">
      <c r="B45" s="587"/>
      <c r="C45" s="587"/>
      <c r="D45" s="587"/>
      <c r="E45" s="587"/>
      <c r="F45" s="587"/>
      <c r="G45" s="587"/>
      <c r="H45" s="587"/>
      <c r="I45" s="587"/>
    </row>
    <row r="46" spans="2:9">
      <c r="B46" s="587"/>
      <c r="C46" s="587"/>
      <c r="D46" s="587"/>
      <c r="E46" s="587"/>
      <c r="F46" s="587"/>
      <c r="G46" s="587"/>
      <c r="H46" s="587"/>
      <c r="I46" s="587"/>
    </row>
    <row r="47" spans="2:9">
      <c r="B47" s="587"/>
      <c r="C47" s="587"/>
      <c r="D47" s="587"/>
      <c r="E47" s="587"/>
      <c r="F47" s="587"/>
      <c r="G47" s="587"/>
      <c r="H47" s="587"/>
      <c r="I47" s="587"/>
    </row>
    <row r="48" spans="2:9">
      <c r="B48" s="587"/>
      <c r="C48" s="587"/>
      <c r="D48" s="587"/>
      <c r="E48" s="587"/>
      <c r="F48" s="587"/>
      <c r="G48" s="587"/>
      <c r="H48" s="587"/>
      <c r="I48" s="587"/>
    </row>
    <row r="49" spans="2:9">
      <c r="B49" s="587"/>
      <c r="C49" s="587"/>
      <c r="D49" s="587"/>
      <c r="E49" s="587"/>
      <c r="F49" s="587"/>
      <c r="G49" s="587"/>
      <c r="H49" s="587"/>
      <c r="I49" s="587"/>
    </row>
    <row r="50" spans="2:9">
      <c r="B50" s="587"/>
      <c r="C50" s="587"/>
      <c r="D50" s="587"/>
      <c r="E50" s="587"/>
      <c r="F50" s="587"/>
      <c r="G50" s="587"/>
      <c r="H50" s="587"/>
      <c r="I50" s="587"/>
    </row>
    <row r="51" spans="2:9">
      <c r="B51" s="587"/>
      <c r="C51" s="587"/>
      <c r="D51" s="587"/>
      <c r="E51" s="587"/>
      <c r="F51" s="587"/>
      <c r="G51" s="587"/>
      <c r="H51" s="587"/>
      <c r="I51" s="587"/>
    </row>
    <row r="52" spans="2:9">
      <c r="B52" s="587"/>
      <c r="C52" s="587"/>
      <c r="D52" s="587"/>
      <c r="E52" s="587"/>
      <c r="F52" s="587"/>
      <c r="G52" s="587"/>
      <c r="H52" s="587"/>
      <c r="I52" s="587"/>
    </row>
    <row r="53" spans="2:9">
      <c r="B53" s="587"/>
      <c r="C53" s="587"/>
      <c r="D53" s="587"/>
      <c r="E53" s="587"/>
      <c r="F53" s="587"/>
      <c r="G53" s="587"/>
      <c r="H53" s="587"/>
      <c r="I53" s="587"/>
    </row>
    <row r="54" spans="2:9">
      <c r="B54" s="587"/>
      <c r="C54" s="587"/>
      <c r="D54" s="587"/>
      <c r="E54" s="587"/>
      <c r="F54" s="587"/>
      <c r="G54" s="587"/>
      <c r="H54" s="587"/>
      <c r="I54" s="587"/>
    </row>
    <row r="55" spans="2:9">
      <c r="B55" s="587"/>
      <c r="C55" s="587"/>
      <c r="D55" s="587"/>
      <c r="E55" s="587"/>
      <c r="F55" s="587"/>
      <c r="G55" s="587"/>
      <c r="H55" s="587"/>
      <c r="I55" s="587"/>
    </row>
    <row r="56" spans="2:9">
      <c r="B56" s="587"/>
      <c r="C56" s="587"/>
      <c r="D56" s="587"/>
      <c r="E56" s="587"/>
      <c r="F56" s="587"/>
      <c r="G56" s="587"/>
      <c r="H56" s="587"/>
      <c r="I56" s="587"/>
    </row>
    <row r="57" spans="2:9">
      <c r="B57" s="587"/>
      <c r="C57" s="587"/>
      <c r="D57" s="587"/>
      <c r="E57" s="587"/>
      <c r="F57" s="587"/>
      <c r="G57" s="587"/>
      <c r="H57" s="587"/>
      <c r="I57" s="587"/>
    </row>
    <row r="58" spans="2:9">
      <c r="B58" s="587"/>
      <c r="C58" s="587"/>
      <c r="D58" s="587"/>
      <c r="E58" s="587"/>
      <c r="F58" s="587"/>
      <c r="G58" s="587"/>
      <c r="H58" s="587"/>
      <c r="I58" s="587"/>
    </row>
    <row r="59" spans="2:9">
      <c r="B59" s="587"/>
      <c r="C59" s="587"/>
      <c r="D59" s="587"/>
      <c r="E59" s="587"/>
      <c r="F59" s="587"/>
      <c r="G59" s="587"/>
      <c r="H59" s="587"/>
      <c r="I59" s="587"/>
    </row>
    <row r="60" spans="2:9">
      <c r="B60" s="587"/>
      <c r="C60" s="587"/>
      <c r="D60" s="587"/>
      <c r="E60" s="587"/>
      <c r="F60" s="587"/>
      <c r="G60" s="587"/>
      <c r="H60" s="587"/>
      <c r="I60" s="587"/>
    </row>
    <row r="61" spans="2:9">
      <c r="B61" s="587"/>
      <c r="C61" s="587"/>
      <c r="D61" s="587"/>
      <c r="E61" s="587"/>
      <c r="F61" s="587"/>
      <c r="G61" s="587"/>
      <c r="H61" s="587"/>
      <c r="I61" s="587"/>
    </row>
    <row r="62" spans="2:9" ht="41.25" customHeight="1">
      <c r="B62" s="584" t="s">
        <v>514</v>
      </c>
      <c r="C62" s="585"/>
      <c r="D62" s="585"/>
      <c r="E62" s="585"/>
      <c r="F62" s="585"/>
      <c r="G62" s="585"/>
      <c r="H62" s="585"/>
      <c r="I62" s="586"/>
    </row>
    <row r="63" spans="2:9">
      <c r="B63" s="583"/>
      <c r="C63" s="583"/>
      <c r="D63" s="583"/>
      <c r="E63" s="583"/>
      <c r="F63" s="583"/>
      <c r="G63" s="583"/>
      <c r="H63" s="583"/>
      <c r="I63" s="583"/>
    </row>
    <row r="64" spans="2:9" ht="15.75" customHeight="1">
      <c r="B64" s="488" t="s">
        <v>424</v>
      </c>
      <c r="C64" s="488"/>
      <c r="D64" s="488"/>
      <c r="E64" s="488"/>
      <c r="F64" s="488"/>
      <c r="G64" s="488"/>
      <c r="H64" s="488"/>
      <c r="I64" s="488"/>
    </row>
    <row r="65" spans="2:9" ht="31.5" customHeight="1">
      <c r="B65" s="588" t="s">
        <v>425</v>
      </c>
      <c r="C65" s="590" t="s">
        <v>515</v>
      </c>
      <c r="D65" s="590"/>
      <c r="E65" s="590"/>
      <c r="F65" s="590"/>
      <c r="G65" s="590"/>
      <c r="H65" s="590"/>
      <c r="I65" s="590"/>
    </row>
    <row r="66" spans="2:9" ht="45.75" customHeight="1">
      <c r="B66" s="589"/>
      <c r="C66" s="590" t="s">
        <v>684</v>
      </c>
      <c r="D66" s="590"/>
      <c r="E66" s="590"/>
      <c r="F66" s="590"/>
      <c r="G66" s="590"/>
      <c r="H66" s="590"/>
      <c r="I66" s="590"/>
    </row>
    <row r="67" spans="2:9" ht="33" customHeight="1">
      <c r="B67" s="588" t="s">
        <v>426</v>
      </c>
      <c r="C67" s="592" t="s">
        <v>516</v>
      </c>
      <c r="D67" s="593"/>
      <c r="E67" s="593"/>
      <c r="F67" s="593"/>
      <c r="G67" s="593"/>
      <c r="H67" s="593"/>
      <c r="I67" s="594"/>
    </row>
    <row r="68" spans="2:9" ht="47.25" customHeight="1">
      <c r="B68" s="591"/>
      <c r="C68" s="592" t="s">
        <v>685</v>
      </c>
      <c r="D68" s="593"/>
      <c r="E68" s="593"/>
      <c r="F68" s="593"/>
      <c r="G68" s="593"/>
      <c r="H68" s="593"/>
      <c r="I68" s="594"/>
    </row>
    <row r="69" spans="2:9" ht="39" customHeight="1">
      <c r="B69" s="591"/>
      <c r="C69" s="592" t="s">
        <v>517</v>
      </c>
      <c r="D69" s="593"/>
      <c r="E69" s="593"/>
      <c r="F69" s="593"/>
      <c r="G69" s="593"/>
      <c r="H69" s="593"/>
      <c r="I69" s="594"/>
    </row>
    <row r="70" spans="2:9" ht="21" customHeight="1">
      <c r="B70" s="591"/>
      <c r="C70" s="592" t="s">
        <v>518</v>
      </c>
      <c r="D70" s="593"/>
      <c r="E70" s="593"/>
      <c r="F70" s="593"/>
      <c r="G70" s="593"/>
      <c r="H70" s="593"/>
      <c r="I70" s="594"/>
    </row>
    <row r="71" spans="2:9" ht="39.75" customHeight="1">
      <c r="B71" s="591"/>
      <c r="C71" s="580" t="s">
        <v>686</v>
      </c>
      <c r="D71" s="580"/>
      <c r="E71" s="580"/>
      <c r="F71" s="580"/>
      <c r="G71" s="580"/>
      <c r="H71" s="580"/>
      <c r="I71" s="580"/>
    </row>
    <row r="72" spans="2:9" ht="31.5" customHeight="1">
      <c r="B72" s="591"/>
      <c r="C72" s="580" t="s">
        <v>519</v>
      </c>
      <c r="D72" s="580"/>
      <c r="E72" s="580"/>
      <c r="F72" s="580"/>
      <c r="G72" s="580"/>
      <c r="H72" s="580"/>
      <c r="I72" s="580"/>
    </row>
    <row r="73" spans="2:9" ht="40.5" customHeight="1">
      <c r="B73" s="591"/>
      <c r="C73" s="580" t="s">
        <v>520</v>
      </c>
      <c r="D73" s="580"/>
      <c r="E73" s="580"/>
      <c r="F73" s="580"/>
      <c r="G73" s="580"/>
      <c r="H73" s="580"/>
      <c r="I73" s="580"/>
    </row>
    <row r="74" spans="2:9" ht="34.5" customHeight="1">
      <c r="B74" s="589"/>
      <c r="C74" s="580" t="s">
        <v>521</v>
      </c>
      <c r="D74" s="580"/>
      <c r="E74" s="580"/>
      <c r="F74" s="580"/>
      <c r="G74" s="580"/>
      <c r="H74" s="580"/>
      <c r="I74" s="580"/>
    </row>
    <row r="75" spans="2:9" ht="75" customHeight="1">
      <c r="B75" s="151" t="s">
        <v>432</v>
      </c>
      <c r="C75" s="581" t="s">
        <v>687</v>
      </c>
      <c r="D75" s="581"/>
      <c r="E75" s="581"/>
      <c r="F75" s="581"/>
      <c r="G75" s="581"/>
      <c r="H75" s="581"/>
      <c r="I75" s="581"/>
    </row>
    <row r="76" spans="2:9" ht="15.75" customHeight="1">
      <c r="B76" s="496" t="s">
        <v>435</v>
      </c>
      <c r="C76" s="497"/>
      <c r="D76" s="497"/>
      <c r="E76" s="498"/>
      <c r="F76" s="496" t="s">
        <v>436</v>
      </c>
      <c r="G76" s="497"/>
      <c r="H76" s="497"/>
      <c r="I76" s="498"/>
    </row>
    <row r="77" spans="2:9" ht="44.25" customHeight="1">
      <c r="B77" s="582" t="s">
        <v>459</v>
      </c>
      <c r="C77" s="582"/>
      <c r="D77" s="582"/>
      <c r="E77" s="582"/>
      <c r="F77" s="582" t="s">
        <v>688</v>
      </c>
      <c r="G77" s="582"/>
      <c r="H77" s="582"/>
      <c r="I77" s="582"/>
    </row>
    <row r="78" spans="2:9" ht="33" customHeight="1">
      <c r="B78" s="582" t="s">
        <v>508</v>
      </c>
      <c r="C78" s="582"/>
      <c r="D78" s="582"/>
      <c r="E78" s="582"/>
      <c r="F78" s="582" t="s">
        <v>689</v>
      </c>
      <c r="G78" s="582"/>
      <c r="H78" s="582"/>
      <c r="I78" s="582"/>
    </row>
    <row r="79" spans="2:9" ht="62.25" customHeight="1">
      <c r="B79" s="489" t="s">
        <v>440</v>
      </c>
      <c r="C79" s="491"/>
      <c r="D79" s="580" t="s">
        <v>737</v>
      </c>
      <c r="E79" s="580"/>
      <c r="F79" s="580"/>
      <c r="G79" s="580"/>
      <c r="H79" s="580"/>
      <c r="I79" s="580"/>
    </row>
    <row r="80" spans="2:9" ht="39.75" customHeight="1"/>
  </sheetData>
  <mergeCells count="29">
    <mergeCell ref="A1:A1048576"/>
    <mergeCell ref="B1:I1"/>
    <mergeCell ref="J1:J1048576"/>
    <mergeCell ref="B2:I2"/>
    <mergeCell ref="B3:I61"/>
    <mergeCell ref="B62:I62"/>
    <mergeCell ref="B63:I63"/>
    <mergeCell ref="B64:I64"/>
    <mergeCell ref="B65:B66"/>
    <mergeCell ref="C65:I65"/>
    <mergeCell ref="C66:I66"/>
    <mergeCell ref="B67:B74"/>
    <mergeCell ref="C67:I67"/>
    <mergeCell ref="C68:I68"/>
    <mergeCell ref="C69:I69"/>
    <mergeCell ref="C70:I70"/>
    <mergeCell ref="C71:I71"/>
    <mergeCell ref="C72:I72"/>
    <mergeCell ref="C73:I73"/>
    <mergeCell ref="C74:I74"/>
    <mergeCell ref="B79:C79"/>
    <mergeCell ref="D79:I79"/>
    <mergeCell ref="C75:I75"/>
    <mergeCell ref="B76:E76"/>
    <mergeCell ref="F76:I76"/>
    <mergeCell ref="B77:E77"/>
    <mergeCell ref="F77:I77"/>
    <mergeCell ref="B78:E78"/>
    <mergeCell ref="F78:I78"/>
  </mergeCells>
  <pageMargins left="0.7" right="0.7" top="0.6" bottom="0.45" header="0.3" footer="0.3"/>
  <pageSetup paperSize="9" scale="54" orientation="portrait" horizontalDpi="1200" verticalDpi="1200" r:id="rId1"/>
  <rowBreaks count="1" manualBreakCount="1">
    <brk id="73"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4875-6DCF-4883-88C9-AF3982199DB4}">
  <dimension ref="A1:J64"/>
  <sheetViews>
    <sheetView view="pageBreakPreview" zoomScale="80" zoomScaleNormal="100" zoomScaleSheetLayoutView="80" workbookViewId="0">
      <selection sqref="A1:A1048576"/>
    </sheetView>
  </sheetViews>
  <sheetFormatPr baseColWidth="10" defaultColWidth="0" defaultRowHeight="16"/>
  <cols>
    <col min="1" max="1" width="10.6640625" style="377" customWidth="1"/>
    <col min="2" max="8" width="11.5" style="8" customWidth="1"/>
    <col min="9" max="9" width="55.6640625" style="8" customWidth="1"/>
    <col min="10" max="10" width="10.6640625" style="377" customWidth="1"/>
    <col min="11" max="16384" width="11.5" style="8" hidden="1"/>
  </cols>
  <sheetData>
    <row r="1" spans="2:9">
      <c r="B1" s="583"/>
      <c r="C1" s="583"/>
      <c r="D1" s="583"/>
      <c r="E1" s="583"/>
      <c r="F1" s="583"/>
      <c r="G1" s="583"/>
      <c r="H1" s="583"/>
      <c r="I1" s="583"/>
    </row>
    <row r="2" spans="2:9" ht="63" customHeight="1">
      <c r="B2" s="584" t="s">
        <v>522</v>
      </c>
      <c r="C2" s="585"/>
      <c r="D2" s="585"/>
      <c r="E2" s="585"/>
      <c r="F2" s="585"/>
      <c r="G2" s="585"/>
      <c r="H2" s="585"/>
      <c r="I2" s="586"/>
    </row>
    <row r="3" spans="2:9">
      <c r="B3" s="587"/>
      <c r="C3" s="587"/>
      <c r="D3" s="587"/>
      <c r="E3" s="587"/>
      <c r="F3" s="587"/>
      <c r="G3" s="587"/>
      <c r="H3" s="587"/>
      <c r="I3" s="587"/>
    </row>
    <row r="4" spans="2:9">
      <c r="B4" s="587"/>
      <c r="C4" s="587"/>
      <c r="D4" s="587"/>
      <c r="E4" s="587"/>
      <c r="F4" s="587"/>
      <c r="G4" s="587"/>
      <c r="H4" s="587"/>
      <c r="I4" s="587"/>
    </row>
    <row r="5" spans="2:9">
      <c r="B5" s="587"/>
      <c r="C5" s="587"/>
      <c r="D5" s="587"/>
      <c r="E5" s="587"/>
      <c r="F5" s="587"/>
      <c r="G5" s="587"/>
      <c r="H5" s="587"/>
      <c r="I5" s="587"/>
    </row>
    <row r="6" spans="2:9">
      <c r="B6" s="587"/>
      <c r="C6" s="587"/>
      <c r="D6" s="587"/>
      <c r="E6" s="587"/>
      <c r="F6" s="587"/>
      <c r="G6" s="587"/>
      <c r="H6" s="587"/>
      <c r="I6" s="587"/>
    </row>
    <row r="7" spans="2:9">
      <c r="B7" s="587"/>
      <c r="C7" s="587"/>
      <c r="D7" s="587"/>
      <c r="E7" s="587"/>
      <c r="F7" s="587"/>
      <c r="G7" s="587"/>
      <c r="H7" s="587"/>
      <c r="I7" s="587"/>
    </row>
    <row r="8" spans="2:9">
      <c r="B8" s="587"/>
      <c r="C8" s="587"/>
      <c r="D8" s="587"/>
      <c r="E8" s="587"/>
      <c r="F8" s="587"/>
      <c r="G8" s="587"/>
      <c r="H8" s="587"/>
      <c r="I8" s="587"/>
    </row>
    <row r="9" spans="2:9">
      <c r="B9" s="587"/>
      <c r="C9" s="587"/>
      <c r="D9" s="587"/>
      <c r="E9" s="587"/>
      <c r="F9" s="587"/>
      <c r="G9" s="587"/>
      <c r="H9" s="587"/>
      <c r="I9" s="587"/>
    </row>
    <row r="10" spans="2:9">
      <c r="B10" s="587"/>
      <c r="C10" s="587"/>
      <c r="D10" s="587"/>
      <c r="E10" s="587"/>
      <c r="F10" s="587"/>
      <c r="G10" s="587"/>
      <c r="H10" s="587"/>
      <c r="I10" s="587"/>
    </row>
    <row r="11" spans="2:9">
      <c r="B11" s="587"/>
      <c r="C11" s="587"/>
      <c r="D11" s="587"/>
      <c r="E11" s="587"/>
      <c r="F11" s="587"/>
      <c r="G11" s="587"/>
      <c r="H11" s="587"/>
      <c r="I11" s="587"/>
    </row>
    <row r="12" spans="2:9">
      <c r="B12" s="587"/>
      <c r="C12" s="587"/>
      <c r="D12" s="587"/>
      <c r="E12" s="587"/>
      <c r="F12" s="587"/>
      <c r="G12" s="587"/>
      <c r="H12" s="587"/>
      <c r="I12" s="587"/>
    </row>
    <row r="13" spans="2:9">
      <c r="B13" s="587"/>
      <c r="C13" s="587"/>
      <c r="D13" s="587"/>
      <c r="E13" s="587"/>
      <c r="F13" s="587"/>
      <c r="G13" s="587"/>
      <c r="H13" s="587"/>
      <c r="I13" s="587"/>
    </row>
    <row r="14" spans="2:9">
      <c r="B14" s="587"/>
      <c r="C14" s="587"/>
      <c r="D14" s="587"/>
      <c r="E14" s="587"/>
      <c r="F14" s="587"/>
      <c r="G14" s="587"/>
      <c r="H14" s="587"/>
      <c r="I14" s="587"/>
    </row>
    <row r="15" spans="2:9">
      <c r="B15" s="587"/>
      <c r="C15" s="587"/>
      <c r="D15" s="587"/>
      <c r="E15" s="587"/>
      <c r="F15" s="587"/>
      <c r="G15" s="587"/>
      <c r="H15" s="587"/>
      <c r="I15" s="587"/>
    </row>
    <row r="16" spans="2:9">
      <c r="B16" s="587"/>
      <c r="C16" s="587"/>
      <c r="D16" s="587"/>
      <c r="E16" s="587"/>
      <c r="F16" s="587"/>
      <c r="G16" s="587"/>
      <c r="H16" s="587"/>
      <c r="I16" s="587"/>
    </row>
    <row r="17" spans="2:9">
      <c r="B17" s="587"/>
      <c r="C17" s="587"/>
      <c r="D17" s="587"/>
      <c r="E17" s="587"/>
      <c r="F17" s="587"/>
      <c r="G17" s="587"/>
      <c r="H17" s="587"/>
      <c r="I17" s="587"/>
    </row>
    <row r="18" spans="2:9">
      <c r="B18" s="587"/>
      <c r="C18" s="587"/>
      <c r="D18" s="587"/>
      <c r="E18" s="587"/>
      <c r="F18" s="587"/>
      <c r="G18" s="587"/>
      <c r="H18" s="587"/>
      <c r="I18" s="587"/>
    </row>
    <row r="19" spans="2:9">
      <c r="B19" s="587"/>
      <c r="C19" s="587"/>
      <c r="D19" s="587"/>
      <c r="E19" s="587"/>
      <c r="F19" s="587"/>
      <c r="G19" s="587"/>
      <c r="H19" s="587"/>
      <c r="I19" s="587"/>
    </row>
    <row r="20" spans="2:9">
      <c r="B20" s="587"/>
      <c r="C20" s="587"/>
      <c r="D20" s="587"/>
      <c r="E20" s="587"/>
      <c r="F20" s="587"/>
      <c r="G20" s="587"/>
      <c r="H20" s="587"/>
      <c r="I20" s="587"/>
    </row>
    <row r="21" spans="2:9">
      <c r="B21" s="587"/>
      <c r="C21" s="587"/>
      <c r="D21" s="587"/>
      <c r="E21" s="587"/>
      <c r="F21" s="587"/>
      <c r="G21" s="587"/>
      <c r="H21" s="587"/>
      <c r="I21" s="587"/>
    </row>
    <row r="22" spans="2:9">
      <c r="B22" s="587"/>
      <c r="C22" s="587"/>
      <c r="D22" s="587"/>
      <c r="E22" s="587"/>
      <c r="F22" s="587"/>
      <c r="G22" s="587"/>
      <c r="H22" s="587"/>
      <c r="I22" s="587"/>
    </row>
    <row r="23" spans="2:9">
      <c r="B23" s="587"/>
      <c r="C23" s="587"/>
      <c r="D23" s="587"/>
      <c r="E23" s="587"/>
      <c r="F23" s="587"/>
      <c r="G23" s="587"/>
      <c r="H23" s="587"/>
      <c r="I23" s="587"/>
    </row>
    <row r="24" spans="2:9">
      <c r="B24" s="587"/>
      <c r="C24" s="587"/>
      <c r="D24" s="587"/>
      <c r="E24" s="587"/>
      <c r="F24" s="587"/>
      <c r="G24" s="587"/>
      <c r="H24" s="587"/>
      <c r="I24" s="587"/>
    </row>
    <row r="25" spans="2:9">
      <c r="B25" s="587"/>
      <c r="C25" s="587"/>
      <c r="D25" s="587"/>
      <c r="E25" s="587"/>
      <c r="F25" s="587"/>
      <c r="G25" s="587"/>
      <c r="H25" s="587"/>
      <c r="I25" s="587"/>
    </row>
    <row r="26" spans="2:9">
      <c r="B26" s="587"/>
      <c r="C26" s="587"/>
      <c r="D26" s="587"/>
      <c r="E26" s="587"/>
      <c r="F26" s="587"/>
      <c r="G26" s="587"/>
      <c r="H26" s="587"/>
      <c r="I26" s="587"/>
    </row>
    <row r="27" spans="2:9">
      <c r="B27" s="587"/>
      <c r="C27" s="587"/>
      <c r="D27" s="587"/>
      <c r="E27" s="587"/>
      <c r="F27" s="587"/>
      <c r="G27" s="587"/>
      <c r="H27" s="587"/>
      <c r="I27" s="587"/>
    </row>
    <row r="28" spans="2:9">
      <c r="B28" s="587"/>
      <c r="C28" s="587"/>
      <c r="D28" s="587"/>
      <c r="E28" s="587"/>
      <c r="F28" s="587"/>
      <c r="G28" s="587"/>
      <c r="H28" s="587"/>
      <c r="I28" s="587"/>
    </row>
    <row r="29" spans="2:9">
      <c r="B29" s="587"/>
      <c r="C29" s="587"/>
      <c r="D29" s="587"/>
      <c r="E29" s="587"/>
      <c r="F29" s="587"/>
      <c r="G29" s="587"/>
      <c r="H29" s="587"/>
      <c r="I29" s="587"/>
    </row>
    <row r="30" spans="2:9">
      <c r="B30" s="587"/>
      <c r="C30" s="587"/>
      <c r="D30" s="587"/>
      <c r="E30" s="587"/>
      <c r="F30" s="587"/>
      <c r="G30" s="587"/>
      <c r="H30" s="587"/>
      <c r="I30" s="587"/>
    </row>
    <row r="31" spans="2:9">
      <c r="B31" s="587"/>
      <c r="C31" s="587"/>
      <c r="D31" s="587"/>
      <c r="E31" s="587"/>
      <c r="F31" s="587"/>
      <c r="G31" s="587"/>
      <c r="H31" s="587"/>
      <c r="I31" s="587"/>
    </row>
    <row r="32" spans="2:9">
      <c r="B32" s="587"/>
      <c r="C32" s="587"/>
      <c r="D32" s="587"/>
      <c r="E32" s="587"/>
      <c r="F32" s="587"/>
      <c r="G32" s="587"/>
      <c r="H32" s="587"/>
      <c r="I32" s="587"/>
    </row>
    <row r="33" spans="2:9">
      <c r="B33" s="587"/>
      <c r="C33" s="587"/>
      <c r="D33" s="587"/>
      <c r="E33" s="587"/>
      <c r="F33" s="587"/>
      <c r="G33" s="587"/>
      <c r="H33" s="587"/>
      <c r="I33" s="587"/>
    </row>
    <row r="34" spans="2:9">
      <c r="B34" s="587"/>
      <c r="C34" s="587"/>
      <c r="D34" s="587"/>
      <c r="E34" s="587"/>
      <c r="F34" s="587"/>
      <c r="G34" s="587"/>
      <c r="H34" s="587"/>
      <c r="I34" s="587"/>
    </row>
    <row r="35" spans="2:9">
      <c r="B35" s="587"/>
      <c r="C35" s="587"/>
      <c r="D35" s="587"/>
      <c r="E35" s="587"/>
      <c r="F35" s="587"/>
      <c r="G35" s="587"/>
      <c r="H35" s="587"/>
      <c r="I35" s="587"/>
    </row>
    <row r="36" spans="2:9">
      <c r="B36" s="587"/>
      <c r="C36" s="587"/>
      <c r="D36" s="587"/>
      <c r="E36" s="587"/>
      <c r="F36" s="587"/>
      <c r="G36" s="587"/>
      <c r="H36" s="587"/>
      <c r="I36" s="587"/>
    </row>
    <row r="37" spans="2:9">
      <c r="B37" s="587"/>
      <c r="C37" s="587"/>
      <c r="D37" s="587"/>
      <c r="E37" s="587"/>
      <c r="F37" s="587"/>
      <c r="G37" s="587"/>
      <c r="H37" s="587"/>
      <c r="I37" s="587"/>
    </row>
    <row r="38" spans="2:9">
      <c r="B38" s="587"/>
      <c r="C38" s="587"/>
      <c r="D38" s="587"/>
      <c r="E38" s="587"/>
      <c r="F38" s="587"/>
      <c r="G38" s="587"/>
      <c r="H38" s="587"/>
      <c r="I38" s="587"/>
    </row>
    <row r="39" spans="2:9">
      <c r="B39" s="587"/>
      <c r="C39" s="587"/>
      <c r="D39" s="587"/>
      <c r="E39" s="587"/>
      <c r="F39" s="587"/>
      <c r="G39" s="587"/>
      <c r="H39" s="587"/>
      <c r="I39" s="587"/>
    </row>
    <row r="40" spans="2:9">
      <c r="B40" s="587"/>
      <c r="C40" s="587"/>
      <c r="D40" s="587"/>
      <c r="E40" s="587"/>
      <c r="F40" s="587"/>
      <c r="G40" s="587"/>
      <c r="H40" s="587"/>
      <c r="I40" s="587"/>
    </row>
    <row r="41" spans="2:9">
      <c r="B41" s="587"/>
      <c r="C41" s="587"/>
      <c r="D41" s="587"/>
      <c r="E41" s="587"/>
      <c r="F41" s="587"/>
      <c r="G41" s="587"/>
      <c r="H41" s="587"/>
      <c r="I41" s="587"/>
    </row>
    <row r="42" spans="2:9">
      <c r="B42" s="587"/>
      <c r="C42" s="587"/>
      <c r="D42" s="587"/>
      <c r="E42" s="587"/>
      <c r="F42" s="587"/>
      <c r="G42" s="587"/>
      <c r="H42" s="587"/>
      <c r="I42" s="587"/>
    </row>
    <row r="43" spans="2:9" ht="60.75" customHeight="1">
      <c r="B43" s="584" t="s">
        <v>522</v>
      </c>
      <c r="C43" s="585"/>
      <c r="D43" s="585"/>
      <c r="E43" s="585"/>
      <c r="F43" s="585"/>
      <c r="G43" s="585"/>
      <c r="H43" s="585"/>
      <c r="I43" s="586"/>
    </row>
    <row r="45" spans="2:9" ht="17.25" customHeight="1">
      <c r="B45" s="488" t="s">
        <v>424</v>
      </c>
      <c r="C45" s="488"/>
      <c r="D45" s="488"/>
      <c r="E45" s="488"/>
      <c r="F45" s="488"/>
      <c r="G45" s="488"/>
      <c r="H45" s="488"/>
      <c r="I45" s="488"/>
    </row>
    <row r="46" spans="2:9">
      <c r="B46" s="588" t="s">
        <v>425</v>
      </c>
      <c r="C46" s="590" t="s">
        <v>523</v>
      </c>
      <c r="D46" s="590"/>
      <c r="E46" s="590"/>
      <c r="F46" s="590"/>
      <c r="G46" s="590"/>
      <c r="H46" s="590"/>
      <c r="I46" s="590"/>
    </row>
    <row r="47" spans="2:9" ht="30.75" customHeight="1">
      <c r="B47" s="591"/>
      <c r="C47" s="590" t="s">
        <v>524</v>
      </c>
      <c r="D47" s="590"/>
      <c r="E47" s="590"/>
      <c r="F47" s="590"/>
      <c r="G47" s="590"/>
      <c r="H47" s="590"/>
      <c r="I47" s="590"/>
    </row>
    <row r="48" spans="2:9">
      <c r="B48" s="591"/>
      <c r="C48" s="590" t="s">
        <v>690</v>
      </c>
      <c r="D48" s="590"/>
      <c r="E48" s="590"/>
      <c r="F48" s="590"/>
      <c r="G48" s="590"/>
      <c r="H48" s="590"/>
      <c r="I48" s="590"/>
    </row>
    <row r="49" spans="1:10" ht="25.5" customHeight="1">
      <c r="B49" s="591"/>
      <c r="C49" s="590" t="s">
        <v>691</v>
      </c>
      <c r="D49" s="590"/>
      <c r="E49" s="590"/>
      <c r="F49" s="590"/>
      <c r="G49" s="590"/>
      <c r="H49" s="590"/>
      <c r="I49" s="590"/>
    </row>
    <row r="50" spans="1:10" ht="18.75" customHeight="1">
      <c r="B50" s="589"/>
      <c r="C50" s="590" t="s">
        <v>692</v>
      </c>
      <c r="D50" s="590"/>
      <c r="E50" s="590"/>
      <c r="F50" s="590"/>
      <c r="G50" s="590"/>
      <c r="H50" s="590"/>
      <c r="I50" s="590"/>
    </row>
    <row r="51" spans="1:10" ht="32.25" customHeight="1">
      <c r="B51" s="588" t="s">
        <v>426</v>
      </c>
      <c r="C51" s="580" t="s">
        <v>693</v>
      </c>
      <c r="D51" s="580"/>
      <c r="E51" s="580"/>
      <c r="F51" s="580"/>
      <c r="G51" s="580"/>
      <c r="H51" s="580"/>
      <c r="I51" s="580"/>
    </row>
    <row r="52" spans="1:10" ht="47.25" customHeight="1">
      <c r="B52" s="591"/>
      <c r="C52" s="580" t="s">
        <v>739</v>
      </c>
      <c r="D52" s="580"/>
      <c r="E52" s="580"/>
      <c r="F52" s="580"/>
      <c r="G52" s="580"/>
      <c r="H52" s="580"/>
      <c r="I52" s="580"/>
    </row>
    <row r="53" spans="1:10" ht="24.75" customHeight="1">
      <c r="B53" s="591"/>
      <c r="C53" s="580" t="s">
        <v>525</v>
      </c>
      <c r="D53" s="580"/>
      <c r="E53" s="580"/>
      <c r="F53" s="580"/>
      <c r="G53" s="580"/>
      <c r="H53" s="580"/>
      <c r="I53" s="580"/>
    </row>
    <row r="54" spans="1:10" ht="30.75" customHeight="1">
      <c r="B54" s="591"/>
      <c r="C54" s="580" t="s">
        <v>694</v>
      </c>
      <c r="D54" s="580"/>
      <c r="E54" s="580"/>
      <c r="F54" s="580"/>
      <c r="G54" s="580"/>
      <c r="H54" s="580"/>
      <c r="I54" s="580"/>
    </row>
    <row r="55" spans="1:10" ht="21" customHeight="1">
      <c r="B55" s="591"/>
      <c r="C55" s="580" t="s">
        <v>695</v>
      </c>
      <c r="D55" s="580"/>
      <c r="E55" s="580"/>
      <c r="F55" s="580"/>
      <c r="G55" s="580"/>
      <c r="H55" s="580"/>
      <c r="I55" s="580"/>
    </row>
    <row r="56" spans="1:10" ht="21" customHeight="1">
      <c r="B56" s="589"/>
      <c r="C56" s="580" t="s">
        <v>696</v>
      </c>
      <c r="D56" s="580"/>
      <c r="E56" s="580"/>
      <c r="F56" s="580"/>
      <c r="G56" s="580"/>
      <c r="H56" s="580"/>
      <c r="I56" s="580"/>
    </row>
    <row r="57" spans="1:10" ht="19.5" customHeight="1">
      <c r="B57" s="588" t="s">
        <v>432</v>
      </c>
      <c r="C57" s="580" t="s">
        <v>526</v>
      </c>
      <c r="D57" s="580"/>
      <c r="E57" s="580"/>
      <c r="F57" s="580"/>
      <c r="G57" s="580"/>
      <c r="H57" s="580"/>
      <c r="I57" s="580"/>
    </row>
    <row r="58" spans="1:10">
      <c r="B58" s="591"/>
      <c r="C58" s="580" t="s">
        <v>697</v>
      </c>
      <c r="D58" s="580"/>
      <c r="E58" s="580"/>
      <c r="F58" s="580"/>
      <c r="G58" s="580"/>
      <c r="H58" s="580"/>
      <c r="I58" s="580"/>
    </row>
    <row r="59" spans="1:10" ht="24" customHeight="1">
      <c r="B59" s="591"/>
      <c r="C59" s="580" t="s">
        <v>698</v>
      </c>
      <c r="D59" s="580"/>
      <c r="E59" s="580"/>
      <c r="F59" s="580"/>
      <c r="G59" s="580"/>
      <c r="H59" s="580"/>
      <c r="I59" s="580"/>
    </row>
    <row r="60" spans="1:10" ht="24" customHeight="1">
      <c r="B60" s="591"/>
      <c r="C60" s="580" t="s">
        <v>699</v>
      </c>
      <c r="D60" s="580"/>
      <c r="E60" s="580"/>
      <c r="F60" s="580"/>
      <c r="G60" s="580"/>
      <c r="H60" s="580"/>
      <c r="I60" s="580"/>
    </row>
    <row r="61" spans="1:10" ht="17.25" customHeight="1">
      <c r="B61" s="496" t="s">
        <v>435</v>
      </c>
      <c r="C61" s="497"/>
      <c r="D61" s="497"/>
      <c r="E61" s="498"/>
      <c r="F61" s="496" t="s">
        <v>436</v>
      </c>
      <c r="G61" s="497"/>
      <c r="H61" s="497"/>
      <c r="I61" s="498"/>
    </row>
    <row r="62" spans="1:10" ht="123.75" customHeight="1">
      <c r="B62" s="582" t="s">
        <v>738</v>
      </c>
      <c r="C62" s="582"/>
      <c r="D62" s="582"/>
      <c r="E62" s="582"/>
      <c r="F62" s="582" t="s">
        <v>527</v>
      </c>
      <c r="G62" s="582"/>
      <c r="H62" s="582"/>
      <c r="I62" s="582"/>
    </row>
    <row r="63" spans="1:10" ht="62.25" customHeight="1">
      <c r="B63" s="496" t="s">
        <v>440</v>
      </c>
      <c r="C63" s="497"/>
      <c r="D63" s="580" t="s">
        <v>528</v>
      </c>
      <c r="E63" s="580"/>
      <c r="F63" s="580"/>
      <c r="G63" s="580"/>
      <c r="H63" s="580"/>
      <c r="I63" s="580"/>
    </row>
    <row r="64" spans="1:10" s="42" customFormat="1" ht="39.75" customHeight="1">
      <c r="A64" s="377"/>
      <c r="J64" s="377"/>
    </row>
  </sheetData>
  <mergeCells count="31">
    <mergeCell ref="A1:A1048576"/>
    <mergeCell ref="B1:I1"/>
    <mergeCell ref="J1:J1048576"/>
    <mergeCell ref="B2:I2"/>
    <mergeCell ref="B3:I42"/>
    <mergeCell ref="B43:I43"/>
    <mergeCell ref="B45:I45"/>
    <mergeCell ref="B46:B50"/>
    <mergeCell ref="C46:I46"/>
    <mergeCell ref="C47:I47"/>
    <mergeCell ref="C48:I48"/>
    <mergeCell ref="C49:I49"/>
    <mergeCell ref="C50:I50"/>
    <mergeCell ref="B51:B56"/>
    <mergeCell ref="C51:I51"/>
    <mergeCell ref="C52:I52"/>
    <mergeCell ref="C53:I53"/>
    <mergeCell ref="C54:I54"/>
    <mergeCell ref="C55:I55"/>
    <mergeCell ref="C56:I56"/>
    <mergeCell ref="B62:E62"/>
    <mergeCell ref="F62:I62"/>
    <mergeCell ref="B63:C63"/>
    <mergeCell ref="D63:I63"/>
    <mergeCell ref="B57:B60"/>
    <mergeCell ref="C57:I57"/>
    <mergeCell ref="C58:I58"/>
    <mergeCell ref="C59:I59"/>
    <mergeCell ref="C60:I60"/>
    <mergeCell ref="B61:E61"/>
    <mergeCell ref="F61:I61"/>
  </mergeCells>
  <pageMargins left="0.7" right="0.7" top="0.6" bottom="0.45" header="0.3" footer="0.3"/>
  <pageSetup paperSize="9" scale="55"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A0197-4886-4CA9-8178-84F6488A9541}">
  <dimension ref="A1:K48"/>
  <sheetViews>
    <sheetView view="pageBreakPreview" zoomScaleNormal="100" zoomScaleSheetLayoutView="100" workbookViewId="0">
      <selection activeCell="B1" sqref="B1:J1"/>
    </sheetView>
  </sheetViews>
  <sheetFormatPr baseColWidth="10" defaultColWidth="0" defaultRowHeight="14"/>
  <cols>
    <col min="1" max="1" width="10.6640625" style="552" customWidth="1"/>
    <col min="2" max="7" width="11.5" style="111" customWidth="1"/>
    <col min="8" max="8" width="50.5" style="111" customWidth="1"/>
    <col min="9" max="10" width="11.5" style="111" customWidth="1"/>
    <col min="11" max="11" width="10.6640625" style="552" customWidth="1"/>
    <col min="12" max="16384" width="11.5" style="111" hidden="1"/>
  </cols>
  <sheetData>
    <row r="1" spans="2:10" ht="27" customHeight="1">
      <c r="B1" s="456"/>
      <c r="C1" s="456"/>
      <c r="D1" s="456"/>
      <c r="E1" s="456"/>
      <c r="F1" s="456"/>
      <c r="G1" s="456"/>
      <c r="H1" s="456"/>
      <c r="I1" s="456"/>
      <c r="J1" s="456"/>
    </row>
    <row r="2" spans="2:10" ht="60" customHeight="1">
      <c r="B2" s="595" t="s">
        <v>529</v>
      </c>
      <c r="C2" s="595"/>
      <c r="D2" s="595"/>
      <c r="E2" s="595"/>
      <c r="F2" s="595"/>
      <c r="G2" s="595"/>
      <c r="H2" s="595"/>
      <c r="I2" s="595"/>
      <c r="J2" s="595"/>
    </row>
    <row r="3" spans="2:10" ht="15" customHeight="1">
      <c r="B3" s="596" t="s">
        <v>530</v>
      </c>
      <c r="C3" s="596"/>
      <c r="D3" s="596"/>
      <c r="E3" s="596"/>
      <c r="F3" s="596"/>
      <c r="G3" s="596"/>
      <c r="H3" s="596"/>
      <c r="I3" s="596"/>
      <c r="J3" s="596"/>
    </row>
    <row r="4" spans="2:10" ht="17.25" customHeight="1">
      <c r="B4" s="596"/>
      <c r="C4" s="596"/>
      <c r="D4" s="596"/>
      <c r="E4" s="596"/>
      <c r="F4" s="596"/>
      <c r="G4" s="596"/>
      <c r="H4" s="596"/>
      <c r="I4" s="596"/>
      <c r="J4" s="596"/>
    </row>
    <row r="5" spans="2:10">
      <c r="B5" s="596"/>
      <c r="C5" s="596"/>
      <c r="D5" s="596"/>
      <c r="E5" s="596"/>
      <c r="F5" s="596"/>
      <c r="G5" s="596"/>
      <c r="H5" s="596"/>
      <c r="I5" s="596"/>
      <c r="J5" s="596"/>
    </row>
    <row r="6" spans="2:10">
      <c r="B6" s="596"/>
      <c r="C6" s="596"/>
      <c r="D6" s="596"/>
      <c r="E6" s="596"/>
      <c r="F6" s="596"/>
      <c r="G6" s="596"/>
      <c r="H6" s="596"/>
      <c r="I6" s="596"/>
      <c r="J6" s="596"/>
    </row>
    <row r="7" spans="2:10">
      <c r="B7" s="596"/>
      <c r="C7" s="596"/>
      <c r="D7" s="596"/>
      <c r="E7" s="596"/>
      <c r="F7" s="596"/>
      <c r="G7" s="596"/>
      <c r="H7" s="596"/>
      <c r="I7" s="596"/>
      <c r="J7" s="596"/>
    </row>
    <row r="8" spans="2:10">
      <c r="B8" s="596"/>
      <c r="C8" s="596"/>
      <c r="D8" s="596"/>
      <c r="E8" s="596"/>
      <c r="F8" s="596"/>
      <c r="G8" s="596"/>
      <c r="H8" s="596"/>
      <c r="I8" s="596"/>
      <c r="J8" s="596"/>
    </row>
    <row r="9" spans="2:10">
      <c r="B9" s="596"/>
      <c r="C9" s="596"/>
      <c r="D9" s="596"/>
      <c r="E9" s="596"/>
      <c r="F9" s="596"/>
      <c r="G9" s="596"/>
      <c r="H9" s="596"/>
      <c r="I9" s="596"/>
      <c r="J9" s="596"/>
    </row>
    <row r="10" spans="2:10">
      <c r="B10" s="596"/>
      <c r="C10" s="596"/>
      <c r="D10" s="596"/>
      <c r="E10" s="596"/>
      <c r="F10" s="596"/>
      <c r="G10" s="596"/>
      <c r="H10" s="596"/>
      <c r="I10" s="596"/>
      <c r="J10" s="596"/>
    </row>
    <row r="11" spans="2:10">
      <c r="B11" s="596"/>
      <c r="C11" s="596"/>
      <c r="D11" s="596"/>
      <c r="E11" s="596"/>
      <c r="F11" s="596"/>
      <c r="G11" s="596"/>
      <c r="H11" s="596"/>
      <c r="I11" s="596"/>
      <c r="J11" s="596"/>
    </row>
    <row r="12" spans="2:10">
      <c r="B12" s="596"/>
      <c r="C12" s="596"/>
      <c r="D12" s="596"/>
      <c r="E12" s="596"/>
      <c r="F12" s="596"/>
      <c r="G12" s="596"/>
      <c r="H12" s="596"/>
      <c r="I12" s="596"/>
      <c r="J12" s="596"/>
    </row>
    <row r="13" spans="2:10">
      <c r="B13" s="596"/>
      <c r="C13" s="596"/>
      <c r="D13" s="596"/>
      <c r="E13" s="596"/>
      <c r="F13" s="596"/>
      <c r="G13" s="596"/>
      <c r="H13" s="596"/>
      <c r="I13" s="596"/>
      <c r="J13" s="596"/>
    </row>
    <row r="14" spans="2:10">
      <c r="B14" s="596"/>
      <c r="C14" s="596"/>
      <c r="D14" s="596"/>
      <c r="E14" s="596"/>
      <c r="F14" s="596"/>
      <c r="G14" s="596"/>
      <c r="H14" s="596"/>
      <c r="I14" s="596"/>
      <c r="J14" s="596"/>
    </row>
    <row r="15" spans="2:10">
      <c r="B15" s="596"/>
      <c r="C15" s="596"/>
      <c r="D15" s="596"/>
      <c r="E15" s="596"/>
      <c r="F15" s="596"/>
      <c r="G15" s="596"/>
      <c r="H15" s="596"/>
      <c r="I15" s="596"/>
      <c r="J15" s="596"/>
    </row>
    <row r="16" spans="2:10">
      <c r="B16" s="596"/>
      <c r="C16" s="596"/>
      <c r="D16" s="596"/>
      <c r="E16" s="596"/>
      <c r="F16" s="596"/>
      <c r="G16" s="596"/>
      <c r="H16" s="596"/>
      <c r="I16" s="596"/>
      <c r="J16" s="596"/>
    </row>
    <row r="17" spans="2:10">
      <c r="B17" s="596"/>
      <c r="C17" s="596"/>
      <c r="D17" s="596"/>
      <c r="E17" s="596"/>
      <c r="F17" s="596"/>
      <c r="G17" s="596"/>
      <c r="H17" s="596"/>
      <c r="I17" s="596"/>
      <c r="J17" s="596"/>
    </row>
    <row r="18" spans="2:10">
      <c r="B18" s="596"/>
      <c r="C18" s="596"/>
      <c r="D18" s="596"/>
      <c r="E18" s="596"/>
      <c r="F18" s="596"/>
      <c r="G18" s="596"/>
      <c r="H18" s="596"/>
      <c r="I18" s="596"/>
      <c r="J18" s="596"/>
    </row>
    <row r="19" spans="2:10">
      <c r="B19" s="596"/>
      <c r="C19" s="596"/>
      <c r="D19" s="596"/>
      <c r="E19" s="596"/>
      <c r="F19" s="596"/>
      <c r="G19" s="596"/>
      <c r="H19" s="596"/>
      <c r="I19" s="596"/>
      <c r="J19" s="596"/>
    </row>
    <row r="20" spans="2:10">
      <c r="B20" s="596"/>
      <c r="C20" s="596"/>
      <c r="D20" s="596"/>
      <c r="E20" s="596"/>
      <c r="F20" s="596"/>
      <c r="G20" s="596"/>
      <c r="H20" s="596"/>
      <c r="I20" s="596"/>
      <c r="J20" s="596"/>
    </row>
    <row r="21" spans="2:10">
      <c r="B21" s="596"/>
      <c r="C21" s="596"/>
      <c r="D21" s="596"/>
      <c r="E21" s="596"/>
      <c r="F21" s="596"/>
      <c r="G21" s="596"/>
      <c r="H21" s="596"/>
      <c r="I21" s="596"/>
      <c r="J21" s="596"/>
    </row>
    <row r="22" spans="2:10">
      <c r="B22" s="596"/>
      <c r="C22" s="596"/>
      <c r="D22" s="596"/>
      <c r="E22" s="596"/>
      <c r="F22" s="596"/>
      <c r="G22" s="596"/>
      <c r="H22" s="596"/>
      <c r="I22" s="596"/>
      <c r="J22" s="596"/>
    </row>
    <row r="23" spans="2:10">
      <c r="B23" s="596"/>
      <c r="C23" s="596"/>
      <c r="D23" s="596"/>
      <c r="E23" s="596"/>
      <c r="F23" s="596"/>
      <c r="G23" s="596"/>
      <c r="H23" s="596"/>
      <c r="I23" s="596"/>
      <c r="J23" s="596"/>
    </row>
    <row r="24" spans="2:10">
      <c r="B24" s="596"/>
      <c r="C24" s="596"/>
      <c r="D24" s="596"/>
      <c r="E24" s="596"/>
      <c r="F24" s="596"/>
      <c r="G24" s="596"/>
      <c r="H24" s="596"/>
      <c r="I24" s="596"/>
      <c r="J24" s="596"/>
    </row>
    <row r="25" spans="2:10">
      <c r="B25" s="596"/>
      <c r="C25" s="596"/>
      <c r="D25" s="596"/>
      <c r="E25" s="596"/>
      <c r="F25" s="596"/>
      <c r="G25" s="596"/>
      <c r="H25" s="596"/>
      <c r="I25" s="596"/>
      <c r="J25" s="596"/>
    </row>
    <row r="26" spans="2:10">
      <c r="B26" s="596"/>
      <c r="C26" s="596"/>
      <c r="D26" s="596"/>
      <c r="E26" s="596"/>
      <c r="F26" s="596"/>
      <c r="G26" s="596"/>
      <c r="H26" s="596"/>
      <c r="I26" s="596"/>
      <c r="J26" s="596"/>
    </row>
    <row r="27" spans="2:10">
      <c r="B27" s="596"/>
      <c r="C27" s="596"/>
      <c r="D27" s="596"/>
      <c r="E27" s="596"/>
      <c r="F27" s="596"/>
      <c r="G27" s="596"/>
      <c r="H27" s="596"/>
      <c r="I27" s="596"/>
      <c r="J27" s="596"/>
    </row>
    <row r="28" spans="2:10">
      <c r="B28" s="596"/>
      <c r="C28" s="596"/>
      <c r="D28" s="596"/>
      <c r="E28" s="596"/>
      <c r="F28" s="596"/>
      <c r="G28" s="596"/>
      <c r="H28" s="596"/>
      <c r="I28" s="596"/>
      <c r="J28" s="596"/>
    </row>
    <row r="29" spans="2:10">
      <c r="B29" s="596"/>
      <c r="C29" s="596"/>
      <c r="D29" s="596"/>
      <c r="E29" s="596"/>
      <c r="F29" s="596"/>
      <c r="G29" s="596"/>
      <c r="H29" s="596"/>
      <c r="I29" s="596"/>
      <c r="J29" s="596"/>
    </row>
    <row r="30" spans="2:10">
      <c r="B30" s="596"/>
      <c r="C30" s="596"/>
      <c r="D30" s="596"/>
      <c r="E30" s="596"/>
      <c r="F30" s="596"/>
      <c r="G30" s="596"/>
      <c r="H30" s="596"/>
      <c r="I30" s="596"/>
      <c r="J30" s="596"/>
    </row>
    <row r="31" spans="2:10">
      <c r="B31" s="596"/>
      <c r="C31" s="596"/>
      <c r="D31" s="596"/>
      <c r="E31" s="596"/>
      <c r="F31" s="596"/>
      <c r="G31" s="596"/>
      <c r="H31" s="596"/>
      <c r="I31" s="596"/>
      <c r="J31" s="596"/>
    </row>
    <row r="32" spans="2:10">
      <c r="B32" s="596"/>
      <c r="C32" s="596"/>
      <c r="D32" s="596"/>
      <c r="E32" s="596"/>
      <c r="F32" s="596"/>
      <c r="G32" s="596"/>
      <c r="H32" s="596"/>
      <c r="I32" s="596"/>
      <c r="J32" s="596"/>
    </row>
    <row r="33" spans="2:10" ht="231.75" customHeight="1">
      <c r="B33" s="596"/>
      <c r="C33" s="596"/>
      <c r="D33" s="596"/>
      <c r="E33" s="596"/>
      <c r="F33" s="596"/>
      <c r="G33" s="596"/>
      <c r="H33" s="596"/>
      <c r="I33" s="596"/>
      <c r="J33" s="596"/>
    </row>
    <row r="34" spans="2:10" ht="15.75" customHeight="1">
      <c r="B34" s="595" t="s">
        <v>531</v>
      </c>
      <c r="C34" s="595"/>
      <c r="D34" s="595"/>
      <c r="E34" s="595"/>
      <c r="F34" s="595"/>
      <c r="G34" s="595"/>
      <c r="H34" s="595"/>
      <c r="I34" s="595"/>
      <c r="J34" s="595"/>
    </row>
    <row r="35" spans="2:10">
      <c r="B35" s="595"/>
      <c r="C35" s="595"/>
      <c r="D35" s="595"/>
      <c r="E35" s="595"/>
      <c r="F35" s="595"/>
      <c r="G35" s="595"/>
      <c r="H35" s="595"/>
      <c r="I35" s="595"/>
      <c r="J35" s="595"/>
    </row>
    <row r="36" spans="2:10">
      <c r="B36" s="152"/>
      <c r="C36" s="152"/>
      <c r="D36" s="152"/>
      <c r="E36" s="152"/>
      <c r="F36" s="152"/>
      <c r="G36" s="152"/>
      <c r="H36" s="152"/>
      <c r="I36" s="152"/>
      <c r="J36" s="152"/>
    </row>
    <row r="37" spans="2:10" ht="15.75" customHeight="1">
      <c r="B37" s="536" t="s">
        <v>424</v>
      </c>
      <c r="C37" s="537"/>
      <c r="D37" s="537"/>
      <c r="E37" s="537"/>
      <c r="F37" s="537"/>
      <c r="G37" s="537"/>
      <c r="H37" s="537"/>
      <c r="I37" s="537"/>
      <c r="J37" s="538"/>
    </row>
    <row r="38" spans="2:10" ht="21" customHeight="1">
      <c r="B38" s="534" t="s">
        <v>425</v>
      </c>
      <c r="C38" s="518" t="s">
        <v>532</v>
      </c>
      <c r="D38" s="518"/>
      <c r="E38" s="518"/>
      <c r="F38" s="518"/>
      <c r="G38" s="518"/>
      <c r="H38" s="518"/>
      <c r="I38" s="518"/>
      <c r="J38" s="518"/>
    </row>
    <row r="39" spans="2:10" ht="21" customHeight="1">
      <c r="B39" s="535"/>
      <c r="C39" s="518" t="s">
        <v>700</v>
      </c>
      <c r="D39" s="518"/>
      <c r="E39" s="518"/>
      <c r="F39" s="518"/>
      <c r="G39" s="518"/>
      <c r="H39" s="518"/>
      <c r="I39" s="518"/>
      <c r="J39" s="518"/>
    </row>
    <row r="40" spans="2:10" ht="21" customHeight="1">
      <c r="B40" s="540"/>
      <c r="C40" s="518" t="s">
        <v>701</v>
      </c>
      <c r="D40" s="518"/>
      <c r="E40" s="518"/>
      <c r="F40" s="518"/>
      <c r="G40" s="518"/>
      <c r="H40" s="518"/>
      <c r="I40" s="518"/>
      <c r="J40" s="518"/>
    </row>
    <row r="41" spans="2:10" ht="37.5" customHeight="1">
      <c r="B41" s="534" t="s">
        <v>426</v>
      </c>
      <c r="C41" s="597" t="s">
        <v>702</v>
      </c>
      <c r="D41" s="597"/>
      <c r="E41" s="597"/>
      <c r="F41" s="597"/>
      <c r="G41" s="597"/>
      <c r="H41" s="597"/>
      <c r="I41" s="597"/>
      <c r="J41" s="597"/>
    </row>
    <row r="42" spans="2:10" ht="25.5" customHeight="1">
      <c r="B42" s="535"/>
      <c r="C42" s="597" t="s">
        <v>533</v>
      </c>
      <c r="D42" s="597"/>
      <c r="E42" s="597"/>
      <c r="F42" s="597"/>
      <c r="G42" s="597"/>
      <c r="H42" s="597"/>
      <c r="I42" s="597"/>
      <c r="J42" s="597"/>
    </row>
    <row r="43" spans="2:10" ht="37.5" customHeight="1">
      <c r="B43" s="540"/>
      <c r="C43" s="597" t="s">
        <v>534</v>
      </c>
      <c r="D43" s="597"/>
      <c r="E43" s="597"/>
      <c r="F43" s="597"/>
      <c r="G43" s="597"/>
      <c r="H43" s="597"/>
      <c r="I43" s="597"/>
      <c r="J43" s="597"/>
    </row>
    <row r="44" spans="2:10" ht="32.25" customHeight="1">
      <c r="B44" s="143" t="s">
        <v>432</v>
      </c>
      <c r="C44" s="518" t="s">
        <v>706</v>
      </c>
      <c r="D44" s="518"/>
      <c r="E44" s="518"/>
      <c r="F44" s="518"/>
      <c r="G44" s="518"/>
      <c r="H44" s="518"/>
      <c r="I44" s="518"/>
      <c r="J44" s="518"/>
    </row>
    <row r="45" spans="2:10" ht="15.75" customHeight="1">
      <c r="B45" s="536" t="s">
        <v>435</v>
      </c>
      <c r="C45" s="537"/>
      <c r="D45" s="537"/>
      <c r="E45" s="538"/>
      <c r="F45" s="536" t="s">
        <v>436</v>
      </c>
      <c r="G45" s="537"/>
      <c r="H45" s="537"/>
      <c r="I45" s="537"/>
      <c r="J45" s="537"/>
    </row>
    <row r="46" spans="2:10" ht="52.5" customHeight="1">
      <c r="B46" s="520" t="s">
        <v>703</v>
      </c>
      <c r="C46" s="520"/>
      <c r="D46" s="520"/>
      <c r="E46" s="520"/>
      <c r="F46" s="562" t="s">
        <v>704</v>
      </c>
      <c r="G46" s="562"/>
      <c r="H46" s="562"/>
      <c r="I46" s="562"/>
      <c r="J46" s="562"/>
    </row>
    <row r="47" spans="2:10" ht="36" customHeight="1">
      <c r="B47" s="520" t="s">
        <v>463</v>
      </c>
      <c r="C47" s="520"/>
      <c r="D47" s="520"/>
      <c r="E47" s="520"/>
      <c r="F47" s="562" t="s">
        <v>464</v>
      </c>
      <c r="G47" s="562"/>
      <c r="H47" s="562"/>
      <c r="I47" s="562"/>
      <c r="J47" s="562"/>
    </row>
    <row r="48" spans="2:10" ht="33.75" customHeight="1">
      <c r="B48" s="536" t="s">
        <v>440</v>
      </c>
      <c r="C48" s="537"/>
      <c r="D48" s="562" t="s">
        <v>705</v>
      </c>
      <c r="E48" s="562"/>
      <c r="F48" s="562"/>
      <c r="G48" s="562"/>
      <c r="H48" s="562"/>
      <c r="I48" s="562"/>
      <c r="J48" s="562"/>
    </row>
  </sheetData>
  <mergeCells count="24">
    <mergeCell ref="C44:J44"/>
    <mergeCell ref="A1:A1048576"/>
    <mergeCell ref="B1:J1"/>
    <mergeCell ref="K1:K1048576"/>
    <mergeCell ref="B2:J2"/>
    <mergeCell ref="B3:J33"/>
    <mergeCell ref="B34:J35"/>
    <mergeCell ref="B37:J37"/>
    <mergeCell ref="B38:B40"/>
    <mergeCell ref="C38:J38"/>
    <mergeCell ref="C39:J39"/>
    <mergeCell ref="C40:J40"/>
    <mergeCell ref="B41:B43"/>
    <mergeCell ref="C41:J41"/>
    <mergeCell ref="C42:J42"/>
    <mergeCell ref="C43:J43"/>
    <mergeCell ref="B48:C48"/>
    <mergeCell ref="D48:J48"/>
    <mergeCell ref="B45:E45"/>
    <mergeCell ref="F45:J45"/>
    <mergeCell ref="B46:E46"/>
    <mergeCell ref="F46:J46"/>
    <mergeCell ref="B47:E47"/>
    <mergeCell ref="F47:J47"/>
  </mergeCells>
  <pageMargins left="0.7" right="0.7" top="0.75" bottom="0.75" header="0.3" footer="0.3"/>
  <pageSetup paperSize="9" scale="50" orientation="portrait" r:id="rId1"/>
  <rowBreaks count="1" manualBreakCount="1">
    <brk id="43" max="10"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1D932-7C02-4133-BFA4-C319F84C755B}">
  <dimension ref="A1:L59"/>
  <sheetViews>
    <sheetView view="pageBreakPreview" zoomScale="120" zoomScaleNormal="100" zoomScaleSheetLayoutView="120" workbookViewId="0">
      <selection activeCell="K1" sqref="K1:K1048576"/>
    </sheetView>
  </sheetViews>
  <sheetFormatPr baseColWidth="10" defaultColWidth="0" defaultRowHeight="14"/>
  <cols>
    <col min="1" max="1" width="10.6640625" style="110" customWidth="1"/>
    <col min="2" max="8" width="11.5" style="111" customWidth="1"/>
    <col min="9" max="9" width="55.6640625" style="111" customWidth="1"/>
    <col min="10" max="10" width="11.5" style="111" customWidth="1"/>
    <col min="11" max="11" width="10.6640625" style="552" customWidth="1"/>
    <col min="12" max="12" width="0" style="111" hidden="1" customWidth="1"/>
    <col min="13" max="16384" width="11.5" style="111" hidden="1"/>
  </cols>
  <sheetData>
    <row r="1" spans="2:12" ht="27" customHeight="1">
      <c r="B1" s="456"/>
      <c r="C1" s="456"/>
      <c r="D1" s="456"/>
      <c r="E1" s="456"/>
      <c r="F1" s="456"/>
      <c r="G1" s="456"/>
      <c r="H1" s="456"/>
      <c r="I1" s="456"/>
      <c r="J1" s="456"/>
    </row>
    <row r="2" spans="2:12" ht="63" customHeight="1">
      <c r="B2" s="595" t="s">
        <v>536</v>
      </c>
      <c r="C2" s="595"/>
      <c r="D2" s="595"/>
      <c r="E2" s="595"/>
      <c r="F2" s="595"/>
      <c r="G2" s="595"/>
      <c r="H2" s="595"/>
      <c r="I2" s="595"/>
      <c r="J2" s="595"/>
    </row>
    <row r="3" spans="2:12">
      <c r="B3" s="598"/>
      <c r="C3" s="598"/>
      <c r="D3" s="598"/>
      <c r="E3" s="598"/>
      <c r="F3" s="598"/>
      <c r="G3" s="598"/>
      <c r="H3" s="598"/>
      <c r="I3" s="598"/>
      <c r="J3" s="598"/>
    </row>
    <row r="4" spans="2:12">
      <c r="B4" s="598"/>
      <c r="C4" s="598"/>
      <c r="D4" s="598"/>
      <c r="E4" s="598"/>
      <c r="F4" s="598"/>
      <c r="G4" s="598"/>
      <c r="H4" s="598"/>
      <c r="I4" s="598"/>
      <c r="J4" s="598"/>
    </row>
    <row r="5" spans="2:12">
      <c r="B5" s="598"/>
      <c r="C5" s="598"/>
      <c r="D5" s="598"/>
      <c r="E5" s="598"/>
      <c r="F5" s="598"/>
      <c r="G5" s="598"/>
      <c r="H5" s="598"/>
      <c r="I5" s="598"/>
      <c r="J5" s="598"/>
    </row>
    <row r="6" spans="2:12">
      <c r="B6" s="598"/>
      <c r="C6" s="598"/>
      <c r="D6" s="598"/>
      <c r="E6" s="598"/>
      <c r="F6" s="598"/>
      <c r="G6" s="598"/>
      <c r="H6" s="598"/>
      <c r="I6" s="598"/>
      <c r="J6" s="598"/>
    </row>
    <row r="7" spans="2:12">
      <c r="B7" s="598"/>
      <c r="C7" s="598"/>
      <c r="D7" s="598"/>
      <c r="E7" s="598"/>
      <c r="F7" s="598"/>
      <c r="G7" s="598"/>
      <c r="H7" s="598"/>
      <c r="I7" s="598"/>
      <c r="J7" s="598"/>
    </row>
    <row r="8" spans="2:12">
      <c r="B8" s="598"/>
      <c r="C8" s="598"/>
      <c r="D8" s="598"/>
      <c r="E8" s="598"/>
      <c r="F8" s="598"/>
      <c r="G8" s="598"/>
      <c r="H8" s="598"/>
      <c r="I8" s="598"/>
      <c r="J8" s="598"/>
    </row>
    <row r="9" spans="2:12">
      <c r="B9" s="598"/>
      <c r="C9" s="598"/>
      <c r="D9" s="598"/>
      <c r="E9" s="598"/>
      <c r="F9" s="598"/>
      <c r="G9" s="598"/>
      <c r="H9" s="598"/>
      <c r="I9" s="598"/>
      <c r="J9" s="598"/>
    </row>
    <row r="10" spans="2:12">
      <c r="B10" s="598"/>
      <c r="C10" s="598"/>
      <c r="D10" s="598"/>
      <c r="E10" s="598"/>
      <c r="F10" s="598"/>
      <c r="G10" s="598"/>
      <c r="H10" s="598"/>
      <c r="I10" s="598"/>
      <c r="J10" s="598"/>
      <c r="L10" s="153"/>
    </row>
    <row r="11" spans="2:12">
      <c r="B11" s="598"/>
      <c r="C11" s="598"/>
      <c r="D11" s="598"/>
      <c r="E11" s="598"/>
      <c r="F11" s="598"/>
      <c r="G11" s="598"/>
      <c r="H11" s="598"/>
      <c r="I11" s="598"/>
      <c r="J11" s="598"/>
      <c r="L11" s="154"/>
    </row>
    <row r="12" spans="2:12">
      <c r="B12" s="598"/>
      <c r="C12" s="598"/>
      <c r="D12" s="598"/>
      <c r="E12" s="598"/>
      <c r="F12" s="598"/>
      <c r="G12" s="598"/>
      <c r="H12" s="598"/>
      <c r="I12" s="598"/>
      <c r="J12" s="598"/>
      <c r="L12" s="154"/>
    </row>
    <row r="13" spans="2:12">
      <c r="B13" s="598"/>
      <c r="C13" s="598"/>
      <c r="D13" s="598"/>
      <c r="E13" s="598"/>
      <c r="F13" s="598"/>
      <c r="G13" s="598"/>
      <c r="H13" s="598"/>
      <c r="I13" s="598"/>
      <c r="J13" s="598"/>
      <c r="L13" s="154"/>
    </row>
    <row r="14" spans="2:12">
      <c r="B14" s="598"/>
      <c r="C14" s="598"/>
      <c r="D14" s="598"/>
      <c r="E14" s="598"/>
      <c r="F14" s="598"/>
      <c r="G14" s="598"/>
      <c r="H14" s="598"/>
      <c r="I14" s="598"/>
      <c r="J14" s="598"/>
      <c r="L14" s="154"/>
    </row>
    <row r="15" spans="2:12">
      <c r="B15" s="598"/>
      <c r="C15" s="598"/>
      <c r="D15" s="598"/>
      <c r="E15" s="598"/>
      <c r="F15" s="598"/>
      <c r="G15" s="598"/>
      <c r="H15" s="598"/>
      <c r="I15" s="598"/>
      <c r="J15" s="598"/>
      <c r="L15" s="154"/>
    </row>
    <row r="16" spans="2:12">
      <c r="B16" s="598"/>
      <c r="C16" s="598"/>
      <c r="D16" s="598"/>
      <c r="E16" s="598"/>
      <c r="F16" s="598"/>
      <c r="G16" s="598"/>
      <c r="H16" s="598"/>
      <c r="I16" s="598"/>
      <c r="J16" s="598"/>
      <c r="L16" s="154"/>
    </row>
    <row r="17" spans="2:12">
      <c r="B17" s="598"/>
      <c r="C17" s="598"/>
      <c r="D17" s="598"/>
      <c r="E17" s="598"/>
      <c r="F17" s="598"/>
      <c r="G17" s="598"/>
      <c r="H17" s="598"/>
      <c r="I17" s="598"/>
      <c r="J17" s="598"/>
      <c r="L17" s="154"/>
    </row>
    <row r="18" spans="2:12">
      <c r="B18" s="598"/>
      <c r="C18" s="598"/>
      <c r="D18" s="598"/>
      <c r="E18" s="598"/>
      <c r="F18" s="598"/>
      <c r="G18" s="598"/>
      <c r="H18" s="598"/>
      <c r="I18" s="598"/>
      <c r="J18" s="598"/>
      <c r="L18" s="154"/>
    </row>
    <row r="19" spans="2:12">
      <c r="B19" s="598"/>
      <c r="C19" s="598"/>
      <c r="D19" s="598"/>
      <c r="E19" s="598"/>
      <c r="F19" s="598"/>
      <c r="G19" s="598"/>
      <c r="H19" s="598"/>
      <c r="I19" s="598"/>
      <c r="J19" s="598"/>
      <c r="L19" s="154"/>
    </row>
    <row r="20" spans="2:12">
      <c r="B20" s="598"/>
      <c r="C20" s="598"/>
      <c r="D20" s="598"/>
      <c r="E20" s="598"/>
      <c r="F20" s="598"/>
      <c r="G20" s="598"/>
      <c r="H20" s="598"/>
      <c r="I20" s="598"/>
      <c r="J20" s="598"/>
      <c r="L20" s="154"/>
    </row>
    <row r="21" spans="2:12">
      <c r="B21" s="598"/>
      <c r="C21" s="598"/>
      <c r="D21" s="598"/>
      <c r="E21" s="598"/>
      <c r="F21" s="598"/>
      <c r="G21" s="598"/>
      <c r="H21" s="598"/>
      <c r="I21" s="598"/>
      <c r="J21" s="598"/>
      <c r="L21" s="154"/>
    </row>
    <row r="22" spans="2:12">
      <c r="B22" s="598"/>
      <c r="C22" s="598"/>
      <c r="D22" s="598"/>
      <c r="E22" s="598"/>
      <c r="F22" s="598"/>
      <c r="G22" s="598"/>
      <c r="H22" s="598"/>
      <c r="I22" s="598"/>
      <c r="J22" s="598"/>
      <c r="L22" s="154"/>
    </row>
    <row r="23" spans="2:12">
      <c r="B23" s="598"/>
      <c r="C23" s="598"/>
      <c r="D23" s="598"/>
      <c r="E23" s="598"/>
      <c r="F23" s="598"/>
      <c r="G23" s="598"/>
      <c r="H23" s="598"/>
      <c r="I23" s="598"/>
      <c r="J23" s="598"/>
      <c r="L23" s="154"/>
    </row>
    <row r="24" spans="2:12">
      <c r="B24" s="598"/>
      <c r="C24" s="598"/>
      <c r="D24" s="598"/>
      <c r="E24" s="598"/>
      <c r="F24" s="598"/>
      <c r="G24" s="598"/>
      <c r="H24" s="598"/>
      <c r="I24" s="598"/>
      <c r="J24" s="598"/>
      <c r="L24" s="154"/>
    </row>
    <row r="25" spans="2:12">
      <c r="B25" s="598"/>
      <c r="C25" s="598"/>
      <c r="D25" s="598"/>
      <c r="E25" s="598"/>
      <c r="F25" s="598"/>
      <c r="G25" s="598"/>
      <c r="H25" s="598"/>
      <c r="I25" s="598"/>
      <c r="J25" s="598"/>
      <c r="L25" s="154"/>
    </row>
    <row r="26" spans="2:12">
      <c r="B26" s="598"/>
      <c r="C26" s="598"/>
      <c r="D26" s="598"/>
      <c r="E26" s="598"/>
      <c r="F26" s="598"/>
      <c r="G26" s="598"/>
      <c r="H26" s="598"/>
      <c r="I26" s="598"/>
      <c r="J26" s="598"/>
      <c r="L26" s="155"/>
    </row>
    <row r="27" spans="2:12">
      <c r="B27" s="598"/>
      <c r="C27" s="598"/>
      <c r="D27" s="598"/>
      <c r="E27" s="598"/>
      <c r="F27" s="598"/>
      <c r="G27" s="598"/>
      <c r="H27" s="598"/>
      <c r="I27" s="598"/>
      <c r="J27" s="598"/>
    </row>
    <row r="28" spans="2:12">
      <c r="B28" s="598"/>
      <c r="C28" s="598"/>
      <c r="D28" s="598"/>
      <c r="E28" s="598"/>
      <c r="F28" s="598"/>
      <c r="G28" s="598"/>
      <c r="H28" s="598"/>
      <c r="I28" s="598"/>
      <c r="J28" s="598"/>
    </row>
    <row r="29" spans="2:12">
      <c r="B29" s="598"/>
      <c r="C29" s="598"/>
      <c r="D29" s="598"/>
      <c r="E29" s="598"/>
      <c r="F29" s="598"/>
      <c r="G29" s="598"/>
      <c r="H29" s="598"/>
      <c r="I29" s="598"/>
      <c r="J29" s="598"/>
    </row>
    <row r="30" spans="2:12">
      <c r="B30" s="598"/>
      <c r="C30" s="598"/>
      <c r="D30" s="598"/>
      <c r="E30" s="598"/>
      <c r="F30" s="598"/>
      <c r="G30" s="598"/>
      <c r="H30" s="598"/>
      <c r="I30" s="598"/>
      <c r="J30" s="598"/>
    </row>
    <row r="31" spans="2:12">
      <c r="B31" s="598"/>
      <c r="C31" s="598"/>
      <c r="D31" s="598"/>
      <c r="E31" s="598"/>
      <c r="F31" s="598"/>
      <c r="G31" s="598"/>
      <c r="H31" s="598"/>
      <c r="I31" s="598"/>
      <c r="J31" s="598"/>
    </row>
    <row r="32" spans="2:12">
      <c r="B32" s="598"/>
      <c r="C32" s="598"/>
      <c r="D32" s="598"/>
      <c r="E32" s="598"/>
      <c r="F32" s="598"/>
      <c r="G32" s="598"/>
      <c r="H32" s="598"/>
      <c r="I32" s="598"/>
      <c r="J32" s="598"/>
    </row>
    <row r="33" spans="2:10">
      <c r="B33" s="598"/>
      <c r="C33" s="598"/>
      <c r="D33" s="598"/>
      <c r="E33" s="598"/>
      <c r="F33" s="598"/>
      <c r="G33" s="598"/>
      <c r="H33" s="598"/>
      <c r="I33" s="598"/>
      <c r="J33" s="598"/>
    </row>
    <row r="34" spans="2:10">
      <c r="B34" s="598"/>
      <c r="C34" s="598"/>
      <c r="D34" s="598"/>
      <c r="E34" s="598"/>
      <c r="F34" s="598"/>
      <c r="G34" s="598"/>
      <c r="H34" s="598"/>
      <c r="I34" s="598"/>
      <c r="J34" s="598"/>
    </row>
    <row r="35" spans="2:10">
      <c r="B35" s="598"/>
      <c r="C35" s="598"/>
      <c r="D35" s="598"/>
      <c r="E35" s="598"/>
      <c r="F35" s="598"/>
      <c r="G35" s="598"/>
      <c r="H35" s="598"/>
      <c r="I35" s="598"/>
      <c r="J35" s="598"/>
    </row>
    <row r="36" spans="2:10">
      <c r="B36" s="598"/>
      <c r="C36" s="598"/>
      <c r="D36" s="598"/>
      <c r="E36" s="598"/>
      <c r="F36" s="598"/>
      <c r="G36" s="598"/>
      <c r="H36" s="598"/>
      <c r="I36" s="598"/>
      <c r="J36" s="598"/>
    </row>
    <row r="37" spans="2:10">
      <c r="B37" s="598"/>
      <c r="C37" s="598"/>
      <c r="D37" s="598"/>
      <c r="E37" s="598"/>
      <c r="F37" s="598"/>
      <c r="G37" s="598"/>
      <c r="H37" s="598"/>
      <c r="I37" s="598"/>
      <c r="J37" s="598"/>
    </row>
    <row r="38" spans="2:10" ht="33" customHeight="1">
      <c r="B38" s="598"/>
      <c r="C38" s="598"/>
      <c r="D38" s="598"/>
      <c r="E38" s="598"/>
      <c r="F38" s="598"/>
      <c r="G38" s="598"/>
      <c r="H38" s="598"/>
      <c r="I38" s="598"/>
      <c r="J38" s="598"/>
    </row>
    <row r="39" spans="2:10" ht="33" customHeight="1">
      <c r="B39" s="598"/>
      <c r="C39" s="598"/>
      <c r="D39" s="598"/>
      <c r="E39" s="598"/>
      <c r="F39" s="598"/>
      <c r="G39" s="598"/>
      <c r="H39" s="598"/>
      <c r="I39" s="598"/>
      <c r="J39" s="598"/>
    </row>
    <row r="40" spans="2:10">
      <c r="B40" s="598"/>
      <c r="C40" s="598"/>
      <c r="D40" s="598"/>
      <c r="E40" s="598"/>
      <c r="F40" s="598"/>
      <c r="G40" s="598"/>
      <c r="H40" s="598"/>
      <c r="I40" s="598"/>
      <c r="J40" s="598"/>
    </row>
    <row r="41" spans="2:10" ht="33" customHeight="1">
      <c r="B41" s="598"/>
      <c r="C41" s="598"/>
      <c r="D41" s="598"/>
      <c r="E41" s="598"/>
      <c r="F41" s="598"/>
      <c r="G41" s="598"/>
      <c r="H41" s="598"/>
      <c r="I41" s="598"/>
      <c r="J41" s="598"/>
    </row>
    <row r="42" spans="2:10" ht="33" customHeight="1">
      <c r="B42" s="598"/>
      <c r="C42" s="598"/>
      <c r="D42" s="598"/>
      <c r="E42" s="598"/>
      <c r="F42" s="598"/>
      <c r="G42" s="598"/>
      <c r="H42" s="598"/>
      <c r="I42" s="598"/>
      <c r="J42" s="598"/>
    </row>
    <row r="43" spans="2:10" ht="15" customHeight="1">
      <c r="B43" s="573" t="s">
        <v>537</v>
      </c>
      <c r="C43" s="574"/>
      <c r="D43" s="574"/>
      <c r="E43" s="574"/>
      <c r="F43" s="574"/>
      <c r="G43" s="574"/>
      <c r="H43" s="574"/>
      <c r="I43" s="574"/>
      <c r="J43" s="574"/>
    </row>
    <row r="44" spans="2:10" ht="21.75" customHeight="1">
      <c r="B44" s="576"/>
      <c r="C44" s="577"/>
      <c r="D44" s="577"/>
      <c r="E44" s="577"/>
      <c r="F44" s="577"/>
      <c r="G44" s="577"/>
      <c r="H44" s="577"/>
      <c r="I44" s="577"/>
      <c r="J44" s="577"/>
    </row>
    <row r="45" spans="2:10" ht="23.25" customHeight="1">
      <c r="B45" s="536" t="s">
        <v>424</v>
      </c>
      <c r="C45" s="537"/>
      <c r="D45" s="537"/>
      <c r="E45" s="537"/>
      <c r="F45" s="537"/>
      <c r="G45" s="537"/>
      <c r="H45" s="537"/>
      <c r="I45" s="537"/>
      <c r="J45" s="538"/>
    </row>
    <row r="46" spans="2:10" ht="45.75" customHeight="1">
      <c r="B46" s="156" t="s">
        <v>425</v>
      </c>
      <c r="C46" s="597" t="s">
        <v>707</v>
      </c>
      <c r="D46" s="597"/>
      <c r="E46" s="597"/>
      <c r="F46" s="597"/>
      <c r="G46" s="597"/>
      <c r="H46" s="597"/>
      <c r="I46" s="597"/>
      <c r="J46" s="597"/>
    </row>
    <row r="47" spans="2:10" ht="15" customHeight="1">
      <c r="B47" s="534" t="s">
        <v>426</v>
      </c>
      <c r="C47" s="597" t="s">
        <v>538</v>
      </c>
      <c r="D47" s="597"/>
      <c r="E47" s="597"/>
      <c r="F47" s="597"/>
      <c r="G47" s="597"/>
      <c r="H47" s="597"/>
      <c r="I47" s="597"/>
      <c r="J47" s="597"/>
    </row>
    <row r="48" spans="2:10" ht="24.75" customHeight="1">
      <c r="B48" s="535"/>
      <c r="C48" s="597" t="s">
        <v>539</v>
      </c>
      <c r="D48" s="597"/>
      <c r="E48" s="597"/>
      <c r="F48" s="597"/>
      <c r="G48" s="597"/>
      <c r="H48" s="597"/>
      <c r="I48" s="597"/>
      <c r="J48" s="597"/>
    </row>
    <row r="49" spans="2:10" ht="21.75" customHeight="1">
      <c r="B49" s="535"/>
      <c r="C49" s="597" t="s">
        <v>708</v>
      </c>
      <c r="D49" s="597"/>
      <c r="E49" s="597"/>
      <c r="F49" s="597"/>
      <c r="G49" s="597"/>
      <c r="H49" s="597"/>
      <c r="I49" s="597"/>
      <c r="J49" s="597"/>
    </row>
    <row r="50" spans="2:10" ht="21.75" customHeight="1">
      <c r="B50" s="535"/>
      <c r="C50" s="597" t="s">
        <v>540</v>
      </c>
      <c r="D50" s="597"/>
      <c r="E50" s="597"/>
      <c r="F50" s="597"/>
      <c r="G50" s="597"/>
      <c r="H50" s="597"/>
      <c r="I50" s="597"/>
      <c r="J50" s="597"/>
    </row>
    <row r="51" spans="2:10" ht="37.5" customHeight="1">
      <c r="B51" s="535"/>
      <c r="C51" s="597" t="s">
        <v>709</v>
      </c>
      <c r="D51" s="597"/>
      <c r="E51" s="597"/>
      <c r="F51" s="597"/>
      <c r="G51" s="597"/>
      <c r="H51" s="597"/>
      <c r="I51" s="597"/>
      <c r="J51" s="597"/>
    </row>
    <row r="52" spans="2:10" ht="37.5" customHeight="1">
      <c r="B52" s="540"/>
      <c r="C52" s="597" t="s">
        <v>541</v>
      </c>
      <c r="D52" s="597"/>
      <c r="E52" s="597"/>
      <c r="F52" s="597"/>
      <c r="G52" s="597"/>
      <c r="H52" s="597"/>
      <c r="I52" s="597"/>
      <c r="J52" s="597"/>
    </row>
    <row r="53" spans="2:10" ht="29.25" customHeight="1">
      <c r="B53" s="534" t="s">
        <v>432</v>
      </c>
      <c r="C53" s="518" t="s">
        <v>542</v>
      </c>
      <c r="D53" s="518"/>
      <c r="E53" s="518"/>
      <c r="F53" s="518"/>
      <c r="G53" s="518"/>
      <c r="H53" s="518"/>
      <c r="I53" s="518"/>
      <c r="J53" s="518"/>
    </row>
    <row r="54" spans="2:10" ht="29.25" customHeight="1">
      <c r="B54" s="535"/>
      <c r="C54" s="518" t="s">
        <v>710</v>
      </c>
      <c r="D54" s="518"/>
      <c r="E54" s="518"/>
      <c r="F54" s="518"/>
      <c r="G54" s="518"/>
      <c r="H54" s="518"/>
      <c r="I54" s="518"/>
      <c r="J54" s="518"/>
    </row>
    <row r="55" spans="2:10" ht="29.25" customHeight="1">
      <c r="B55" s="535"/>
      <c r="C55" s="518" t="s">
        <v>543</v>
      </c>
      <c r="D55" s="518"/>
      <c r="E55" s="518"/>
      <c r="F55" s="518"/>
      <c r="G55" s="518"/>
      <c r="H55" s="518"/>
      <c r="I55" s="518"/>
      <c r="J55" s="518"/>
    </row>
    <row r="56" spans="2:10" ht="15.75" customHeight="1">
      <c r="B56" s="536" t="s">
        <v>435</v>
      </c>
      <c r="C56" s="537"/>
      <c r="D56" s="537"/>
      <c r="E56" s="538"/>
      <c r="F56" s="536" t="s">
        <v>436</v>
      </c>
      <c r="G56" s="537"/>
      <c r="H56" s="537"/>
      <c r="I56" s="537"/>
      <c r="J56" s="537"/>
    </row>
    <row r="57" spans="2:10" ht="47.25" customHeight="1">
      <c r="B57" s="520" t="s">
        <v>703</v>
      </c>
      <c r="C57" s="520"/>
      <c r="D57" s="520"/>
      <c r="E57" s="520"/>
      <c r="F57" s="562" t="s">
        <v>544</v>
      </c>
      <c r="G57" s="562"/>
      <c r="H57" s="562"/>
      <c r="I57" s="562"/>
      <c r="J57" s="562"/>
    </row>
    <row r="58" spans="2:10" ht="21" customHeight="1">
      <c r="B58" s="520" t="s">
        <v>463</v>
      </c>
      <c r="C58" s="520"/>
      <c r="D58" s="520"/>
      <c r="E58" s="520"/>
      <c r="F58" s="562" t="s">
        <v>545</v>
      </c>
      <c r="G58" s="562"/>
      <c r="H58" s="562"/>
      <c r="I58" s="562"/>
      <c r="J58" s="562"/>
    </row>
    <row r="59" spans="2:10" ht="37.5" customHeight="1">
      <c r="B59" s="536" t="s">
        <v>440</v>
      </c>
      <c r="C59" s="537"/>
      <c r="D59" s="562" t="s">
        <v>535</v>
      </c>
      <c r="E59" s="562"/>
      <c r="F59" s="562"/>
      <c r="G59" s="562"/>
      <c r="H59" s="562"/>
      <c r="I59" s="562"/>
      <c r="J59" s="562"/>
    </row>
  </sheetData>
  <mergeCells count="26">
    <mergeCell ref="B1:J1"/>
    <mergeCell ref="K1:K1048576"/>
    <mergeCell ref="B2:J2"/>
    <mergeCell ref="B3:J42"/>
    <mergeCell ref="B43:J44"/>
    <mergeCell ref="B45:J45"/>
    <mergeCell ref="C46:J46"/>
    <mergeCell ref="B47:B52"/>
    <mergeCell ref="C47:J47"/>
    <mergeCell ref="C48:J48"/>
    <mergeCell ref="C49:J49"/>
    <mergeCell ref="C50:J50"/>
    <mergeCell ref="C51:J51"/>
    <mergeCell ref="C52:J52"/>
    <mergeCell ref="B53:B55"/>
    <mergeCell ref="C53:J53"/>
    <mergeCell ref="C54:J54"/>
    <mergeCell ref="C55:J55"/>
    <mergeCell ref="B59:C59"/>
    <mergeCell ref="D59:J59"/>
    <mergeCell ref="B56:E56"/>
    <mergeCell ref="F56:J56"/>
    <mergeCell ref="B57:E57"/>
    <mergeCell ref="F57:J57"/>
    <mergeCell ref="B58:E58"/>
    <mergeCell ref="F58:J58"/>
  </mergeCells>
  <pageMargins left="0.7" right="0.7" top="0.6" bottom="0.45" header="0.3" footer="0.3"/>
  <pageSetup paperSize="9" scale="48"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B2E4-55A3-449A-90B5-3C6423B159F2}">
  <dimension ref="A1:H27"/>
  <sheetViews>
    <sheetView topLeftCell="B1" zoomScaleNormal="100" zoomScaleSheetLayoutView="90" workbookViewId="0">
      <selection activeCell="B1" sqref="B1"/>
    </sheetView>
  </sheetViews>
  <sheetFormatPr baseColWidth="10" defaultColWidth="0" defaultRowHeight="16"/>
  <cols>
    <col min="1" max="1" width="0" style="158" hidden="1" customWidth="1"/>
    <col min="2" max="2" width="11.5" style="157" customWidth="1"/>
    <col min="3" max="3" width="21.6640625" style="158" customWidth="1"/>
    <col min="4" max="4" width="22.1640625" style="158" customWidth="1"/>
    <col min="5" max="5" width="56" style="158" customWidth="1"/>
    <col min="6" max="6" width="11.5" style="158" customWidth="1"/>
    <col min="7" max="7" width="10.6640625" style="157" customWidth="1"/>
    <col min="8" max="8" width="0" style="158" hidden="1" customWidth="1"/>
    <col min="9" max="16384" width="11.5" style="158" hidden="1"/>
  </cols>
  <sheetData>
    <row r="1" spans="1:8" s="157" customFormat="1" ht="27" customHeight="1">
      <c r="D1" s="604"/>
      <c r="E1" s="604"/>
      <c r="F1" s="604"/>
    </row>
    <row r="2" spans="1:8" ht="57.75" customHeight="1">
      <c r="C2" s="605" t="s">
        <v>546</v>
      </c>
      <c r="D2" s="605"/>
      <c r="E2" s="605"/>
      <c r="F2" s="605"/>
    </row>
    <row r="3" spans="1:8">
      <c r="C3" s="606"/>
      <c r="D3" s="607"/>
      <c r="E3" s="607"/>
      <c r="F3" s="608"/>
    </row>
    <row r="4" spans="1:8" ht="57.75" customHeight="1">
      <c r="C4" s="609"/>
      <c r="D4" s="610"/>
      <c r="E4" s="610"/>
      <c r="F4" s="611"/>
    </row>
    <row r="5" spans="1:8" ht="57.75" customHeight="1">
      <c r="C5" s="609"/>
      <c r="D5" s="610"/>
      <c r="E5" s="610"/>
      <c r="F5" s="611"/>
    </row>
    <row r="6" spans="1:8" ht="57.75" customHeight="1">
      <c r="C6" s="609"/>
      <c r="D6" s="610"/>
      <c r="E6" s="610"/>
      <c r="F6" s="611"/>
    </row>
    <row r="7" spans="1:8" ht="57.75" customHeight="1">
      <c r="C7" s="609"/>
      <c r="D7" s="610"/>
      <c r="E7" s="610"/>
      <c r="F7" s="611"/>
    </row>
    <row r="8" spans="1:8" ht="36.75" customHeight="1">
      <c r="C8" s="609"/>
      <c r="D8" s="610"/>
      <c r="E8" s="610"/>
      <c r="F8" s="611"/>
    </row>
    <row r="9" spans="1:8" ht="57.75" customHeight="1">
      <c r="C9" s="609"/>
      <c r="D9" s="610"/>
      <c r="E9" s="610"/>
      <c r="F9" s="611"/>
    </row>
    <row r="10" spans="1:8" ht="57.75" customHeight="1">
      <c r="C10" s="609"/>
      <c r="D10" s="610"/>
      <c r="E10" s="610"/>
      <c r="F10" s="611"/>
    </row>
    <row r="11" spans="1:8" ht="57.75" customHeight="1">
      <c r="C11" s="609"/>
      <c r="D11" s="610"/>
      <c r="E11" s="610"/>
      <c r="F11" s="611"/>
    </row>
    <row r="12" spans="1:8" ht="57.75" customHeight="1">
      <c r="C12" s="609"/>
      <c r="D12" s="610"/>
      <c r="E12" s="610"/>
      <c r="F12" s="611"/>
    </row>
    <row r="13" spans="1:8" ht="57.75" customHeight="1">
      <c r="C13" s="609"/>
      <c r="D13" s="610"/>
      <c r="E13" s="610"/>
      <c r="F13" s="611"/>
    </row>
    <row r="14" spans="1:8" ht="57.75" customHeight="1">
      <c r="C14" s="609"/>
      <c r="D14" s="610"/>
      <c r="E14" s="610"/>
      <c r="F14" s="611"/>
    </row>
    <row r="15" spans="1:8" ht="57.75" customHeight="1">
      <c r="C15" s="612"/>
      <c r="D15" s="613"/>
      <c r="E15" s="613"/>
      <c r="F15" s="614"/>
    </row>
    <row r="16" spans="1:8" s="8" customFormat="1" ht="16.5" customHeight="1">
      <c r="A16" s="158"/>
      <c r="B16" s="157"/>
      <c r="C16" s="605" t="s">
        <v>546</v>
      </c>
      <c r="D16" s="605"/>
      <c r="E16" s="605"/>
      <c r="F16" s="605"/>
      <c r="G16" s="157"/>
      <c r="H16" s="158"/>
    </row>
    <row r="17" spans="1:8" s="8" customFormat="1" ht="27.75" customHeight="1">
      <c r="A17" s="158"/>
      <c r="B17" s="157"/>
      <c r="C17" s="605"/>
      <c r="D17" s="605"/>
      <c r="E17" s="605"/>
      <c r="F17" s="605"/>
      <c r="G17" s="157"/>
      <c r="H17" s="158"/>
    </row>
    <row r="18" spans="1:8" s="42" customFormat="1" ht="15" customHeight="1">
      <c r="A18" s="158"/>
      <c r="B18" s="157"/>
      <c r="C18" s="615"/>
      <c r="D18" s="615"/>
      <c r="E18" s="615"/>
      <c r="F18" s="615"/>
      <c r="G18" s="157"/>
      <c r="H18" s="158"/>
    </row>
    <row r="19" spans="1:8" s="8" customFormat="1" ht="15.75" customHeight="1">
      <c r="A19" s="158"/>
      <c r="B19" s="157"/>
      <c r="C19" s="488" t="s">
        <v>424</v>
      </c>
      <c r="D19" s="488"/>
      <c r="E19" s="488"/>
      <c r="F19" s="488"/>
      <c r="G19" s="157"/>
      <c r="H19" s="158"/>
    </row>
    <row r="20" spans="1:8" s="8" customFormat="1" ht="102" customHeight="1">
      <c r="A20" s="158"/>
      <c r="B20" s="157"/>
      <c r="C20" s="151" t="s">
        <v>398</v>
      </c>
      <c r="D20" s="601" t="s">
        <v>711</v>
      </c>
      <c r="E20" s="602"/>
      <c r="F20" s="603"/>
      <c r="G20" s="157"/>
      <c r="H20" s="158"/>
    </row>
    <row r="21" spans="1:8" s="8" customFormat="1" ht="110.25" customHeight="1">
      <c r="A21" s="158"/>
      <c r="B21" s="157"/>
      <c r="C21" s="159" t="s">
        <v>399</v>
      </c>
      <c r="D21" s="581" t="s">
        <v>547</v>
      </c>
      <c r="E21" s="581"/>
      <c r="F21" s="581"/>
      <c r="G21" s="157"/>
      <c r="H21" s="158"/>
    </row>
    <row r="22" spans="1:8" s="8" customFormat="1" ht="95.25" customHeight="1">
      <c r="A22" s="158"/>
      <c r="B22" s="157"/>
      <c r="C22" s="159" t="s">
        <v>401</v>
      </c>
      <c r="D22" s="581" t="s">
        <v>712</v>
      </c>
      <c r="E22" s="581"/>
      <c r="F22" s="581"/>
      <c r="G22" s="157"/>
      <c r="H22" s="158"/>
    </row>
    <row r="23" spans="1:8" s="8" customFormat="1" ht="15" customHeight="1">
      <c r="A23" s="158"/>
      <c r="B23" s="157"/>
      <c r="C23" s="488" t="s">
        <v>435</v>
      </c>
      <c r="D23" s="488"/>
      <c r="E23" s="488" t="s">
        <v>436</v>
      </c>
      <c r="F23" s="488"/>
      <c r="G23" s="157"/>
      <c r="H23" s="158"/>
    </row>
    <row r="24" spans="1:8" s="8" customFormat="1" ht="45.75" customHeight="1">
      <c r="A24" s="158"/>
      <c r="B24" s="157"/>
      <c r="C24" s="599" t="s">
        <v>548</v>
      </c>
      <c r="D24" s="599"/>
      <c r="E24" s="599" t="s">
        <v>740</v>
      </c>
      <c r="F24" s="599"/>
      <c r="G24" s="157"/>
      <c r="H24" s="158"/>
    </row>
    <row r="25" spans="1:8" s="8" customFormat="1" ht="32.25" customHeight="1">
      <c r="A25" s="158"/>
      <c r="B25" s="157"/>
      <c r="C25" s="599" t="s">
        <v>549</v>
      </c>
      <c r="D25" s="599"/>
      <c r="E25" s="599" t="s">
        <v>550</v>
      </c>
      <c r="F25" s="599"/>
      <c r="G25" s="157"/>
      <c r="H25" s="158"/>
    </row>
    <row r="26" spans="1:8" s="8" customFormat="1" ht="33.75" customHeight="1">
      <c r="A26" s="158"/>
      <c r="B26" s="157"/>
      <c r="C26" s="600" t="s">
        <v>440</v>
      </c>
      <c r="D26" s="600"/>
      <c r="E26" s="599" t="s">
        <v>713</v>
      </c>
      <c r="F26" s="599"/>
      <c r="G26" s="157"/>
      <c r="H26" s="158"/>
    </row>
    <row r="27" spans="1:8" s="8" customFormat="1">
      <c r="A27" s="158"/>
      <c r="B27" s="157"/>
      <c r="G27" s="157"/>
      <c r="H27" s="158"/>
    </row>
  </sheetData>
  <mergeCells count="17">
    <mergeCell ref="C19:F19"/>
    <mergeCell ref="D1:F1"/>
    <mergeCell ref="C2:F2"/>
    <mergeCell ref="C3:F15"/>
    <mergeCell ref="C16:F17"/>
    <mergeCell ref="C18:F18"/>
    <mergeCell ref="C25:D25"/>
    <mergeCell ref="E25:F25"/>
    <mergeCell ref="C26:D26"/>
    <mergeCell ref="E26:F26"/>
    <mergeCell ref="D20:F20"/>
    <mergeCell ref="D21:F21"/>
    <mergeCell ref="D22:F22"/>
    <mergeCell ref="C23:D23"/>
    <mergeCell ref="E23:F23"/>
    <mergeCell ref="C24:D24"/>
    <mergeCell ref="E24:F24"/>
  </mergeCells>
  <pageMargins left="0.7" right="0.7" top="0.75" bottom="0.75" header="0.3" footer="0.3"/>
  <pageSetup scale="6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A3F7-02F7-442F-ADB3-3E2A9FD3A5B9}">
  <dimension ref="A1:L31"/>
  <sheetViews>
    <sheetView view="pageBreakPreview" zoomScale="120" zoomScaleNormal="100" zoomScaleSheetLayoutView="120" workbookViewId="0">
      <selection activeCell="B2" sqref="B2:K2"/>
    </sheetView>
  </sheetViews>
  <sheetFormatPr baseColWidth="10" defaultColWidth="11.5" defaultRowHeight="16"/>
  <cols>
    <col min="1" max="1" width="10.6640625" style="42" customWidth="1"/>
    <col min="2" max="8" width="11.5" style="8"/>
    <col min="9" max="9" width="55.6640625" style="8" customWidth="1"/>
    <col min="10" max="11" width="11.5" style="8"/>
    <col min="12" max="12" width="10.6640625" style="42" customWidth="1"/>
    <col min="13" max="16384" width="11.5" style="8"/>
  </cols>
  <sheetData>
    <row r="1" spans="2:11" ht="27.75" customHeight="1">
      <c r="B1" s="583"/>
      <c r="C1" s="583"/>
      <c r="D1" s="583"/>
      <c r="E1" s="583"/>
      <c r="F1" s="583"/>
      <c r="G1" s="583"/>
      <c r="H1" s="583"/>
      <c r="I1" s="583"/>
      <c r="J1" s="583"/>
      <c r="K1" s="583"/>
    </row>
    <row r="2" spans="2:11" ht="63" customHeight="1">
      <c r="B2" s="605" t="s">
        <v>551</v>
      </c>
      <c r="C2" s="605"/>
      <c r="D2" s="605"/>
      <c r="E2" s="605"/>
      <c r="F2" s="605"/>
      <c r="G2" s="605"/>
      <c r="H2" s="605"/>
      <c r="I2" s="605"/>
      <c r="J2" s="605"/>
      <c r="K2" s="605"/>
    </row>
    <row r="3" spans="2:11">
      <c r="B3" s="587"/>
      <c r="C3" s="587"/>
      <c r="D3" s="587"/>
      <c r="E3" s="587"/>
      <c r="F3" s="587"/>
      <c r="G3" s="587"/>
      <c r="H3" s="587"/>
      <c r="I3" s="587"/>
      <c r="J3" s="587"/>
      <c r="K3" s="587"/>
    </row>
    <row r="4" spans="2:11">
      <c r="B4" s="587"/>
      <c r="C4" s="587"/>
      <c r="D4" s="587"/>
      <c r="E4" s="587"/>
      <c r="F4" s="587"/>
      <c r="G4" s="587"/>
      <c r="H4" s="587"/>
      <c r="I4" s="587"/>
      <c r="J4" s="587"/>
      <c r="K4" s="587"/>
    </row>
    <row r="5" spans="2:11">
      <c r="B5" s="587"/>
      <c r="C5" s="587"/>
      <c r="D5" s="587"/>
      <c r="E5" s="587"/>
      <c r="F5" s="587"/>
      <c r="G5" s="587"/>
      <c r="H5" s="587"/>
      <c r="I5" s="587"/>
      <c r="J5" s="587"/>
      <c r="K5" s="587"/>
    </row>
    <row r="6" spans="2:11">
      <c r="B6" s="587"/>
      <c r="C6" s="587"/>
      <c r="D6" s="587"/>
      <c r="E6" s="587"/>
      <c r="F6" s="587"/>
      <c r="G6" s="587"/>
      <c r="H6" s="587"/>
      <c r="I6" s="587"/>
      <c r="J6" s="587"/>
      <c r="K6" s="587"/>
    </row>
    <row r="7" spans="2:11">
      <c r="B7" s="587"/>
      <c r="C7" s="587"/>
      <c r="D7" s="587"/>
      <c r="E7" s="587"/>
      <c r="F7" s="587"/>
      <c r="G7" s="587"/>
      <c r="H7" s="587"/>
      <c r="I7" s="587"/>
      <c r="J7" s="587"/>
      <c r="K7" s="587"/>
    </row>
    <row r="8" spans="2:11">
      <c r="B8" s="587"/>
      <c r="C8" s="587"/>
      <c r="D8" s="587"/>
      <c r="E8" s="587"/>
      <c r="F8" s="587"/>
      <c r="G8" s="587"/>
      <c r="H8" s="587"/>
      <c r="I8" s="587"/>
      <c r="J8" s="587"/>
      <c r="K8" s="587"/>
    </row>
    <row r="9" spans="2:11">
      <c r="B9" s="587"/>
      <c r="C9" s="587"/>
      <c r="D9" s="587"/>
      <c r="E9" s="587"/>
      <c r="F9" s="587"/>
      <c r="G9" s="587"/>
      <c r="H9" s="587"/>
      <c r="I9" s="587"/>
      <c r="J9" s="587"/>
      <c r="K9" s="587"/>
    </row>
    <row r="10" spans="2:11">
      <c r="B10" s="587"/>
      <c r="C10" s="587"/>
      <c r="D10" s="587"/>
      <c r="E10" s="587"/>
      <c r="F10" s="587"/>
      <c r="G10" s="587"/>
      <c r="H10" s="587"/>
      <c r="I10" s="587"/>
      <c r="J10" s="587"/>
      <c r="K10" s="587"/>
    </row>
    <row r="11" spans="2:11">
      <c r="B11" s="587"/>
      <c r="C11" s="587"/>
      <c r="D11" s="587"/>
      <c r="E11" s="587"/>
      <c r="F11" s="587"/>
      <c r="G11" s="587"/>
      <c r="H11" s="587"/>
      <c r="I11" s="587"/>
      <c r="J11" s="587"/>
      <c r="K11" s="587"/>
    </row>
    <row r="12" spans="2:11">
      <c r="B12" s="587"/>
      <c r="C12" s="587"/>
      <c r="D12" s="587"/>
      <c r="E12" s="587"/>
      <c r="F12" s="587"/>
      <c r="G12" s="587"/>
      <c r="H12" s="587"/>
      <c r="I12" s="587"/>
      <c r="J12" s="587"/>
      <c r="K12" s="587"/>
    </row>
    <row r="13" spans="2:11">
      <c r="B13" s="587"/>
      <c r="C13" s="587"/>
      <c r="D13" s="587"/>
      <c r="E13" s="587"/>
      <c r="F13" s="587"/>
      <c r="G13" s="587"/>
      <c r="H13" s="587"/>
      <c r="I13" s="587"/>
      <c r="J13" s="587"/>
      <c r="K13" s="587"/>
    </row>
    <row r="14" spans="2:11">
      <c r="B14" s="587"/>
      <c r="C14" s="587"/>
      <c r="D14" s="587"/>
      <c r="E14" s="587"/>
      <c r="F14" s="587"/>
      <c r="G14" s="587"/>
      <c r="H14" s="587"/>
      <c r="I14" s="587"/>
      <c r="J14" s="587"/>
      <c r="K14" s="587"/>
    </row>
    <row r="15" spans="2:11">
      <c r="B15" s="587"/>
      <c r="C15" s="587"/>
      <c r="D15" s="587"/>
      <c r="E15" s="587"/>
      <c r="F15" s="587"/>
      <c r="G15" s="587"/>
      <c r="H15" s="587"/>
      <c r="I15" s="587"/>
      <c r="J15" s="587"/>
      <c r="K15" s="587"/>
    </row>
    <row r="16" spans="2:11">
      <c r="B16" s="587"/>
      <c r="C16" s="587"/>
      <c r="D16" s="587"/>
      <c r="E16" s="587"/>
      <c r="F16" s="587"/>
      <c r="G16" s="587"/>
      <c r="H16" s="587"/>
      <c r="I16" s="587"/>
      <c r="J16" s="587"/>
      <c r="K16" s="587"/>
    </row>
    <row r="17" spans="2:11">
      <c r="B17" s="587"/>
      <c r="C17" s="587"/>
      <c r="D17" s="587"/>
      <c r="E17" s="587"/>
      <c r="F17" s="587"/>
      <c r="G17" s="587"/>
      <c r="H17" s="587"/>
      <c r="I17" s="587"/>
      <c r="J17" s="587"/>
      <c r="K17" s="587"/>
    </row>
    <row r="18" spans="2:11">
      <c r="B18" s="587"/>
      <c r="C18" s="587"/>
      <c r="D18" s="587"/>
      <c r="E18" s="587"/>
      <c r="F18" s="587"/>
      <c r="G18" s="587"/>
      <c r="H18" s="587"/>
      <c r="I18" s="587"/>
      <c r="J18" s="587"/>
      <c r="K18" s="587"/>
    </row>
    <row r="19" spans="2:11">
      <c r="B19" s="587"/>
      <c r="C19" s="587"/>
      <c r="D19" s="587"/>
      <c r="E19" s="587"/>
      <c r="F19" s="587"/>
      <c r="G19" s="587"/>
      <c r="H19" s="587"/>
      <c r="I19" s="587"/>
      <c r="J19" s="587"/>
      <c r="K19" s="587"/>
    </row>
    <row r="20" spans="2:11">
      <c r="B20" s="587"/>
      <c r="C20" s="587"/>
      <c r="D20" s="587"/>
      <c r="E20" s="587"/>
      <c r="F20" s="587"/>
      <c r="G20" s="587"/>
      <c r="H20" s="587"/>
      <c r="I20" s="587"/>
      <c r="J20" s="587"/>
      <c r="K20" s="587"/>
    </row>
    <row r="21" spans="2:11">
      <c r="B21" s="587"/>
      <c r="C21" s="587"/>
      <c r="D21" s="587"/>
      <c r="E21" s="587"/>
      <c r="F21" s="587"/>
      <c r="G21" s="587"/>
      <c r="H21" s="587"/>
      <c r="I21" s="587"/>
      <c r="J21" s="587"/>
      <c r="K21" s="587"/>
    </row>
    <row r="22" spans="2:11">
      <c r="B22" s="587"/>
      <c r="C22" s="587"/>
      <c r="D22" s="587"/>
      <c r="E22" s="587"/>
      <c r="F22" s="587"/>
      <c r="G22" s="587"/>
      <c r="H22" s="587"/>
      <c r="I22" s="587"/>
      <c r="J22" s="587"/>
      <c r="K22" s="587"/>
    </row>
    <row r="23" spans="2:11">
      <c r="B23" s="587"/>
      <c r="C23" s="587"/>
      <c r="D23" s="587"/>
      <c r="E23" s="587"/>
      <c r="F23" s="587"/>
      <c r="G23" s="587"/>
      <c r="H23" s="587"/>
      <c r="I23" s="587"/>
      <c r="J23" s="587"/>
      <c r="K23" s="587"/>
    </row>
    <row r="24" spans="2:11">
      <c r="B24" s="587"/>
      <c r="C24" s="587"/>
      <c r="D24" s="587"/>
      <c r="E24" s="587"/>
      <c r="F24" s="587"/>
      <c r="G24" s="587"/>
      <c r="H24" s="587"/>
      <c r="I24" s="587"/>
      <c r="J24" s="587"/>
      <c r="K24" s="587"/>
    </row>
    <row r="25" spans="2:11">
      <c r="B25" s="587"/>
      <c r="C25" s="587"/>
      <c r="D25" s="587"/>
      <c r="E25" s="587"/>
      <c r="F25" s="587"/>
      <c r="G25" s="587"/>
      <c r="H25" s="587"/>
      <c r="I25" s="587"/>
      <c r="J25" s="587"/>
      <c r="K25" s="587"/>
    </row>
    <row r="26" spans="2:11">
      <c r="B26" s="587"/>
      <c r="C26" s="587"/>
      <c r="D26" s="587"/>
      <c r="E26" s="587"/>
      <c r="F26" s="587"/>
      <c r="G26" s="587"/>
      <c r="H26" s="587"/>
      <c r="I26" s="587"/>
      <c r="J26" s="587"/>
      <c r="K26" s="587"/>
    </row>
    <row r="27" spans="2:11">
      <c r="B27" s="587"/>
      <c r="C27" s="587"/>
      <c r="D27" s="587"/>
      <c r="E27" s="587"/>
      <c r="F27" s="587"/>
      <c r="G27" s="587"/>
      <c r="H27" s="587"/>
      <c r="I27" s="587"/>
      <c r="J27" s="587"/>
      <c r="K27" s="587"/>
    </row>
    <row r="28" spans="2:11">
      <c r="B28" s="587"/>
      <c r="C28" s="587"/>
      <c r="D28" s="587"/>
      <c r="E28" s="587"/>
      <c r="F28" s="587"/>
      <c r="G28" s="587"/>
      <c r="H28" s="587"/>
      <c r="I28" s="587"/>
      <c r="J28" s="587"/>
      <c r="K28" s="587"/>
    </row>
    <row r="29" spans="2:11">
      <c r="B29" s="587"/>
      <c r="C29" s="587"/>
      <c r="D29" s="587"/>
      <c r="E29" s="587"/>
      <c r="F29" s="587"/>
      <c r="G29" s="587"/>
      <c r="H29" s="587"/>
      <c r="I29" s="587"/>
      <c r="J29" s="587"/>
      <c r="K29" s="587"/>
    </row>
    <row r="30" spans="2:11">
      <c r="B30" s="587"/>
      <c r="C30" s="587"/>
      <c r="D30" s="587"/>
      <c r="E30" s="587"/>
      <c r="F30" s="587"/>
      <c r="G30" s="587"/>
      <c r="H30" s="587"/>
      <c r="I30" s="587"/>
      <c r="J30" s="587"/>
      <c r="K30" s="587"/>
    </row>
    <row r="31" spans="2:11">
      <c r="B31" s="587"/>
      <c r="C31" s="587"/>
      <c r="D31" s="587"/>
      <c r="E31" s="587"/>
      <c r="F31" s="587"/>
      <c r="G31" s="587"/>
      <c r="H31" s="587"/>
      <c r="I31" s="587"/>
      <c r="J31" s="587"/>
      <c r="K31" s="587"/>
    </row>
  </sheetData>
  <mergeCells count="3">
    <mergeCell ref="B1:K1"/>
    <mergeCell ref="B2:K2"/>
    <mergeCell ref="B3:K31"/>
  </mergeCells>
  <pageMargins left="0.7" right="0.7" top="0.6" bottom="0.45" header="0.3" footer="0.3"/>
  <pageSetup paperSize="9" scale="48"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CC919-7DED-4F2F-AB83-42C370C937F2}">
  <dimension ref="A1:K62"/>
  <sheetViews>
    <sheetView view="pageBreakPreview" zoomScale="175" zoomScaleNormal="100" zoomScaleSheetLayoutView="175" workbookViewId="0">
      <selection activeCell="C49" sqref="C49:J49"/>
    </sheetView>
  </sheetViews>
  <sheetFormatPr baseColWidth="10" defaultColWidth="0" defaultRowHeight="14"/>
  <cols>
    <col min="1" max="1" width="10.6640625" style="110" customWidth="1"/>
    <col min="2" max="2" width="12.83203125" style="111" customWidth="1"/>
    <col min="3" max="3" width="15" style="111" customWidth="1"/>
    <col min="4" max="4" width="11.5" style="111" customWidth="1"/>
    <col min="5" max="5" width="14.33203125" style="111" customWidth="1"/>
    <col min="6" max="10" width="11.5" style="111" customWidth="1"/>
    <col min="11" max="11" width="10.6640625" style="110" customWidth="1"/>
    <col min="12" max="16384" width="11.5" style="111" hidden="1"/>
  </cols>
  <sheetData>
    <row r="1" spans="2:10" ht="27" customHeight="1">
      <c r="B1" s="456"/>
      <c r="C1" s="456"/>
      <c r="D1" s="456"/>
      <c r="E1" s="456"/>
      <c r="F1" s="456"/>
      <c r="G1" s="456"/>
      <c r="H1" s="456"/>
      <c r="I1" s="456"/>
      <c r="J1" s="456"/>
    </row>
    <row r="2" spans="2:10" ht="57" customHeight="1">
      <c r="B2" s="595" t="s">
        <v>552</v>
      </c>
      <c r="C2" s="595"/>
      <c r="D2" s="595"/>
      <c r="E2" s="595"/>
      <c r="F2" s="595"/>
      <c r="G2" s="595"/>
      <c r="H2" s="595"/>
      <c r="I2" s="595"/>
      <c r="J2" s="595"/>
    </row>
    <row r="3" spans="2:10">
      <c r="B3" s="598"/>
      <c r="C3" s="598"/>
      <c r="D3" s="598"/>
      <c r="E3" s="598"/>
      <c r="F3" s="598"/>
      <c r="G3" s="598"/>
      <c r="H3" s="598"/>
      <c r="I3" s="598"/>
      <c r="J3" s="598"/>
    </row>
    <row r="4" spans="2:10">
      <c r="B4" s="598"/>
      <c r="C4" s="598"/>
      <c r="D4" s="598"/>
      <c r="E4" s="598"/>
      <c r="F4" s="598"/>
      <c r="G4" s="598"/>
      <c r="H4" s="598"/>
      <c r="I4" s="598"/>
      <c r="J4" s="598"/>
    </row>
    <row r="5" spans="2:10">
      <c r="B5" s="598"/>
      <c r="C5" s="598"/>
      <c r="D5" s="598"/>
      <c r="E5" s="598"/>
      <c r="F5" s="598"/>
      <c r="G5" s="598"/>
      <c r="H5" s="598"/>
      <c r="I5" s="598"/>
      <c r="J5" s="598"/>
    </row>
    <row r="6" spans="2:10">
      <c r="B6" s="598"/>
      <c r="C6" s="598"/>
      <c r="D6" s="598"/>
      <c r="E6" s="598"/>
      <c r="F6" s="598"/>
      <c r="G6" s="598"/>
      <c r="H6" s="598"/>
      <c r="I6" s="598"/>
      <c r="J6" s="598"/>
    </row>
    <row r="7" spans="2:10">
      <c r="B7" s="598"/>
      <c r="C7" s="598"/>
      <c r="D7" s="598"/>
      <c r="E7" s="598"/>
      <c r="F7" s="598"/>
      <c r="G7" s="598"/>
      <c r="H7" s="598"/>
      <c r="I7" s="598"/>
      <c r="J7" s="598"/>
    </row>
    <row r="8" spans="2:10">
      <c r="B8" s="598"/>
      <c r="C8" s="598"/>
      <c r="D8" s="598"/>
      <c r="E8" s="598"/>
      <c r="F8" s="598"/>
      <c r="G8" s="598"/>
      <c r="H8" s="598"/>
      <c r="I8" s="598"/>
      <c r="J8" s="598"/>
    </row>
    <row r="9" spans="2:10">
      <c r="B9" s="598"/>
      <c r="C9" s="598"/>
      <c r="D9" s="598"/>
      <c r="E9" s="598"/>
      <c r="F9" s="598"/>
      <c r="G9" s="598"/>
      <c r="H9" s="598"/>
      <c r="I9" s="598"/>
      <c r="J9" s="598"/>
    </row>
    <row r="10" spans="2:10">
      <c r="B10" s="598"/>
      <c r="C10" s="598"/>
      <c r="D10" s="598"/>
      <c r="E10" s="598"/>
      <c r="F10" s="598"/>
      <c r="G10" s="598"/>
      <c r="H10" s="598"/>
      <c r="I10" s="598"/>
      <c r="J10" s="598"/>
    </row>
    <row r="11" spans="2:10">
      <c r="B11" s="598"/>
      <c r="C11" s="598"/>
      <c r="D11" s="598"/>
      <c r="E11" s="598"/>
      <c r="F11" s="598"/>
      <c r="G11" s="598"/>
      <c r="H11" s="598"/>
      <c r="I11" s="598"/>
      <c r="J11" s="598"/>
    </row>
    <row r="12" spans="2:10">
      <c r="B12" s="598"/>
      <c r="C12" s="598"/>
      <c r="D12" s="598"/>
      <c r="E12" s="598"/>
      <c r="F12" s="598"/>
      <c r="G12" s="598"/>
      <c r="H12" s="598"/>
      <c r="I12" s="598"/>
      <c r="J12" s="598"/>
    </row>
    <row r="13" spans="2:10">
      <c r="B13" s="598"/>
      <c r="C13" s="598"/>
      <c r="D13" s="598"/>
      <c r="E13" s="598"/>
      <c r="F13" s="598"/>
      <c r="G13" s="598"/>
      <c r="H13" s="598"/>
      <c r="I13" s="598"/>
      <c r="J13" s="598"/>
    </row>
    <row r="14" spans="2:10">
      <c r="B14" s="598"/>
      <c r="C14" s="598"/>
      <c r="D14" s="598"/>
      <c r="E14" s="598"/>
      <c r="F14" s="598"/>
      <c r="G14" s="598"/>
      <c r="H14" s="598"/>
      <c r="I14" s="598"/>
      <c r="J14" s="598"/>
    </row>
    <row r="15" spans="2:10">
      <c r="B15" s="598"/>
      <c r="C15" s="598"/>
      <c r="D15" s="598"/>
      <c r="E15" s="598"/>
      <c r="F15" s="598"/>
      <c r="G15" s="598"/>
      <c r="H15" s="598"/>
      <c r="I15" s="598"/>
      <c r="J15" s="598"/>
    </row>
    <row r="16" spans="2:10">
      <c r="B16" s="598"/>
      <c r="C16" s="598"/>
      <c r="D16" s="598"/>
      <c r="E16" s="598"/>
      <c r="F16" s="598"/>
      <c r="G16" s="598"/>
      <c r="H16" s="598"/>
      <c r="I16" s="598"/>
      <c r="J16" s="598"/>
    </row>
    <row r="17" spans="2:10">
      <c r="B17" s="598"/>
      <c r="C17" s="598"/>
      <c r="D17" s="598"/>
      <c r="E17" s="598"/>
      <c r="F17" s="598"/>
      <c r="G17" s="598"/>
      <c r="H17" s="598"/>
      <c r="I17" s="598"/>
      <c r="J17" s="598"/>
    </row>
    <row r="18" spans="2:10">
      <c r="B18" s="598"/>
      <c r="C18" s="598"/>
      <c r="D18" s="598"/>
      <c r="E18" s="598"/>
      <c r="F18" s="598"/>
      <c r="G18" s="598"/>
      <c r="H18" s="598"/>
      <c r="I18" s="598"/>
      <c r="J18" s="598"/>
    </row>
    <row r="19" spans="2:10">
      <c r="B19" s="598"/>
      <c r="C19" s="598"/>
      <c r="D19" s="598"/>
      <c r="E19" s="598"/>
      <c r="F19" s="598"/>
      <c r="G19" s="598"/>
      <c r="H19" s="598"/>
      <c r="I19" s="598"/>
      <c r="J19" s="598"/>
    </row>
    <row r="20" spans="2:10">
      <c r="B20" s="598"/>
      <c r="C20" s="598"/>
      <c r="D20" s="598"/>
      <c r="E20" s="598"/>
      <c r="F20" s="598"/>
      <c r="G20" s="598"/>
      <c r="H20" s="598"/>
      <c r="I20" s="598"/>
      <c r="J20" s="598"/>
    </row>
    <row r="21" spans="2:10">
      <c r="B21" s="598"/>
      <c r="C21" s="598"/>
      <c r="D21" s="598"/>
      <c r="E21" s="598"/>
      <c r="F21" s="598"/>
      <c r="G21" s="598"/>
      <c r="H21" s="598"/>
      <c r="I21" s="598"/>
      <c r="J21" s="598"/>
    </row>
    <row r="22" spans="2:10">
      <c r="B22" s="598"/>
      <c r="C22" s="598"/>
      <c r="D22" s="598"/>
      <c r="E22" s="598"/>
      <c r="F22" s="598"/>
      <c r="G22" s="598"/>
      <c r="H22" s="598"/>
      <c r="I22" s="598"/>
      <c r="J22" s="598"/>
    </row>
    <row r="23" spans="2:10">
      <c r="B23" s="598"/>
      <c r="C23" s="598"/>
      <c r="D23" s="598"/>
      <c r="E23" s="598"/>
      <c r="F23" s="598"/>
      <c r="G23" s="598"/>
      <c r="H23" s="598"/>
      <c r="I23" s="598"/>
      <c r="J23" s="598"/>
    </row>
    <row r="24" spans="2:10">
      <c r="B24" s="598"/>
      <c r="C24" s="598"/>
      <c r="D24" s="598"/>
      <c r="E24" s="598"/>
      <c r="F24" s="598"/>
      <c r="G24" s="598"/>
      <c r="H24" s="598"/>
      <c r="I24" s="598"/>
      <c r="J24" s="598"/>
    </row>
    <row r="25" spans="2:10">
      <c r="B25" s="598"/>
      <c r="C25" s="598"/>
      <c r="D25" s="598"/>
      <c r="E25" s="598"/>
      <c r="F25" s="598"/>
      <c r="G25" s="598"/>
      <c r="H25" s="598"/>
      <c r="I25" s="598"/>
      <c r="J25" s="598"/>
    </row>
    <row r="26" spans="2:10">
      <c r="B26" s="598"/>
      <c r="C26" s="598"/>
      <c r="D26" s="598"/>
      <c r="E26" s="598"/>
      <c r="F26" s="598"/>
      <c r="G26" s="598"/>
      <c r="H26" s="598"/>
      <c r="I26" s="598"/>
      <c r="J26" s="598"/>
    </row>
    <row r="27" spans="2:10">
      <c r="B27" s="598"/>
      <c r="C27" s="598"/>
      <c r="D27" s="598"/>
      <c r="E27" s="598"/>
      <c r="F27" s="598"/>
      <c r="G27" s="598"/>
      <c r="H27" s="598"/>
      <c r="I27" s="598"/>
      <c r="J27" s="598"/>
    </row>
    <row r="28" spans="2:10">
      <c r="B28" s="598"/>
      <c r="C28" s="598"/>
      <c r="D28" s="598"/>
      <c r="E28" s="598"/>
      <c r="F28" s="598"/>
      <c r="G28" s="598"/>
      <c r="H28" s="598"/>
      <c r="I28" s="598"/>
      <c r="J28" s="598"/>
    </row>
    <row r="29" spans="2:10">
      <c r="B29" s="598"/>
      <c r="C29" s="598"/>
      <c r="D29" s="598"/>
      <c r="E29" s="598"/>
      <c r="F29" s="598"/>
      <c r="G29" s="598"/>
      <c r="H29" s="598"/>
      <c r="I29" s="598"/>
      <c r="J29" s="598"/>
    </row>
    <row r="30" spans="2:10">
      <c r="B30" s="598"/>
      <c r="C30" s="598"/>
      <c r="D30" s="598"/>
      <c r="E30" s="598"/>
      <c r="F30" s="598"/>
      <c r="G30" s="598"/>
      <c r="H30" s="598"/>
      <c r="I30" s="598"/>
      <c r="J30" s="598"/>
    </row>
    <row r="31" spans="2:10">
      <c r="B31" s="598"/>
      <c r="C31" s="598"/>
      <c r="D31" s="598"/>
      <c r="E31" s="598"/>
      <c r="F31" s="598"/>
      <c r="G31" s="598"/>
      <c r="H31" s="598"/>
      <c r="I31" s="598"/>
      <c r="J31" s="598"/>
    </row>
    <row r="32" spans="2:10">
      <c r="B32" s="598"/>
      <c r="C32" s="598"/>
      <c r="D32" s="598"/>
      <c r="E32" s="598"/>
      <c r="F32" s="598"/>
      <c r="G32" s="598"/>
      <c r="H32" s="598"/>
      <c r="I32" s="598"/>
      <c r="J32" s="598"/>
    </row>
    <row r="33" spans="2:10">
      <c r="B33" s="598"/>
      <c r="C33" s="598"/>
      <c r="D33" s="598"/>
      <c r="E33" s="598"/>
      <c r="F33" s="598"/>
      <c r="G33" s="598"/>
      <c r="H33" s="598"/>
      <c r="I33" s="598"/>
      <c r="J33" s="598"/>
    </row>
    <row r="34" spans="2:10">
      <c r="B34" s="598"/>
      <c r="C34" s="598"/>
      <c r="D34" s="598"/>
      <c r="E34" s="598"/>
      <c r="F34" s="598"/>
      <c r="G34" s="598"/>
      <c r="H34" s="598"/>
      <c r="I34" s="598"/>
      <c r="J34" s="598"/>
    </row>
    <row r="35" spans="2:10">
      <c r="B35" s="598"/>
      <c r="C35" s="598"/>
      <c r="D35" s="598"/>
      <c r="E35" s="598"/>
      <c r="F35" s="598"/>
      <c r="G35" s="598"/>
      <c r="H35" s="598"/>
      <c r="I35" s="598"/>
      <c r="J35" s="598"/>
    </row>
    <row r="36" spans="2:10">
      <c r="B36" s="598"/>
      <c r="C36" s="598"/>
      <c r="D36" s="598"/>
      <c r="E36" s="598"/>
      <c r="F36" s="598"/>
      <c r="G36" s="598"/>
      <c r="H36" s="598"/>
      <c r="I36" s="598"/>
      <c r="J36" s="598"/>
    </row>
    <row r="37" spans="2:10">
      <c r="B37" s="598"/>
      <c r="C37" s="598"/>
      <c r="D37" s="598"/>
      <c r="E37" s="598"/>
      <c r="F37" s="598"/>
      <c r="G37" s="598"/>
      <c r="H37" s="598"/>
      <c r="I37" s="598"/>
      <c r="J37" s="598"/>
    </row>
    <row r="38" spans="2:10">
      <c r="B38" s="598"/>
      <c r="C38" s="598"/>
      <c r="D38" s="598"/>
      <c r="E38" s="598"/>
      <c r="F38" s="598"/>
      <c r="G38" s="598"/>
      <c r="H38" s="598"/>
      <c r="I38" s="598"/>
      <c r="J38" s="598"/>
    </row>
    <row r="39" spans="2:10">
      <c r="B39" s="598"/>
      <c r="C39" s="598"/>
      <c r="D39" s="598"/>
      <c r="E39" s="598"/>
      <c r="F39" s="598"/>
      <c r="G39" s="598"/>
      <c r="H39" s="598"/>
      <c r="I39" s="598"/>
      <c r="J39" s="598"/>
    </row>
    <row r="40" spans="2:10">
      <c r="B40" s="598"/>
      <c r="C40" s="598"/>
      <c r="D40" s="598"/>
      <c r="E40" s="598"/>
      <c r="F40" s="598"/>
      <c r="G40" s="598"/>
      <c r="H40" s="598"/>
      <c r="I40" s="598"/>
      <c r="J40" s="598"/>
    </row>
    <row r="41" spans="2:10">
      <c r="B41" s="598"/>
      <c r="C41" s="598"/>
      <c r="D41" s="598"/>
      <c r="E41" s="598"/>
      <c r="F41" s="598"/>
      <c r="G41" s="598"/>
      <c r="H41" s="598"/>
      <c r="I41" s="598"/>
      <c r="J41" s="598"/>
    </row>
    <row r="42" spans="2:10" ht="16.5" customHeight="1">
      <c r="B42" s="595" t="s">
        <v>552</v>
      </c>
      <c r="C42" s="595"/>
      <c r="D42" s="595"/>
      <c r="E42" s="595"/>
      <c r="F42" s="595"/>
      <c r="G42" s="595"/>
      <c r="H42" s="595"/>
      <c r="I42" s="595"/>
      <c r="J42" s="595"/>
    </row>
    <row r="43" spans="2:10" ht="27.75" customHeight="1">
      <c r="B43" s="595"/>
      <c r="C43" s="595"/>
      <c r="D43" s="595"/>
      <c r="E43" s="595"/>
      <c r="F43" s="595"/>
      <c r="G43" s="595"/>
      <c r="H43" s="595"/>
      <c r="I43" s="595"/>
      <c r="J43" s="595"/>
    </row>
    <row r="44" spans="2:10" s="110" customFormat="1" ht="15" customHeight="1">
      <c r="B44" s="152"/>
      <c r="C44" s="152"/>
      <c r="D44" s="152"/>
      <c r="E44" s="152"/>
      <c r="F44" s="152"/>
      <c r="G44" s="152"/>
      <c r="H44" s="152"/>
      <c r="I44" s="152"/>
      <c r="J44" s="152"/>
    </row>
    <row r="45" spans="2:10" ht="15.75" customHeight="1">
      <c r="B45" s="536" t="s">
        <v>424</v>
      </c>
      <c r="C45" s="537"/>
      <c r="D45" s="537"/>
      <c r="E45" s="537"/>
      <c r="F45" s="537"/>
      <c r="G45" s="537"/>
      <c r="H45" s="537"/>
      <c r="I45" s="537"/>
      <c r="J45" s="538"/>
    </row>
    <row r="46" spans="2:10" ht="30.75" customHeight="1">
      <c r="B46" s="534" t="s">
        <v>425</v>
      </c>
      <c r="C46" s="518" t="s">
        <v>714</v>
      </c>
      <c r="D46" s="518"/>
      <c r="E46" s="518"/>
      <c r="F46" s="518"/>
      <c r="G46" s="518"/>
      <c r="H46" s="518"/>
      <c r="I46" s="518"/>
      <c r="J46" s="518"/>
    </row>
    <row r="47" spans="2:10" ht="30" customHeight="1">
      <c r="B47" s="535"/>
      <c r="C47" s="518" t="s">
        <v>742</v>
      </c>
      <c r="D47" s="518"/>
      <c r="E47" s="518"/>
      <c r="F47" s="518"/>
      <c r="G47" s="518"/>
      <c r="H47" s="518"/>
      <c r="I47" s="518"/>
      <c r="J47" s="518"/>
    </row>
    <row r="48" spans="2:10" ht="33" customHeight="1">
      <c r="B48" s="535"/>
      <c r="C48" s="518" t="s">
        <v>715</v>
      </c>
      <c r="D48" s="518"/>
      <c r="E48" s="518"/>
      <c r="F48" s="518"/>
      <c r="G48" s="518"/>
      <c r="H48" s="518"/>
      <c r="I48" s="518"/>
      <c r="J48" s="518"/>
    </row>
    <row r="49" spans="2:10" ht="31.5" customHeight="1">
      <c r="B49" s="535"/>
      <c r="C49" s="518" t="s">
        <v>716</v>
      </c>
      <c r="D49" s="518"/>
      <c r="E49" s="518"/>
      <c r="F49" s="518"/>
      <c r="G49" s="518"/>
      <c r="H49" s="518"/>
      <c r="I49" s="518"/>
      <c r="J49" s="518"/>
    </row>
    <row r="50" spans="2:10">
      <c r="B50" s="540"/>
      <c r="C50" s="518" t="s">
        <v>741</v>
      </c>
      <c r="D50" s="518"/>
      <c r="E50" s="518"/>
      <c r="F50" s="518"/>
      <c r="G50" s="518"/>
      <c r="H50" s="518"/>
      <c r="I50" s="518"/>
      <c r="J50" s="518"/>
    </row>
    <row r="51" spans="2:10" ht="47.25" customHeight="1">
      <c r="B51" s="534" t="s">
        <v>426</v>
      </c>
      <c r="C51" s="597" t="s">
        <v>722</v>
      </c>
      <c r="D51" s="597"/>
      <c r="E51" s="597"/>
      <c r="F51" s="597"/>
      <c r="G51" s="597"/>
      <c r="H51" s="597"/>
      <c r="I51" s="597"/>
      <c r="J51" s="597"/>
    </row>
    <row r="52" spans="2:10" ht="54.75" customHeight="1">
      <c r="B52" s="535"/>
      <c r="C52" s="597" t="s">
        <v>717</v>
      </c>
      <c r="D52" s="597"/>
      <c r="E52" s="597"/>
      <c r="F52" s="597"/>
      <c r="G52" s="597"/>
      <c r="H52" s="597"/>
      <c r="I52" s="597"/>
      <c r="J52" s="597"/>
    </row>
    <row r="53" spans="2:10" ht="21.75" customHeight="1">
      <c r="B53" s="535"/>
      <c r="C53" s="518" t="s">
        <v>718</v>
      </c>
      <c r="D53" s="518"/>
      <c r="E53" s="518"/>
      <c r="F53" s="518"/>
      <c r="G53" s="518"/>
      <c r="H53" s="518"/>
      <c r="I53" s="518"/>
      <c r="J53" s="518"/>
    </row>
    <row r="54" spans="2:10" ht="28.5" customHeight="1">
      <c r="B54" s="534" t="s">
        <v>432</v>
      </c>
      <c r="C54" s="518" t="s">
        <v>553</v>
      </c>
      <c r="D54" s="518"/>
      <c r="E54" s="518"/>
      <c r="F54" s="518"/>
      <c r="G54" s="518"/>
      <c r="H54" s="518"/>
      <c r="I54" s="518"/>
      <c r="J54" s="518"/>
    </row>
    <row r="55" spans="2:10" ht="20.25" customHeight="1">
      <c r="B55" s="535"/>
      <c r="C55" s="518" t="s">
        <v>554</v>
      </c>
      <c r="D55" s="518"/>
      <c r="E55" s="518"/>
      <c r="F55" s="518"/>
      <c r="G55" s="518"/>
      <c r="H55" s="518"/>
      <c r="I55" s="518"/>
      <c r="J55" s="518"/>
    </row>
    <row r="56" spans="2:10" ht="27" customHeight="1">
      <c r="B56" s="535"/>
      <c r="C56" s="518" t="s">
        <v>555</v>
      </c>
      <c r="D56" s="518"/>
      <c r="E56" s="518"/>
      <c r="F56" s="518"/>
      <c r="G56" s="518"/>
      <c r="H56" s="518"/>
      <c r="I56" s="518"/>
      <c r="J56" s="518"/>
    </row>
    <row r="57" spans="2:10" ht="20.25" customHeight="1">
      <c r="B57" s="535"/>
      <c r="C57" s="616" t="s">
        <v>719</v>
      </c>
      <c r="D57" s="616"/>
      <c r="E57" s="616"/>
      <c r="F57" s="616"/>
      <c r="G57" s="616"/>
      <c r="H57" s="616"/>
      <c r="I57" s="616"/>
      <c r="J57" s="616"/>
    </row>
    <row r="58" spans="2:10" ht="38.25" customHeight="1">
      <c r="B58" s="540"/>
      <c r="C58" s="616" t="s">
        <v>720</v>
      </c>
      <c r="D58" s="616"/>
      <c r="E58" s="616"/>
      <c r="F58" s="616"/>
      <c r="G58" s="616"/>
      <c r="H58" s="616"/>
      <c r="I58" s="616"/>
      <c r="J58" s="616"/>
    </row>
    <row r="59" spans="2:10" ht="15" customHeight="1">
      <c r="B59" s="536" t="s">
        <v>435</v>
      </c>
      <c r="C59" s="537"/>
      <c r="D59" s="537"/>
      <c r="E59" s="538"/>
      <c r="F59" s="536" t="s">
        <v>436</v>
      </c>
      <c r="G59" s="537"/>
      <c r="H59" s="537"/>
      <c r="I59" s="537"/>
      <c r="J59" s="537"/>
    </row>
    <row r="60" spans="2:10" ht="45.75" customHeight="1">
      <c r="B60" s="520" t="s">
        <v>721</v>
      </c>
      <c r="C60" s="520"/>
      <c r="D60" s="520"/>
      <c r="E60" s="520"/>
      <c r="F60" s="562" t="s">
        <v>556</v>
      </c>
      <c r="G60" s="562"/>
      <c r="H60" s="562"/>
      <c r="I60" s="562"/>
      <c r="J60" s="562"/>
    </row>
    <row r="61" spans="2:10" ht="24.75" customHeight="1">
      <c r="B61" s="520" t="s">
        <v>463</v>
      </c>
      <c r="C61" s="520"/>
      <c r="D61" s="520"/>
      <c r="E61" s="520"/>
      <c r="F61" s="562" t="s">
        <v>464</v>
      </c>
      <c r="G61" s="562"/>
      <c r="H61" s="562"/>
      <c r="I61" s="562"/>
      <c r="J61" s="562"/>
    </row>
    <row r="62" spans="2:10" ht="33.75" customHeight="1">
      <c r="B62" s="517" t="s">
        <v>440</v>
      </c>
      <c r="C62" s="517"/>
      <c r="D62" s="562" t="s">
        <v>557</v>
      </c>
      <c r="E62" s="562"/>
      <c r="F62" s="562"/>
      <c r="G62" s="562"/>
      <c r="H62" s="562"/>
      <c r="I62" s="562"/>
      <c r="J62" s="562"/>
    </row>
  </sheetData>
  <mergeCells count="29">
    <mergeCell ref="B1:J1"/>
    <mergeCell ref="B2:J2"/>
    <mergeCell ref="B3:J41"/>
    <mergeCell ref="B42:J43"/>
    <mergeCell ref="B45:J45"/>
    <mergeCell ref="C50:J50"/>
    <mergeCell ref="B51:B53"/>
    <mergeCell ref="C51:J51"/>
    <mergeCell ref="C52:J52"/>
    <mergeCell ref="C53:J53"/>
    <mergeCell ref="B46:B50"/>
    <mergeCell ref="C46:J46"/>
    <mergeCell ref="C47:J47"/>
    <mergeCell ref="C48:J48"/>
    <mergeCell ref="C49:J49"/>
    <mergeCell ref="B62:C62"/>
    <mergeCell ref="D62:J62"/>
    <mergeCell ref="C58:J58"/>
    <mergeCell ref="B59:E59"/>
    <mergeCell ref="F59:J59"/>
    <mergeCell ref="B60:E60"/>
    <mergeCell ref="F60:J60"/>
    <mergeCell ref="B61:E61"/>
    <mergeCell ref="F61:J61"/>
    <mergeCell ref="B54:B58"/>
    <mergeCell ref="C54:J54"/>
    <mergeCell ref="C55:J55"/>
    <mergeCell ref="C56:J56"/>
    <mergeCell ref="C57:J57"/>
  </mergeCells>
  <pageMargins left="0.7" right="0.7" top="0.75" bottom="0.75" header="0.3" footer="0.3"/>
  <pageSetup scale="68" orientation="portrait" r:id="rId1"/>
  <rowBreaks count="1" manualBreakCount="1">
    <brk id="41" max="10"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E678-0F8A-429D-A62F-ABBFA131C22C}">
  <dimension ref="B2:I51"/>
  <sheetViews>
    <sheetView showGridLines="0" view="pageBreakPreview" zoomScale="170" zoomScaleNormal="100" zoomScaleSheetLayoutView="170" workbookViewId="0"/>
  </sheetViews>
  <sheetFormatPr baseColWidth="10" defaultColWidth="11.5" defaultRowHeight="16"/>
  <cols>
    <col min="1" max="1" width="6.5" style="8" customWidth="1"/>
    <col min="2" max="9" width="11.5" style="8"/>
    <col min="10" max="10" width="8.83203125" style="8" customWidth="1"/>
    <col min="11" max="16384" width="11.5" style="8"/>
  </cols>
  <sheetData>
    <row r="2" spans="2:9" ht="56.25" customHeight="1">
      <c r="B2" s="605" t="s">
        <v>558</v>
      </c>
      <c r="C2" s="605"/>
      <c r="D2" s="605"/>
      <c r="E2" s="605"/>
      <c r="F2" s="605"/>
      <c r="G2" s="605"/>
      <c r="H2" s="605"/>
      <c r="I2" s="605"/>
    </row>
    <row r="3" spans="2:9">
      <c r="B3" s="160"/>
      <c r="C3" s="42"/>
      <c r="D3" s="42"/>
      <c r="E3" s="42"/>
      <c r="F3" s="42"/>
      <c r="G3" s="42"/>
      <c r="H3" s="42"/>
      <c r="I3" s="161"/>
    </row>
    <row r="4" spans="2:9">
      <c r="B4" s="160"/>
      <c r="C4" s="42"/>
      <c r="D4" s="42"/>
      <c r="E4" s="42"/>
      <c r="F4" s="42"/>
      <c r="G4" s="42"/>
      <c r="H4" s="42"/>
      <c r="I4" s="161"/>
    </row>
    <row r="5" spans="2:9">
      <c r="B5" s="160"/>
      <c r="C5" s="42"/>
      <c r="D5" s="42"/>
      <c r="E5" s="42"/>
      <c r="F5" s="42"/>
      <c r="G5" s="42"/>
      <c r="H5" s="42"/>
      <c r="I5" s="161"/>
    </row>
    <row r="6" spans="2:9">
      <c r="B6" s="160"/>
      <c r="C6" s="42"/>
      <c r="D6" s="42"/>
      <c r="E6" s="42"/>
      <c r="F6" s="42"/>
      <c r="G6" s="42"/>
      <c r="H6" s="42"/>
      <c r="I6" s="161"/>
    </row>
    <row r="7" spans="2:9">
      <c r="B7" s="160"/>
      <c r="C7" s="42"/>
      <c r="D7" s="42"/>
      <c r="E7" s="42"/>
      <c r="F7" s="42"/>
      <c r="G7" s="42"/>
      <c r="H7" s="42"/>
      <c r="I7" s="161"/>
    </row>
    <row r="8" spans="2:9">
      <c r="B8" s="160"/>
      <c r="C8" s="42"/>
      <c r="D8" s="42"/>
      <c r="E8" s="42"/>
      <c r="F8" s="42"/>
      <c r="G8" s="42"/>
      <c r="H8" s="42"/>
      <c r="I8" s="161"/>
    </row>
    <row r="9" spans="2:9">
      <c r="B9" s="160"/>
      <c r="C9" s="42"/>
      <c r="D9" s="42"/>
      <c r="E9" s="42"/>
      <c r="F9" s="42"/>
      <c r="G9" s="42"/>
      <c r="H9" s="42"/>
      <c r="I9" s="161"/>
    </row>
    <row r="10" spans="2:9">
      <c r="B10" s="160"/>
      <c r="C10" s="42"/>
      <c r="D10" s="42"/>
      <c r="E10" s="42"/>
      <c r="F10" s="42"/>
      <c r="G10" s="42"/>
      <c r="H10" s="42"/>
      <c r="I10" s="161"/>
    </row>
    <row r="11" spans="2:9">
      <c r="B11" s="160"/>
      <c r="C11" s="42"/>
      <c r="D11" s="42"/>
      <c r="E11" s="42"/>
      <c r="F11" s="42"/>
      <c r="G11" s="42"/>
      <c r="H11" s="42"/>
      <c r="I11" s="161"/>
    </row>
    <row r="12" spans="2:9">
      <c r="B12" s="160"/>
      <c r="C12" s="42"/>
      <c r="D12" s="42"/>
      <c r="E12" s="42"/>
      <c r="F12" s="42"/>
      <c r="G12" s="42"/>
      <c r="H12" s="42"/>
      <c r="I12" s="161"/>
    </row>
    <row r="13" spans="2:9">
      <c r="B13" s="160"/>
      <c r="C13" s="42"/>
      <c r="D13" s="42"/>
      <c r="E13" s="42"/>
      <c r="F13" s="42"/>
      <c r="G13" s="42"/>
      <c r="H13" s="42"/>
      <c r="I13" s="161"/>
    </row>
    <row r="14" spans="2:9">
      <c r="B14" s="160"/>
      <c r="C14" s="42"/>
      <c r="D14" s="42"/>
      <c r="E14" s="42"/>
      <c r="F14" s="42"/>
      <c r="G14" s="42"/>
      <c r="H14" s="42"/>
      <c r="I14" s="161"/>
    </row>
    <row r="15" spans="2:9">
      <c r="B15" s="160"/>
      <c r="C15" s="42"/>
      <c r="D15" s="42"/>
      <c r="E15" s="42"/>
      <c r="F15" s="42"/>
      <c r="G15" s="42"/>
      <c r="H15" s="42"/>
      <c r="I15" s="161"/>
    </row>
    <row r="16" spans="2:9">
      <c r="B16" s="160"/>
      <c r="C16" s="42"/>
      <c r="D16" s="42"/>
      <c r="E16" s="42"/>
      <c r="F16" s="42"/>
      <c r="G16" s="42"/>
      <c r="H16" s="42"/>
      <c r="I16" s="161"/>
    </row>
    <row r="17" spans="2:9">
      <c r="B17" s="160"/>
      <c r="C17" s="42"/>
      <c r="D17" s="42"/>
      <c r="E17" s="42"/>
      <c r="F17" s="42"/>
      <c r="G17" s="42"/>
      <c r="H17" s="42"/>
      <c r="I17" s="161"/>
    </row>
    <row r="18" spans="2:9">
      <c r="B18" s="160"/>
      <c r="C18" s="42"/>
      <c r="D18" s="42"/>
      <c r="E18" s="42"/>
      <c r="F18" s="42"/>
      <c r="G18" s="42"/>
      <c r="H18" s="42"/>
      <c r="I18" s="161"/>
    </row>
    <row r="19" spans="2:9">
      <c r="B19" s="160"/>
      <c r="C19" s="42"/>
      <c r="D19" s="42"/>
      <c r="E19" s="42"/>
      <c r="F19" s="42"/>
      <c r="G19" s="42"/>
      <c r="H19" s="42"/>
      <c r="I19" s="161"/>
    </row>
    <row r="20" spans="2:9">
      <c r="B20" s="160"/>
      <c r="C20" s="42"/>
      <c r="D20" s="42"/>
      <c r="E20" s="42"/>
      <c r="F20" s="42"/>
      <c r="G20" s="42"/>
      <c r="H20" s="42"/>
      <c r="I20" s="161"/>
    </row>
    <row r="21" spans="2:9">
      <c r="B21" s="160"/>
      <c r="C21" s="42"/>
      <c r="D21" s="42"/>
      <c r="E21" s="42"/>
      <c r="F21" s="42"/>
      <c r="G21" s="42"/>
      <c r="H21" s="42"/>
      <c r="I21" s="161"/>
    </row>
    <row r="22" spans="2:9">
      <c r="B22" s="160"/>
      <c r="C22" s="42"/>
      <c r="D22" s="42"/>
      <c r="E22" s="42"/>
      <c r="F22" s="42"/>
      <c r="G22" s="42"/>
      <c r="H22" s="42"/>
      <c r="I22" s="161"/>
    </row>
    <row r="23" spans="2:9">
      <c r="B23" s="160"/>
      <c r="C23" s="42"/>
      <c r="D23" s="42"/>
      <c r="E23" s="42"/>
      <c r="F23" s="42"/>
      <c r="G23" s="42"/>
      <c r="H23" s="42"/>
      <c r="I23" s="161"/>
    </row>
    <row r="24" spans="2:9">
      <c r="B24" s="160"/>
      <c r="C24" s="42"/>
      <c r="D24" s="42"/>
      <c r="E24" s="42"/>
      <c r="F24" s="42"/>
      <c r="G24" s="42"/>
      <c r="H24" s="42"/>
      <c r="I24" s="161"/>
    </row>
    <row r="25" spans="2:9">
      <c r="B25" s="160"/>
      <c r="C25" s="42"/>
      <c r="D25" s="42"/>
      <c r="E25" s="42"/>
      <c r="F25" s="42"/>
      <c r="G25" s="42"/>
      <c r="H25" s="42"/>
      <c r="I25" s="161"/>
    </row>
    <row r="26" spans="2:9">
      <c r="B26" s="160"/>
      <c r="C26" s="42"/>
      <c r="D26" s="42"/>
      <c r="E26" s="42"/>
      <c r="F26" s="42"/>
      <c r="G26" s="42"/>
      <c r="H26" s="42"/>
      <c r="I26" s="161"/>
    </row>
    <row r="27" spans="2:9">
      <c r="B27" s="160"/>
      <c r="C27" s="42"/>
      <c r="D27" s="42"/>
      <c r="E27" s="42"/>
      <c r="F27" s="42"/>
      <c r="G27" s="42"/>
      <c r="H27" s="42"/>
      <c r="I27" s="161"/>
    </row>
    <row r="28" spans="2:9">
      <c r="B28" s="160"/>
      <c r="C28" s="42"/>
      <c r="D28" s="42"/>
      <c r="E28" s="42"/>
      <c r="F28" s="42"/>
      <c r="G28" s="42"/>
      <c r="H28" s="42"/>
      <c r="I28" s="161"/>
    </row>
    <row r="29" spans="2:9">
      <c r="B29" s="160"/>
      <c r="C29" s="42"/>
      <c r="D29" s="42"/>
      <c r="E29" s="42"/>
      <c r="F29" s="42"/>
      <c r="G29" s="42"/>
      <c r="H29" s="42"/>
      <c r="I29" s="161"/>
    </row>
    <row r="30" spans="2:9">
      <c r="B30" s="160"/>
      <c r="C30" s="42"/>
      <c r="D30" s="42"/>
      <c r="E30" s="42"/>
      <c r="F30" s="42"/>
      <c r="G30" s="42"/>
      <c r="H30" s="42"/>
      <c r="I30" s="161"/>
    </row>
    <row r="31" spans="2:9">
      <c r="B31" s="160"/>
      <c r="C31" s="42"/>
      <c r="D31" s="42"/>
      <c r="E31" s="42"/>
      <c r="F31" s="42"/>
      <c r="G31" s="42"/>
      <c r="H31" s="42"/>
      <c r="I31" s="161"/>
    </row>
    <row r="32" spans="2:9">
      <c r="B32" s="160"/>
      <c r="C32" s="42"/>
      <c r="D32" s="42"/>
      <c r="E32" s="42"/>
      <c r="F32" s="42"/>
      <c r="G32" s="42"/>
      <c r="H32" s="42"/>
      <c r="I32" s="161"/>
    </row>
    <row r="33" spans="2:9">
      <c r="B33" s="160"/>
      <c r="C33" s="42"/>
      <c r="D33" s="42"/>
      <c r="E33" s="42"/>
      <c r="F33" s="42"/>
      <c r="G33" s="42"/>
      <c r="H33" s="42"/>
      <c r="I33" s="161"/>
    </row>
    <row r="34" spans="2:9">
      <c r="B34" s="160"/>
      <c r="C34" s="42"/>
      <c r="D34" s="42"/>
      <c r="E34" s="42"/>
      <c r="F34" s="42"/>
      <c r="G34" s="42"/>
      <c r="H34" s="42"/>
      <c r="I34" s="161"/>
    </row>
    <row r="35" spans="2:9">
      <c r="B35" s="160"/>
      <c r="C35" s="42"/>
      <c r="D35" s="42"/>
      <c r="E35" s="42"/>
      <c r="F35" s="42"/>
      <c r="G35" s="42"/>
      <c r="H35" s="42"/>
      <c r="I35" s="161"/>
    </row>
    <row r="36" spans="2:9">
      <c r="B36" s="160"/>
      <c r="C36" s="42"/>
      <c r="D36" s="42"/>
      <c r="E36" s="42"/>
      <c r="F36" s="42"/>
      <c r="G36" s="42"/>
      <c r="H36" s="42"/>
      <c r="I36" s="161"/>
    </row>
    <row r="37" spans="2:9">
      <c r="B37" s="160"/>
      <c r="C37" s="42"/>
      <c r="D37" s="42"/>
      <c r="E37" s="42"/>
      <c r="F37" s="42"/>
      <c r="G37" s="42"/>
      <c r="H37" s="42"/>
      <c r="I37" s="161"/>
    </row>
    <row r="38" spans="2:9" ht="57" customHeight="1">
      <c r="B38" s="619" t="s">
        <v>559</v>
      </c>
      <c r="C38" s="619"/>
      <c r="D38" s="619"/>
      <c r="E38" s="619"/>
      <c r="F38" s="619"/>
      <c r="G38" s="619"/>
      <c r="H38" s="619"/>
      <c r="I38" s="619"/>
    </row>
    <row r="39" spans="2:9">
      <c r="B39" s="600" t="s">
        <v>424</v>
      </c>
      <c r="C39" s="600"/>
      <c r="D39" s="600"/>
      <c r="E39" s="600"/>
      <c r="F39" s="600"/>
      <c r="G39" s="600"/>
      <c r="H39" s="600"/>
      <c r="I39" s="600"/>
    </row>
    <row r="40" spans="2:9" ht="29.25" customHeight="1">
      <c r="B40" s="600" t="s">
        <v>425</v>
      </c>
      <c r="C40" s="620" t="s">
        <v>723</v>
      </c>
      <c r="D40" s="620"/>
      <c r="E40" s="620"/>
      <c r="F40" s="620"/>
      <c r="G40" s="620"/>
      <c r="H40" s="620"/>
      <c r="I40" s="620"/>
    </row>
    <row r="41" spans="2:9">
      <c r="B41" s="600"/>
      <c r="C41" s="620" t="s">
        <v>560</v>
      </c>
      <c r="D41" s="620"/>
      <c r="E41" s="620"/>
      <c r="F41" s="620"/>
      <c r="G41" s="620"/>
      <c r="H41" s="620"/>
      <c r="I41" s="620"/>
    </row>
    <row r="42" spans="2:9">
      <c r="B42" s="617" t="s">
        <v>426</v>
      </c>
      <c r="C42" s="580" t="s">
        <v>561</v>
      </c>
      <c r="D42" s="580"/>
      <c r="E42" s="580"/>
      <c r="F42" s="580"/>
      <c r="G42" s="580"/>
      <c r="H42" s="580"/>
      <c r="I42" s="580"/>
    </row>
    <row r="43" spans="2:9">
      <c r="B43" s="617"/>
      <c r="C43" s="618" t="s">
        <v>562</v>
      </c>
      <c r="D43" s="618"/>
      <c r="E43" s="618"/>
      <c r="F43" s="618"/>
      <c r="G43" s="618"/>
      <c r="H43" s="618"/>
      <c r="I43" s="618"/>
    </row>
    <row r="44" spans="2:9" ht="27.75" customHeight="1">
      <c r="B44" s="617"/>
      <c r="C44" s="580" t="s">
        <v>563</v>
      </c>
      <c r="D44" s="580"/>
      <c r="E44" s="580"/>
      <c r="F44" s="580"/>
      <c r="G44" s="580"/>
      <c r="H44" s="580"/>
      <c r="I44" s="580"/>
    </row>
    <row r="45" spans="2:9" ht="27.75" customHeight="1">
      <c r="B45" s="617"/>
      <c r="C45" s="580" t="s">
        <v>724</v>
      </c>
      <c r="D45" s="580"/>
      <c r="E45" s="580"/>
      <c r="F45" s="580"/>
      <c r="G45" s="580"/>
      <c r="H45" s="580"/>
      <c r="I45" s="580"/>
    </row>
    <row r="46" spans="2:9" ht="27.75" customHeight="1">
      <c r="B46" s="617"/>
      <c r="C46" s="580" t="s">
        <v>564</v>
      </c>
      <c r="D46" s="580"/>
      <c r="E46" s="580"/>
      <c r="F46" s="580"/>
      <c r="G46" s="580"/>
      <c r="H46" s="580"/>
      <c r="I46" s="580"/>
    </row>
    <row r="47" spans="2:9" ht="32.25" customHeight="1">
      <c r="B47" s="617" t="s">
        <v>432</v>
      </c>
      <c r="C47" s="618" t="s">
        <v>565</v>
      </c>
      <c r="D47" s="618"/>
      <c r="E47" s="618"/>
      <c r="F47" s="618"/>
      <c r="G47" s="618"/>
      <c r="H47" s="618"/>
      <c r="I47" s="618"/>
    </row>
    <row r="48" spans="2:9" ht="30" customHeight="1">
      <c r="B48" s="617"/>
      <c r="C48" s="580" t="s">
        <v>725</v>
      </c>
      <c r="D48" s="580"/>
      <c r="E48" s="580"/>
      <c r="F48" s="580"/>
      <c r="G48" s="580"/>
      <c r="H48" s="580"/>
      <c r="I48" s="580"/>
    </row>
    <row r="49" spans="2:9">
      <c r="B49" s="600" t="s">
        <v>435</v>
      </c>
      <c r="C49" s="600"/>
      <c r="D49" s="600"/>
      <c r="E49" s="600"/>
      <c r="F49" s="600" t="s">
        <v>436</v>
      </c>
      <c r="G49" s="600"/>
      <c r="H49" s="600"/>
      <c r="I49" s="600"/>
    </row>
    <row r="50" spans="2:9" ht="39.75" customHeight="1">
      <c r="B50" s="582" t="s">
        <v>463</v>
      </c>
      <c r="C50" s="582"/>
      <c r="D50" s="582"/>
      <c r="E50" s="582"/>
      <c r="F50" s="582" t="s">
        <v>566</v>
      </c>
      <c r="G50" s="582"/>
      <c r="H50" s="582"/>
      <c r="I50" s="582"/>
    </row>
    <row r="51" spans="2:9" ht="30" customHeight="1">
      <c r="B51" s="617" t="s">
        <v>440</v>
      </c>
      <c r="C51" s="617"/>
      <c r="D51" s="580" t="s">
        <v>743</v>
      </c>
      <c r="E51" s="580"/>
      <c r="F51" s="580"/>
      <c r="G51" s="580"/>
      <c r="H51" s="580"/>
      <c r="I51" s="580"/>
    </row>
  </sheetData>
  <mergeCells count="21">
    <mergeCell ref="B2:I2"/>
    <mergeCell ref="B38:I38"/>
    <mergeCell ref="B39:I39"/>
    <mergeCell ref="B40:B41"/>
    <mergeCell ref="C40:I40"/>
    <mergeCell ref="C41:I41"/>
    <mergeCell ref="B42:B46"/>
    <mergeCell ref="C42:I42"/>
    <mergeCell ref="C43:I43"/>
    <mergeCell ref="C44:I44"/>
    <mergeCell ref="C45:I45"/>
    <mergeCell ref="C46:I46"/>
    <mergeCell ref="B51:C51"/>
    <mergeCell ref="D51:I51"/>
    <mergeCell ref="B47:B48"/>
    <mergeCell ref="C47:I47"/>
    <mergeCell ref="C48:I48"/>
    <mergeCell ref="B49:E49"/>
    <mergeCell ref="F49:I49"/>
    <mergeCell ref="B50:E50"/>
    <mergeCell ref="F50:I50"/>
  </mergeCells>
  <pageMargins left="1.2976190476190477" right="0.7" top="0.59" bottom="0.75" header="0.3" footer="0.3"/>
  <pageSetup paperSize="9" scale="69"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30E44-B3CA-408D-8408-625F495ED092}">
  <dimension ref="B2:I50"/>
  <sheetViews>
    <sheetView showGridLines="0" view="pageBreakPreview" zoomScale="130" zoomScaleNormal="100" zoomScaleSheetLayoutView="130" workbookViewId="0"/>
  </sheetViews>
  <sheetFormatPr baseColWidth="10" defaultColWidth="11.5" defaultRowHeight="16"/>
  <cols>
    <col min="1" max="1" width="6.1640625" style="8" customWidth="1"/>
    <col min="2" max="9" width="11.5" style="8"/>
    <col min="10" max="10" width="7" style="8" customWidth="1"/>
    <col min="11" max="16384" width="11.5" style="8"/>
  </cols>
  <sheetData>
    <row r="2" spans="2:9" ht="56.25" customHeight="1">
      <c r="B2" s="605" t="s">
        <v>567</v>
      </c>
      <c r="C2" s="605"/>
      <c r="D2" s="605"/>
      <c r="E2" s="605"/>
      <c r="F2" s="605"/>
      <c r="G2" s="605"/>
      <c r="H2" s="605"/>
      <c r="I2" s="605"/>
    </row>
    <row r="3" spans="2:9" ht="60" customHeight="1">
      <c r="B3" s="162"/>
      <c r="C3" s="163"/>
      <c r="D3" s="163"/>
      <c r="E3" s="163"/>
      <c r="F3" s="163"/>
      <c r="G3" s="163"/>
      <c r="H3" s="163"/>
      <c r="I3" s="164"/>
    </row>
    <row r="4" spans="2:9" ht="60" customHeight="1">
      <c r="B4" s="160"/>
      <c r="C4" s="42"/>
      <c r="D4" s="42"/>
      <c r="E4" s="42"/>
      <c r="F4" s="42"/>
      <c r="G4" s="42"/>
      <c r="H4" s="42"/>
      <c r="I4" s="161"/>
    </row>
    <row r="5" spans="2:9" ht="47.25" customHeight="1">
      <c r="B5" s="160"/>
      <c r="C5" s="42"/>
      <c r="D5" s="42"/>
      <c r="E5" s="42"/>
      <c r="F5" s="42"/>
      <c r="G5" s="42"/>
      <c r="H5" s="42"/>
      <c r="I5" s="161"/>
    </row>
    <row r="6" spans="2:9" ht="60" customHeight="1">
      <c r="B6" s="160"/>
      <c r="C6" s="42"/>
      <c r="D6" s="42"/>
      <c r="E6" s="42"/>
      <c r="F6" s="42"/>
      <c r="G6" s="42"/>
      <c r="H6" s="42"/>
      <c r="I6" s="161"/>
    </row>
    <row r="7" spans="2:9" ht="60" customHeight="1">
      <c r="B7" s="160"/>
      <c r="C7" s="42"/>
      <c r="D7" s="42"/>
      <c r="E7" s="42"/>
      <c r="F7" s="42"/>
      <c r="G7" s="42"/>
      <c r="H7" s="42"/>
      <c r="I7" s="161"/>
    </row>
    <row r="8" spans="2:9" ht="60" customHeight="1">
      <c r="B8" s="160"/>
      <c r="C8" s="42"/>
      <c r="D8" s="42"/>
      <c r="E8" s="42"/>
      <c r="F8" s="42"/>
      <c r="G8" s="42"/>
      <c r="H8" s="42"/>
      <c r="I8" s="161"/>
    </row>
    <row r="9" spans="2:9" ht="25.5" customHeight="1">
      <c r="B9" s="160"/>
      <c r="C9" s="42"/>
      <c r="D9" s="42"/>
      <c r="E9" s="42"/>
      <c r="F9" s="42"/>
      <c r="G9" s="42"/>
      <c r="H9" s="42"/>
      <c r="I9" s="161"/>
    </row>
    <row r="10" spans="2:9" ht="25.5" customHeight="1">
      <c r="B10" s="160"/>
      <c r="C10" s="42"/>
      <c r="D10" s="42"/>
      <c r="E10" s="42"/>
      <c r="F10" s="42"/>
      <c r="G10" s="42"/>
      <c r="H10" s="42"/>
      <c r="I10" s="161"/>
    </row>
    <row r="11" spans="2:9" ht="25.5" customHeight="1">
      <c r="B11" s="160"/>
      <c r="C11" s="42"/>
      <c r="D11" s="42"/>
      <c r="E11" s="42"/>
      <c r="F11" s="42"/>
      <c r="G11" s="42"/>
      <c r="H11" s="42"/>
      <c r="I11" s="161"/>
    </row>
    <row r="12" spans="2:9" ht="25.5" customHeight="1">
      <c r="B12" s="160"/>
      <c r="C12" s="42"/>
      <c r="D12" s="42"/>
      <c r="E12" s="42"/>
      <c r="F12" s="42"/>
      <c r="G12" s="42"/>
      <c r="H12" s="42"/>
      <c r="I12" s="161"/>
    </row>
    <row r="13" spans="2:9" ht="25.5" customHeight="1">
      <c r="B13" s="160"/>
      <c r="C13" s="42"/>
      <c r="D13" s="42"/>
      <c r="E13" s="42"/>
      <c r="F13" s="42"/>
      <c r="G13" s="42"/>
      <c r="H13" s="42"/>
      <c r="I13" s="161"/>
    </row>
    <row r="14" spans="2:9" ht="25.5" customHeight="1">
      <c r="B14" s="160"/>
      <c r="C14" s="42"/>
      <c r="D14" s="42"/>
      <c r="E14" s="42"/>
      <c r="F14" s="42"/>
      <c r="G14" s="42"/>
      <c r="H14" s="42"/>
      <c r="I14" s="161"/>
    </row>
    <row r="15" spans="2:9" ht="25.5" customHeight="1">
      <c r="B15" s="160"/>
      <c r="C15" s="42"/>
      <c r="D15" s="42"/>
      <c r="E15" s="42"/>
      <c r="F15" s="42"/>
      <c r="G15" s="42"/>
      <c r="H15" s="42"/>
      <c r="I15" s="161"/>
    </row>
    <row r="16" spans="2:9" ht="25.5" customHeight="1">
      <c r="B16" s="160"/>
      <c r="C16" s="42"/>
      <c r="D16" s="42"/>
      <c r="E16" s="42"/>
      <c r="F16" s="42"/>
      <c r="G16" s="42"/>
      <c r="H16" s="42"/>
      <c r="I16" s="161"/>
    </row>
    <row r="17" spans="2:9" ht="25.5" customHeight="1">
      <c r="B17" s="160"/>
      <c r="C17" s="42"/>
      <c r="D17" s="42"/>
      <c r="E17" s="42"/>
      <c r="F17" s="42"/>
      <c r="G17" s="42"/>
      <c r="H17" s="42"/>
      <c r="I17" s="161"/>
    </row>
    <row r="18" spans="2:9" ht="25.5" customHeight="1">
      <c r="B18" s="160"/>
      <c r="C18" s="42"/>
      <c r="D18" s="42"/>
      <c r="E18" s="42"/>
      <c r="F18" s="42"/>
      <c r="G18" s="42"/>
      <c r="H18" s="42"/>
      <c r="I18" s="161"/>
    </row>
    <row r="19" spans="2:9" ht="25.5" customHeight="1">
      <c r="B19" s="160"/>
      <c r="C19" s="42"/>
      <c r="D19" s="42"/>
      <c r="E19" s="42"/>
      <c r="F19" s="42"/>
      <c r="G19" s="42"/>
      <c r="H19" s="42"/>
      <c r="I19" s="161"/>
    </row>
    <row r="20" spans="2:9" ht="25.5" customHeight="1">
      <c r="B20" s="160"/>
      <c r="C20" s="42"/>
      <c r="D20" s="42"/>
      <c r="E20" s="42"/>
      <c r="F20" s="42"/>
      <c r="G20" s="42"/>
      <c r="H20" s="42"/>
      <c r="I20" s="161"/>
    </row>
    <row r="21" spans="2:9" ht="25.5" customHeight="1">
      <c r="B21" s="160"/>
      <c r="C21" s="42"/>
      <c r="D21" s="42"/>
      <c r="E21" s="42"/>
      <c r="F21" s="42"/>
      <c r="G21" s="42"/>
      <c r="H21" s="42"/>
      <c r="I21" s="161"/>
    </row>
    <row r="22" spans="2:9" ht="25.5" customHeight="1">
      <c r="B22" s="160"/>
      <c r="C22" s="42"/>
      <c r="D22" s="42"/>
      <c r="E22" s="42"/>
      <c r="F22" s="42"/>
      <c r="G22" s="42"/>
      <c r="H22" s="42"/>
      <c r="I22" s="161"/>
    </row>
    <row r="23" spans="2:9" ht="25.5" customHeight="1">
      <c r="B23" s="160"/>
      <c r="C23" s="42"/>
      <c r="D23" s="42"/>
      <c r="E23" s="42"/>
      <c r="F23" s="42"/>
      <c r="G23" s="42"/>
      <c r="H23" s="42"/>
      <c r="I23" s="161"/>
    </row>
    <row r="24" spans="2:9" ht="25.5" customHeight="1">
      <c r="B24" s="160"/>
      <c r="C24" s="42"/>
      <c r="D24" s="42"/>
      <c r="E24" s="42"/>
      <c r="F24" s="42"/>
      <c r="G24" s="42"/>
      <c r="H24" s="42"/>
      <c r="I24" s="161"/>
    </row>
    <row r="25" spans="2:9" ht="25.5" customHeight="1">
      <c r="B25" s="160"/>
      <c r="C25" s="42"/>
      <c r="D25" s="42"/>
      <c r="E25" s="42"/>
      <c r="F25" s="42"/>
      <c r="G25" s="42"/>
      <c r="H25" s="42"/>
      <c r="I25" s="161"/>
    </row>
    <row r="26" spans="2:9" ht="25.5" customHeight="1">
      <c r="B26" s="160"/>
      <c r="C26" s="42"/>
      <c r="D26" s="42"/>
      <c r="E26" s="42"/>
      <c r="F26" s="42"/>
      <c r="G26" s="42"/>
      <c r="H26" s="42"/>
      <c r="I26" s="161"/>
    </row>
    <row r="27" spans="2:9" ht="25.5" customHeight="1">
      <c r="B27" s="160"/>
      <c r="C27" s="42"/>
      <c r="D27" s="42"/>
      <c r="E27" s="42"/>
      <c r="F27" s="42"/>
      <c r="G27" s="42"/>
      <c r="H27" s="42"/>
      <c r="I27" s="161"/>
    </row>
    <row r="28" spans="2:9" ht="25.5" customHeight="1">
      <c r="B28" s="160"/>
      <c r="C28" s="42"/>
      <c r="D28" s="42"/>
      <c r="E28" s="42"/>
      <c r="F28" s="42"/>
      <c r="G28" s="42"/>
      <c r="H28" s="42"/>
      <c r="I28" s="161"/>
    </row>
    <row r="29" spans="2:9" ht="25.5" customHeight="1">
      <c r="B29" s="160"/>
      <c r="C29" s="42"/>
      <c r="D29" s="42"/>
      <c r="E29" s="42"/>
      <c r="F29" s="42"/>
      <c r="G29" s="42"/>
      <c r="H29" s="42"/>
      <c r="I29" s="161"/>
    </row>
    <row r="30" spans="2:9" ht="25.5" customHeight="1">
      <c r="B30" s="160"/>
      <c r="C30" s="42"/>
      <c r="D30" s="42"/>
      <c r="E30" s="42"/>
      <c r="F30" s="42"/>
      <c r="G30" s="42"/>
      <c r="H30" s="42"/>
      <c r="I30" s="161"/>
    </row>
    <row r="31" spans="2:9" ht="25.5" customHeight="1">
      <c r="B31" s="160"/>
      <c r="C31" s="42"/>
      <c r="D31" s="42"/>
      <c r="E31" s="42"/>
      <c r="F31" s="42"/>
      <c r="G31" s="42"/>
      <c r="H31" s="42"/>
      <c r="I31" s="161"/>
    </row>
    <row r="32" spans="2:9" ht="25.5" customHeight="1">
      <c r="B32" s="160"/>
      <c r="C32" s="42"/>
      <c r="D32" s="42"/>
      <c r="E32" s="42"/>
      <c r="F32" s="42"/>
      <c r="G32" s="42"/>
      <c r="H32" s="42"/>
      <c r="I32" s="161"/>
    </row>
    <row r="33" spans="2:9" ht="25.5" customHeight="1">
      <c r="B33" s="160"/>
      <c r="C33" s="42"/>
      <c r="D33" s="42"/>
      <c r="E33" s="42"/>
      <c r="F33" s="42"/>
      <c r="G33" s="42"/>
      <c r="H33" s="42"/>
      <c r="I33" s="161"/>
    </row>
    <row r="34" spans="2:9" ht="25.5" customHeight="1">
      <c r="B34" s="160"/>
      <c r="C34" s="42"/>
      <c r="D34" s="42"/>
      <c r="E34" s="42"/>
      <c r="F34" s="42"/>
      <c r="G34" s="42"/>
      <c r="H34" s="42"/>
      <c r="I34" s="161"/>
    </row>
    <row r="35" spans="2:9" ht="25.5" customHeight="1">
      <c r="B35" s="160"/>
      <c r="C35" s="42"/>
      <c r="D35" s="42"/>
      <c r="E35" s="42"/>
      <c r="F35" s="42"/>
      <c r="G35" s="42"/>
      <c r="H35" s="42"/>
      <c r="I35" s="161"/>
    </row>
    <row r="36" spans="2:9" ht="25.5" customHeight="1">
      <c r="B36" s="160"/>
      <c r="C36" s="42"/>
      <c r="D36" s="42"/>
      <c r="E36" s="42"/>
      <c r="F36" s="42"/>
      <c r="G36" s="42"/>
      <c r="H36" s="42"/>
      <c r="I36" s="161"/>
    </row>
    <row r="37" spans="2:9" ht="57" customHeight="1">
      <c r="B37" s="605" t="s">
        <v>567</v>
      </c>
      <c r="C37" s="605"/>
      <c r="D37" s="605"/>
      <c r="E37" s="605"/>
      <c r="F37" s="605"/>
      <c r="G37" s="605"/>
      <c r="H37" s="605"/>
      <c r="I37" s="605"/>
    </row>
    <row r="38" spans="2:9">
      <c r="B38" s="600" t="s">
        <v>424</v>
      </c>
      <c r="C38" s="600"/>
      <c r="D38" s="600"/>
      <c r="E38" s="600"/>
      <c r="F38" s="600"/>
      <c r="G38" s="600"/>
      <c r="H38" s="600"/>
      <c r="I38" s="600"/>
    </row>
    <row r="39" spans="2:9" ht="28.5" customHeight="1">
      <c r="B39" s="165" t="s">
        <v>425</v>
      </c>
      <c r="C39" s="581" t="s">
        <v>726</v>
      </c>
      <c r="D39" s="581"/>
      <c r="E39" s="581"/>
      <c r="F39" s="581"/>
      <c r="G39" s="581"/>
      <c r="H39" s="581"/>
      <c r="I39" s="581"/>
    </row>
    <row r="40" spans="2:9" ht="30.75" customHeight="1">
      <c r="B40" s="617" t="s">
        <v>426</v>
      </c>
      <c r="C40" s="581" t="s">
        <v>727</v>
      </c>
      <c r="D40" s="581"/>
      <c r="E40" s="581"/>
      <c r="F40" s="581"/>
      <c r="G40" s="581"/>
      <c r="H40" s="581"/>
      <c r="I40" s="581"/>
    </row>
    <row r="41" spans="2:9" ht="61.5" customHeight="1">
      <c r="B41" s="617"/>
      <c r="C41" s="624" t="s">
        <v>728</v>
      </c>
      <c r="D41" s="624"/>
      <c r="E41" s="624"/>
      <c r="F41" s="624"/>
      <c r="G41" s="624"/>
      <c r="H41" s="624"/>
      <c r="I41" s="624"/>
    </row>
    <row r="42" spans="2:9" ht="30" customHeight="1">
      <c r="B42" s="617"/>
      <c r="C42" s="581" t="s">
        <v>729</v>
      </c>
      <c r="D42" s="581"/>
      <c r="E42" s="581"/>
      <c r="F42" s="581"/>
      <c r="G42" s="581"/>
      <c r="H42" s="581"/>
      <c r="I42" s="581"/>
    </row>
    <row r="43" spans="2:9" ht="153.75" customHeight="1">
      <c r="B43" s="617"/>
      <c r="C43" s="581" t="s">
        <v>730</v>
      </c>
      <c r="D43" s="581"/>
      <c r="E43" s="581"/>
      <c r="F43" s="581"/>
      <c r="G43" s="581"/>
      <c r="H43" s="581"/>
      <c r="I43" s="581"/>
    </row>
    <row r="44" spans="2:9" ht="32.25" customHeight="1">
      <c r="B44" s="621" t="s">
        <v>432</v>
      </c>
      <c r="C44" s="624" t="s">
        <v>568</v>
      </c>
      <c r="D44" s="624"/>
      <c r="E44" s="624"/>
      <c r="F44" s="624"/>
      <c r="G44" s="624"/>
      <c r="H44" s="624"/>
      <c r="I44" s="624"/>
    </row>
    <row r="45" spans="2:9" ht="21" customHeight="1">
      <c r="B45" s="622"/>
      <c r="C45" s="581" t="s">
        <v>569</v>
      </c>
      <c r="D45" s="581"/>
      <c r="E45" s="581"/>
      <c r="F45" s="581"/>
      <c r="G45" s="581"/>
      <c r="H45" s="581"/>
      <c r="I45" s="581"/>
    </row>
    <row r="46" spans="2:9" ht="21" customHeight="1">
      <c r="B46" s="622"/>
      <c r="C46" s="581" t="s">
        <v>570</v>
      </c>
      <c r="D46" s="581"/>
      <c r="E46" s="581"/>
      <c r="F46" s="581"/>
      <c r="G46" s="581"/>
      <c r="H46" s="581"/>
      <c r="I46" s="581"/>
    </row>
    <row r="47" spans="2:9" ht="21" customHeight="1">
      <c r="B47" s="623"/>
      <c r="C47" s="581" t="s">
        <v>571</v>
      </c>
      <c r="D47" s="581"/>
      <c r="E47" s="581"/>
      <c r="F47" s="581"/>
      <c r="G47" s="581"/>
      <c r="H47" s="581"/>
      <c r="I47" s="581"/>
    </row>
    <row r="48" spans="2:9">
      <c r="B48" s="600" t="s">
        <v>435</v>
      </c>
      <c r="C48" s="600"/>
      <c r="D48" s="600"/>
      <c r="E48" s="600"/>
      <c r="F48" s="600" t="s">
        <v>436</v>
      </c>
      <c r="G48" s="600"/>
      <c r="H48" s="600"/>
      <c r="I48" s="600"/>
    </row>
    <row r="49" spans="2:9" ht="31.5" customHeight="1">
      <c r="B49" s="582" t="s">
        <v>463</v>
      </c>
      <c r="C49" s="582"/>
      <c r="D49" s="582"/>
      <c r="E49" s="582"/>
      <c r="F49" s="582" t="s">
        <v>566</v>
      </c>
      <c r="G49" s="582"/>
      <c r="H49" s="582"/>
      <c r="I49" s="582"/>
    </row>
    <row r="50" spans="2:9" ht="24" customHeight="1">
      <c r="B50" s="617" t="s">
        <v>440</v>
      </c>
      <c r="C50" s="617"/>
      <c r="D50" s="580" t="s">
        <v>484</v>
      </c>
      <c r="E50" s="580"/>
      <c r="F50" s="580"/>
      <c r="G50" s="580"/>
      <c r="H50" s="580"/>
      <c r="I50" s="580"/>
    </row>
  </sheetData>
  <mergeCells count="20">
    <mergeCell ref="B2:I2"/>
    <mergeCell ref="B37:I37"/>
    <mergeCell ref="B38:I38"/>
    <mergeCell ref="C39:I39"/>
    <mergeCell ref="B40:B43"/>
    <mergeCell ref="C40:I40"/>
    <mergeCell ref="C41:I41"/>
    <mergeCell ref="C42:I42"/>
    <mergeCell ref="C43:I43"/>
    <mergeCell ref="B49:E49"/>
    <mergeCell ref="F49:I49"/>
    <mergeCell ref="B50:C50"/>
    <mergeCell ref="D50:I50"/>
    <mergeCell ref="B44:B47"/>
    <mergeCell ref="C44:I44"/>
    <mergeCell ref="C45:I45"/>
    <mergeCell ref="C46:I46"/>
    <mergeCell ref="C47:I47"/>
    <mergeCell ref="B48:E48"/>
    <mergeCell ref="F48:I48"/>
  </mergeCells>
  <pageMargins left="1.2976190476190477" right="0.7" top="0.59" bottom="0.75" header="0.3" footer="0.3"/>
  <pageSetup paperSize="9" scale="68" orientation="portrait" horizontalDpi="1200" verticalDpi="1200" r:id="rId1"/>
  <rowBreaks count="1" manualBreakCount="1">
    <brk id="36"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E33BE-6892-4C88-93E6-90A619DCD06B}">
  <dimension ref="A1:N28"/>
  <sheetViews>
    <sheetView view="pageBreakPreview" zoomScale="50" zoomScaleNormal="60" zoomScaleSheetLayoutView="50" workbookViewId="0">
      <selection sqref="A1:A1048576"/>
    </sheetView>
  </sheetViews>
  <sheetFormatPr baseColWidth="10" defaultColWidth="11.5" defaultRowHeight="16"/>
  <cols>
    <col min="1" max="1" width="10.6640625" style="377" customWidth="1"/>
    <col min="2" max="13" width="22.83203125" style="8" customWidth="1"/>
    <col min="14" max="14" width="10.6640625" style="377" customWidth="1"/>
    <col min="15" max="16384" width="11.5" style="8"/>
  </cols>
  <sheetData>
    <row r="1" spans="2:13" ht="27.75" customHeight="1">
      <c r="B1" s="583"/>
      <c r="C1" s="583"/>
      <c r="D1" s="583"/>
      <c r="E1" s="583"/>
      <c r="F1" s="583"/>
      <c r="G1" s="583"/>
      <c r="H1" s="583"/>
      <c r="I1" s="583"/>
      <c r="J1" s="583"/>
      <c r="K1" s="583"/>
      <c r="L1" s="583"/>
      <c r="M1" s="583"/>
    </row>
    <row r="2" spans="2:13" ht="15" customHeight="1">
      <c r="B2" s="625" t="s">
        <v>572</v>
      </c>
      <c r="C2" s="626"/>
      <c r="D2" s="626"/>
      <c r="E2" s="626"/>
      <c r="F2" s="626"/>
      <c r="G2" s="626"/>
      <c r="H2" s="626"/>
      <c r="I2" s="626"/>
      <c r="J2" s="626"/>
      <c r="K2" s="626"/>
      <c r="L2" s="626"/>
      <c r="M2" s="626"/>
    </row>
    <row r="3" spans="2:13" ht="15" customHeight="1">
      <c r="B3" s="627"/>
      <c r="C3" s="628"/>
      <c r="D3" s="628"/>
      <c r="E3" s="628"/>
      <c r="F3" s="628"/>
      <c r="G3" s="628"/>
      <c r="H3" s="628"/>
      <c r="I3" s="628"/>
      <c r="J3" s="628"/>
      <c r="K3" s="628"/>
      <c r="L3" s="628"/>
      <c r="M3" s="628"/>
    </row>
    <row r="4" spans="2:13" ht="15" customHeight="1">
      <c r="B4" s="627"/>
      <c r="C4" s="628"/>
      <c r="D4" s="628"/>
      <c r="E4" s="628"/>
      <c r="F4" s="628"/>
      <c r="G4" s="628"/>
      <c r="H4" s="628"/>
      <c r="I4" s="628"/>
      <c r="J4" s="628"/>
      <c r="K4" s="628"/>
      <c r="L4" s="628"/>
      <c r="M4" s="628"/>
    </row>
    <row r="5" spans="2:13" ht="15" customHeight="1">
      <c r="B5" s="629"/>
      <c r="C5" s="630"/>
      <c r="D5" s="630"/>
      <c r="E5" s="630"/>
      <c r="F5" s="630"/>
      <c r="G5" s="630"/>
      <c r="H5" s="630"/>
      <c r="I5" s="630"/>
      <c r="J5" s="630"/>
      <c r="K5" s="630"/>
      <c r="L5" s="630"/>
      <c r="M5" s="630"/>
    </row>
    <row r="6" spans="2:13" ht="15" customHeight="1">
      <c r="B6" s="489" t="s">
        <v>629</v>
      </c>
      <c r="C6" s="490"/>
      <c r="D6" s="490"/>
      <c r="E6" s="490"/>
      <c r="F6" s="490"/>
      <c r="G6" s="490"/>
      <c r="H6" s="490"/>
      <c r="I6" s="490"/>
      <c r="J6" s="490"/>
      <c r="K6" s="490"/>
      <c r="L6" s="490"/>
      <c r="M6" s="491"/>
    </row>
    <row r="7" spans="2:13" ht="27" customHeight="1">
      <c r="B7" s="492"/>
      <c r="C7" s="493"/>
      <c r="D7" s="493"/>
      <c r="E7" s="493"/>
      <c r="F7" s="493"/>
      <c r="G7" s="493"/>
      <c r="H7" s="493"/>
      <c r="I7" s="493"/>
      <c r="J7" s="493"/>
      <c r="K7" s="493"/>
      <c r="L7" s="493"/>
      <c r="M7" s="494"/>
    </row>
    <row r="8" spans="2:13">
      <c r="B8" s="631"/>
      <c r="C8" s="632"/>
      <c r="D8" s="632"/>
      <c r="E8" s="632"/>
      <c r="F8" s="632"/>
      <c r="G8" s="632"/>
      <c r="H8" s="632"/>
      <c r="I8" s="632"/>
      <c r="J8" s="632"/>
      <c r="K8" s="632"/>
      <c r="L8" s="632"/>
      <c r="M8" s="633"/>
    </row>
    <row r="9" spans="2:13" ht="49.5" customHeight="1">
      <c r="B9" s="634"/>
      <c r="C9" s="377"/>
      <c r="D9" s="377"/>
      <c r="E9" s="377"/>
      <c r="F9" s="377"/>
      <c r="G9" s="377"/>
      <c r="H9" s="377"/>
      <c r="I9" s="377"/>
      <c r="J9" s="377"/>
      <c r="K9" s="377"/>
      <c r="L9" s="377"/>
      <c r="M9" s="635"/>
    </row>
    <row r="10" spans="2:13" ht="49.5" customHeight="1">
      <c r="B10" s="634"/>
      <c r="C10" s="377"/>
      <c r="D10" s="377"/>
      <c r="E10" s="377"/>
      <c r="F10" s="377"/>
      <c r="G10" s="377"/>
      <c r="H10" s="377"/>
      <c r="I10" s="377"/>
      <c r="J10" s="377"/>
      <c r="K10" s="377"/>
      <c r="L10" s="377"/>
      <c r="M10" s="635"/>
    </row>
    <row r="11" spans="2:13" ht="49.5" customHeight="1">
      <c r="B11" s="634"/>
      <c r="C11" s="377"/>
      <c r="D11" s="377"/>
      <c r="E11" s="377"/>
      <c r="F11" s="377"/>
      <c r="G11" s="377"/>
      <c r="H11" s="377"/>
      <c r="I11" s="377"/>
      <c r="J11" s="377"/>
      <c r="K11" s="377"/>
      <c r="L11" s="377"/>
      <c r="M11" s="635"/>
    </row>
    <row r="12" spans="2:13" ht="49.5" customHeight="1">
      <c r="B12" s="634"/>
      <c r="C12" s="377"/>
      <c r="D12" s="377"/>
      <c r="E12" s="377"/>
      <c r="F12" s="377"/>
      <c r="G12" s="377"/>
      <c r="H12" s="377"/>
      <c r="I12" s="377"/>
      <c r="J12" s="377"/>
      <c r="K12" s="377"/>
      <c r="L12" s="377"/>
      <c r="M12" s="635"/>
    </row>
    <row r="13" spans="2:13">
      <c r="B13" s="634"/>
      <c r="C13" s="377"/>
      <c r="D13" s="377"/>
      <c r="E13" s="377"/>
      <c r="F13" s="377"/>
      <c r="G13" s="377"/>
      <c r="H13" s="377"/>
      <c r="I13" s="377"/>
      <c r="J13" s="377"/>
      <c r="K13" s="377"/>
      <c r="L13" s="377"/>
      <c r="M13" s="635"/>
    </row>
    <row r="14" spans="2:13">
      <c r="B14" s="634"/>
      <c r="C14" s="377"/>
      <c r="D14" s="377"/>
      <c r="E14" s="377"/>
      <c r="F14" s="377"/>
      <c r="G14" s="377"/>
      <c r="H14" s="377"/>
      <c r="I14" s="377"/>
      <c r="J14" s="377"/>
      <c r="K14" s="377"/>
      <c r="L14" s="377"/>
      <c r="M14" s="635"/>
    </row>
    <row r="15" spans="2:13">
      <c r="B15" s="634"/>
      <c r="C15" s="377"/>
      <c r="D15" s="377"/>
      <c r="E15" s="377"/>
      <c r="F15" s="377"/>
      <c r="G15" s="377"/>
      <c r="H15" s="377"/>
      <c r="I15" s="377"/>
      <c r="J15" s="377"/>
      <c r="K15" s="377"/>
      <c r="L15" s="377"/>
      <c r="M15" s="635"/>
    </row>
    <row r="16" spans="2:13">
      <c r="B16" s="634"/>
      <c r="C16" s="377"/>
      <c r="D16" s="377"/>
      <c r="E16" s="377"/>
      <c r="F16" s="377"/>
      <c r="G16" s="377"/>
      <c r="H16" s="377"/>
      <c r="I16" s="377"/>
      <c r="J16" s="377"/>
      <c r="K16" s="377"/>
      <c r="L16" s="377"/>
      <c r="M16" s="635"/>
    </row>
    <row r="17" spans="2:13">
      <c r="B17" s="634"/>
      <c r="C17" s="377"/>
      <c r="D17" s="377"/>
      <c r="E17" s="377"/>
      <c r="F17" s="377"/>
      <c r="G17" s="377"/>
      <c r="H17" s="377"/>
      <c r="I17" s="377"/>
      <c r="J17" s="377"/>
      <c r="K17" s="377"/>
      <c r="L17" s="377"/>
      <c r="M17" s="635"/>
    </row>
    <row r="18" spans="2:13">
      <c r="B18" s="634"/>
      <c r="C18" s="377"/>
      <c r="D18" s="377"/>
      <c r="E18" s="377"/>
      <c r="F18" s="377"/>
      <c r="G18" s="377"/>
      <c r="H18" s="377"/>
      <c r="I18" s="377"/>
      <c r="J18" s="377"/>
      <c r="K18" s="377"/>
      <c r="L18" s="377"/>
      <c r="M18" s="635"/>
    </row>
    <row r="19" spans="2:13">
      <c r="B19" s="634"/>
      <c r="C19" s="377"/>
      <c r="D19" s="377"/>
      <c r="E19" s="377"/>
      <c r="F19" s="377"/>
      <c r="G19" s="377"/>
      <c r="H19" s="377"/>
      <c r="I19" s="377"/>
      <c r="J19" s="377"/>
      <c r="K19" s="377"/>
      <c r="L19" s="377"/>
      <c r="M19" s="635"/>
    </row>
    <row r="20" spans="2:13">
      <c r="B20" s="634"/>
      <c r="C20" s="377"/>
      <c r="D20" s="377"/>
      <c r="E20" s="377"/>
      <c r="F20" s="377"/>
      <c r="G20" s="377"/>
      <c r="H20" s="377"/>
      <c r="I20" s="377"/>
      <c r="J20" s="377"/>
      <c r="K20" s="377"/>
      <c r="L20" s="377"/>
      <c r="M20" s="635"/>
    </row>
    <row r="21" spans="2:13">
      <c r="B21" s="634"/>
      <c r="C21" s="377"/>
      <c r="D21" s="377"/>
      <c r="E21" s="377"/>
      <c r="F21" s="377"/>
      <c r="G21" s="377"/>
      <c r="H21" s="377"/>
      <c r="I21" s="377"/>
      <c r="J21" s="377"/>
      <c r="K21" s="377"/>
      <c r="L21" s="377"/>
      <c r="M21" s="635"/>
    </row>
    <row r="22" spans="2:13" ht="32.25" customHeight="1">
      <c r="B22" s="634"/>
      <c r="C22" s="377"/>
      <c r="D22" s="377"/>
      <c r="E22" s="377"/>
      <c r="F22" s="377"/>
      <c r="G22" s="377"/>
      <c r="H22" s="377"/>
      <c r="I22" s="377"/>
      <c r="J22" s="377"/>
      <c r="K22" s="377"/>
      <c r="L22" s="377"/>
      <c r="M22" s="635"/>
    </row>
    <row r="23" spans="2:13" ht="30.75" customHeight="1">
      <c r="B23" s="634"/>
      <c r="C23" s="377"/>
      <c r="D23" s="377"/>
      <c r="E23" s="377"/>
      <c r="F23" s="377"/>
      <c r="G23" s="377"/>
      <c r="H23" s="377"/>
      <c r="I23" s="377"/>
      <c r="J23" s="377"/>
      <c r="K23" s="377"/>
      <c r="L23" s="377"/>
      <c r="M23" s="635"/>
    </row>
    <row r="24" spans="2:13" ht="27.75" customHeight="1">
      <c r="B24" s="634"/>
      <c r="C24" s="377"/>
      <c r="D24" s="377"/>
      <c r="E24" s="377"/>
      <c r="F24" s="377"/>
      <c r="G24" s="377"/>
      <c r="H24" s="377"/>
      <c r="I24" s="377"/>
      <c r="J24" s="377"/>
      <c r="K24" s="377"/>
      <c r="L24" s="377"/>
      <c r="M24" s="635"/>
    </row>
    <row r="25" spans="2:13" ht="28.5" customHeight="1">
      <c r="B25" s="634"/>
      <c r="C25" s="377"/>
      <c r="D25" s="377"/>
      <c r="E25" s="377"/>
      <c r="F25" s="377"/>
      <c r="G25" s="377"/>
      <c r="H25" s="377"/>
      <c r="I25" s="377"/>
      <c r="J25" s="377"/>
      <c r="K25" s="377"/>
      <c r="L25" s="377"/>
      <c r="M25" s="635"/>
    </row>
    <row r="26" spans="2:13" ht="26.25" customHeight="1">
      <c r="B26" s="634"/>
      <c r="C26" s="377"/>
      <c r="D26" s="377"/>
      <c r="E26" s="377"/>
      <c r="F26" s="377"/>
      <c r="G26" s="377"/>
      <c r="H26" s="377"/>
      <c r="I26" s="377"/>
      <c r="J26" s="377"/>
      <c r="K26" s="377"/>
      <c r="L26" s="377"/>
      <c r="M26" s="635"/>
    </row>
    <row r="27" spans="2:13">
      <c r="B27" s="634"/>
      <c r="C27" s="377"/>
      <c r="D27" s="377"/>
      <c r="E27" s="377"/>
      <c r="F27" s="377"/>
      <c r="G27" s="377"/>
      <c r="H27" s="377"/>
      <c r="I27" s="377"/>
      <c r="J27" s="377"/>
      <c r="K27" s="377"/>
      <c r="L27" s="377"/>
      <c r="M27" s="635"/>
    </row>
    <row r="28" spans="2:13">
      <c r="B28" s="636"/>
      <c r="C28" s="583"/>
      <c r="D28" s="583"/>
      <c r="E28" s="583"/>
      <c r="F28" s="583"/>
      <c r="G28" s="583"/>
      <c r="H28" s="583"/>
      <c r="I28" s="583"/>
      <c r="J28" s="583"/>
      <c r="K28" s="583"/>
      <c r="L28" s="583"/>
      <c r="M28" s="637"/>
    </row>
  </sheetData>
  <mergeCells count="6">
    <mergeCell ref="A1:A1048576"/>
    <mergeCell ref="B1:M1"/>
    <mergeCell ref="N1:N1048576"/>
    <mergeCell ref="B2:M5"/>
    <mergeCell ref="B6:M7"/>
    <mergeCell ref="B8:M28"/>
  </mergeCells>
  <pageMargins left="0.7" right="0.7" top="0.75" bottom="0.75" header="0.3" footer="0.3"/>
  <pageSetup scale="2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80"/>
  <sheetViews>
    <sheetView showGridLines="0" view="pageBreakPreview" topLeftCell="A78" zoomScale="112" zoomScaleNormal="80" zoomScaleSheetLayoutView="112" workbookViewId="0">
      <selection activeCell="A2" sqref="A2"/>
    </sheetView>
  </sheetViews>
  <sheetFormatPr baseColWidth="10" defaultColWidth="11.5" defaultRowHeight="14"/>
  <cols>
    <col min="1" max="1" width="3.83203125" style="41" customWidth="1"/>
    <col min="2" max="2" width="20.6640625" style="41" customWidth="1"/>
    <col min="3" max="4" width="11.5" style="41"/>
    <col min="5" max="5" width="13.1640625" style="41" customWidth="1"/>
    <col min="6" max="16384" width="11.5" style="41"/>
  </cols>
  <sheetData>
    <row r="1" spans="1:14" ht="15" customHeight="1">
      <c r="A1" s="39"/>
      <c r="B1" s="215" t="s">
        <v>143</v>
      </c>
      <c r="C1" s="216"/>
      <c r="D1" s="216"/>
      <c r="E1" s="216"/>
      <c r="F1" s="216"/>
      <c r="G1" s="216"/>
      <c r="H1" s="216"/>
      <c r="I1" s="216"/>
      <c r="J1" s="216"/>
      <c r="K1" s="216"/>
      <c r="L1" s="216"/>
      <c r="M1" s="217"/>
      <c r="N1" s="40"/>
    </row>
    <row r="2" spans="1:14" ht="15" customHeight="1">
      <c r="A2" s="39"/>
      <c r="B2" s="218"/>
      <c r="C2" s="219"/>
      <c r="D2" s="219"/>
      <c r="E2" s="219"/>
      <c r="F2" s="219"/>
      <c r="G2" s="219"/>
      <c r="H2" s="219"/>
      <c r="I2" s="219"/>
      <c r="J2" s="219"/>
      <c r="K2" s="219"/>
      <c r="L2" s="219"/>
      <c r="M2" s="220"/>
      <c r="N2" s="40"/>
    </row>
    <row r="3" spans="1:14" ht="30.75" customHeight="1" thickBot="1">
      <c r="A3" s="39"/>
      <c r="B3" s="221"/>
      <c r="C3" s="222"/>
      <c r="D3" s="222"/>
      <c r="E3" s="222"/>
      <c r="F3" s="222"/>
      <c r="G3" s="222"/>
      <c r="H3" s="222"/>
      <c r="I3" s="222"/>
      <c r="J3" s="222"/>
      <c r="K3" s="222"/>
      <c r="L3" s="222"/>
      <c r="M3" s="223"/>
      <c r="N3" s="40"/>
    </row>
    <row r="4" spans="1:14" ht="15" thickBot="1">
      <c r="B4" s="70"/>
      <c r="C4" s="70"/>
      <c r="D4" s="70"/>
      <c r="E4" s="70"/>
      <c r="F4" s="70"/>
      <c r="G4" s="70"/>
      <c r="H4" s="70"/>
      <c r="I4" s="70"/>
      <c r="J4" s="70"/>
      <c r="K4" s="70"/>
      <c r="L4" s="70"/>
      <c r="M4" s="70"/>
    </row>
    <row r="5" spans="1:14" ht="17.25" customHeight="1">
      <c r="B5" s="71" t="s">
        <v>144</v>
      </c>
      <c r="C5" s="72"/>
      <c r="D5" s="72"/>
      <c r="E5" s="72"/>
      <c r="F5" s="72"/>
      <c r="G5" s="72"/>
      <c r="H5" s="72"/>
      <c r="I5" s="72"/>
      <c r="J5" s="72"/>
      <c r="K5" s="72"/>
      <c r="L5" s="72"/>
      <c r="M5" s="73"/>
    </row>
    <row r="6" spans="1:14">
      <c r="B6" s="74"/>
      <c r="C6" s="70"/>
      <c r="D6" s="70"/>
      <c r="E6" s="70"/>
      <c r="F6" s="70"/>
      <c r="G6" s="70"/>
      <c r="H6" s="70"/>
      <c r="I6" s="70"/>
      <c r="J6" s="70"/>
      <c r="K6" s="70"/>
      <c r="L6" s="70"/>
      <c r="M6" s="75"/>
    </row>
    <row r="7" spans="1:14" ht="53.25" customHeight="1">
      <c r="B7" s="239" t="s">
        <v>145</v>
      </c>
      <c r="C7" s="240"/>
      <c r="D7" s="240"/>
      <c r="E7" s="240"/>
      <c r="F7" s="240"/>
      <c r="G7" s="240"/>
      <c r="H7" s="240"/>
      <c r="I7" s="240"/>
      <c r="J7" s="240"/>
      <c r="K7" s="240"/>
      <c r="L7" s="240"/>
      <c r="M7" s="241"/>
    </row>
    <row r="8" spans="1:14" ht="42.75" customHeight="1">
      <c r="B8" s="239" t="s">
        <v>146</v>
      </c>
      <c r="C8" s="240"/>
      <c r="D8" s="240"/>
      <c r="E8" s="240"/>
      <c r="F8" s="240"/>
      <c r="G8" s="240"/>
      <c r="H8" s="240"/>
      <c r="I8" s="240"/>
      <c r="J8" s="240"/>
      <c r="K8" s="240"/>
      <c r="L8" s="240"/>
      <c r="M8" s="241"/>
    </row>
    <row r="9" spans="1:14">
      <c r="B9" s="74"/>
      <c r="C9" s="70"/>
      <c r="D9" s="70"/>
      <c r="E9" s="70"/>
      <c r="F9" s="70"/>
      <c r="G9" s="70"/>
      <c r="H9" s="70"/>
      <c r="I9" s="70"/>
      <c r="J9" s="70"/>
      <c r="K9" s="70"/>
      <c r="L9" s="70"/>
      <c r="M9" s="75"/>
    </row>
    <row r="10" spans="1:14" ht="48" customHeight="1">
      <c r="B10" s="76" t="s">
        <v>147</v>
      </c>
      <c r="C10" s="298" t="s">
        <v>148</v>
      </c>
      <c r="D10" s="298"/>
      <c r="E10" s="298"/>
      <c r="F10" s="298"/>
      <c r="G10" s="298"/>
      <c r="H10" s="298" t="s">
        <v>149</v>
      </c>
      <c r="I10" s="298"/>
      <c r="J10" s="70"/>
      <c r="K10" s="70"/>
      <c r="L10" s="70"/>
      <c r="M10" s="75"/>
    </row>
    <row r="11" spans="1:14" ht="58.5" customHeight="1">
      <c r="B11" s="77" t="s">
        <v>7</v>
      </c>
      <c r="C11" s="271" t="s">
        <v>150</v>
      </c>
      <c r="D11" s="271"/>
      <c r="E11" s="271"/>
      <c r="F11" s="271"/>
      <c r="G11" s="271"/>
      <c r="H11" s="297" t="s">
        <v>151</v>
      </c>
      <c r="I11" s="297"/>
      <c r="J11" s="70"/>
      <c r="K11" s="70"/>
      <c r="L11" s="70"/>
      <c r="M11" s="75"/>
    </row>
    <row r="12" spans="1:14" ht="54.75" customHeight="1">
      <c r="B12" s="77" t="s">
        <v>8</v>
      </c>
      <c r="C12" s="271" t="s">
        <v>152</v>
      </c>
      <c r="D12" s="271"/>
      <c r="E12" s="271"/>
      <c r="F12" s="271"/>
      <c r="G12" s="271"/>
      <c r="H12" s="297" t="s">
        <v>153</v>
      </c>
      <c r="I12" s="297"/>
      <c r="J12" s="70"/>
      <c r="K12" s="70"/>
      <c r="L12" s="70"/>
      <c r="M12" s="75"/>
    </row>
    <row r="13" spans="1:14" ht="52.5" customHeight="1">
      <c r="B13" s="77" t="s">
        <v>9</v>
      </c>
      <c r="C13" s="271" t="s">
        <v>154</v>
      </c>
      <c r="D13" s="271"/>
      <c r="E13" s="271"/>
      <c r="F13" s="271"/>
      <c r="G13" s="271"/>
      <c r="H13" s="297" t="s">
        <v>155</v>
      </c>
      <c r="I13" s="297"/>
      <c r="J13" s="70"/>
      <c r="K13" s="70"/>
      <c r="L13" s="70"/>
      <c r="M13" s="75"/>
    </row>
    <row r="14" spans="1:14">
      <c r="B14" s="74"/>
      <c r="C14" s="70"/>
      <c r="D14" s="70"/>
      <c r="E14" s="70"/>
      <c r="F14" s="70"/>
      <c r="G14" s="70"/>
      <c r="H14" s="70"/>
      <c r="I14" s="70"/>
      <c r="J14" s="70"/>
      <c r="K14" s="70"/>
      <c r="L14" s="70"/>
      <c r="M14" s="75"/>
    </row>
    <row r="15" spans="1:14" ht="42" customHeight="1">
      <c r="B15" s="239" t="s">
        <v>156</v>
      </c>
      <c r="C15" s="240"/>
      <c r="D15" s="240"/>
      <c r="E15" s="240"/>
      <c r="F15" s="240"/>
      <c r="G15" s="240"/>
      <c r="H15" s="240"/>
      <c r="I15" s="240"/>
      <c r="J15" s="240"/>
      <c r="K15" s="240"/>
      <c r="L15" s="240"/>
      <c r="M15" s="241"/>
    </row>
    <row r="16" spans="1:14" ht="28.5" customHeight="1">
      <c r="B16" s="239" t="s">
        <v>157</v>
      </c>
      <c r="C16" s="240"/>
      <c r="D16" s="240"/>
      <c r="E16" s="240"/>
      <c r="F16" s="240"/>
      <c r="G16" s="240"/>
      <c r="H16" s="240"/>
      <c r="I16" s="240"/>
      <c r="J16" s="240"/>
      <c r="K16" s="240"/>
      <c r="L16" s="240"/>
      <c r="M16" s="241"/>
    </row>
    <row r="17" spans="2:13" ht="15" thickBot="1">
      <c r="B17" s="74"/>
      <c r="C17" s="70"/>
      <c r="D17" s="70"/>
      <c r="E17" s="70"/>
      <c r="F17" s="70"/>
      <c r="G17" s="70"/>
      <c r="H17" s="70"/>
      <c r="I17" s="70"/>
      <c r="J17" s="70"/>
      <c r="K17" s="70"/>
      <c r="L17" s="70"/>
      <c r="M17" s="75"/>
    </row>
    <row r="18" spans="2:13" ht="25.5" customHeight="1" thickBot="1">
      <c r="B18" s="247" t="s">
        <v>158</v>
      </c>
      <c r="C18" s="245"/>
      <c r="D18" s="245"/>
      <c r="E18" s="246"/>
      <c r="F18" s="70"/>
      <c r="G18" s="70"/>
      <c r="H18" s="70"/>
      <c r="I18" s="70"/>
      <c r="J18" s="70"/>
      <c r="K18" s="70"/>
      <c r="L18" s="70"/>
      <c r="M18" s="75"/>
    </row>
    <row r="19" spans="2:13" ht="18" customHeight="1">
      <c r="B19" s="279" t="s">
        <v>159</v>
      </c>
      <c r="C19" s="282" t="s">
        <v>242</v>
      </c>
      <c r="D19" s="295"/>
      <c r="E19" s="296"/>
      <c r="F19" s="70"/>
      <c r="G19" s="70"/>
      <c r="H19" s="70"/>
      <c r="I19" s="70"/>
      <c r="J19" s="70"/>
      <c r="K19" s="70"/>
      <c r="L19" s="70"/>
      <c r="M19" s="75"/>
    </row>
    <row r="20" spans="2:13" ht="29.25" customHeight="1">
      <c r="B20" s="280"/>
      <c r="C20" s="285" t="s">
        <v>243</v>
      </c>
      <c r="D20" s="286"/>
      <c r="E20" s="287"/>
      <c r="F20" s="70"/>
      <c r="G20" s="70"/>
      <c r="H20" s="70"/>
      <c r="I20" s="70"/>
      <c r="J20" s="70"/>
      <c r="K20" s="70"/>
      <c r="L20" s="70"/>
      <c r="M20" s="75"/>
    </row>
    <row r="21" spans="2:13" ht="18" customHeight="1" thickBot="1">
      <c r="B21" s="281"/>
      <c r="C21" s="288" t="s">
        <v>244</v>
      </c>
      <c r="D21" s="289"/>
      <c r="E21" s="290"/>
      <c r="F21" s="70"/>
      <c r="G21" s="70"/>
      <c r="H21" s="70"/>
      <c r="I21" s="70"/>
      <c r="J21" s="70"/>
      <c r="K21" s="70"/>
      <c r="L21" s="70"/>
      <c r="M21" s="75"/>
    </row>
    <row r="22" spans="2:13" ht="18" customHeight="1">
      <c r="B22" s="279" t="s">
        <v>160</v>
      </c>
      <c r="C22" s="282" t="s">
        <v>245</v>
      </c>
      <c r="D22" s="283"/>
      <c r="E22" s="284"/>
      <c r="F22" s="70"/>
      <c r="G22" s="70"/>
      <c r="H22" s="70"/>
      <c r="I22" s="70"/>
      <c r="J22" s="70"/>
      <c r="K22" s="70"/>
      <c r="L22" s="70"/>
      <c r="M22" s="75"/>
    </row>
    <row r="23" spans="2:13" ht="18" customHeight="1">
      <c r="B23" s="280"/>
      <c r="C23" s="285" t="s">
        <v>246</v>
      </c>
      <c r="D23" s="286"/>
      <c r="E23" s="287"/>
      <c r="F23" s="70"/>
      <c r="G23" s="70"/>
      <c r="H23" s="70"/>
      <c r="I23" s="70"/>
      <c r="J23" s="70"/>
      <c r="K23" s="70"/>
      <c r="L23" s="70"/>
      <c r="M23" s="75"/>
    </row>
    <row r="24" spans="2:13" ht="18" customHeight="1" thickBot="1">
      <c r="B24" s="281"/>
      <c r="C24" s="288" t="s">
        <v>247</v>
      </c>
      <c r="D24" s="289"/>
      <c r="E24" s="290"/>
      <c r="F24" s="70"/>
      <c r="G24" s="70"/>
      <c r="H24" s="70"/>
      <c r="I24" s="70"/>
      <c r="J24" s="70"/>
      <c r="K24" s="70"/>
      <c r="L24" s="70"/>
      <c r="M24" s="75"/>
    </row>
    <row r="25" spans="2:13" ht="18" customHeight="1">
      <c r="B25" s="291" t="s">
        <v>161</v>
      </c>
      <c r="C25" s="292" t="s">
        <v>248</v>
      </c>
      <c r="D25" s="293"/>
      <c r="E25" s="294"/>
      <c r="F25" s="70"/>
      <c r="G25" s="70"/>
      <c r="H25" s="70"/>
      <c r="I25" s="70"/>
      <c r="J25" s="70"/>
      <c r="K25" s="70"/>
      <c r="L25" s="70"/>
      <c r="M25" s="75"/>
    </row>
    <row r="26" spans="2:13" ht="18" customHeight="1">
      <c r="B26" s="280"/>
      <c r="C26" s="285" t="s">
        <v>249</v>
      </c>
      <c r="D26" s="286"/>
      <c r="E26" s="287"/>
      <c r="F26" s="70"/>
      <c r="G26" s="70"/>
      <c r="H26" s="70"/>
      <c r="I26" s="70"/>
      <c r="J26" s="70"/>
      <c r="K26" s="70"/>
      <c r="L26" s="70"/>
      <c r="M26" s="75"/>
    </row>
    <row r="27" spans="2:13" ht="18" customHeight="1" thickBot="1">
      <c r="B27" s="281"/>
      <c r="C27" s="288" t="s">
        <v>250</v>
      </c>
      <c r="D27" s="289"/>
      <c r="E27" s="290"/>
      <c r="F27" s="70"/>
      <c r="G27" s="70"/>
      <c r="H27" s="70"/>
      <c r="I27" s="70"/>
      <c r="J27" s="70"/>
      <c r="K27" s="70"/>
      <c r="L27" s="70"/>
      <c r="M27" s="75"/>
    </row>
    <row r="28" spans="2:13">
      <c r="B28" s="74"/>
      <c r="C28" s="70"/>
      <c r="D28" s="70"/>
      <c r="E28" s="70"/>
      <c r="F28" s="70"/>
      <c r="G28" s="70"/>
      <c r="H28" s="70"/>
      <c r="I28" s="70"/>
      <c r="J28" s="70"/>
      <c r="K28" s="70"/>
      <c r="L28" s="70"/>
      <c r="M28" s="75"/>
    </row>
    <row r="29" spans="2:13">
      <c r="B29" s="264" t="s">
        <v>162</v>
      </c>
      <c r="C29" s="265"/>
      <c r="D29" s="265"/>
      <c r="E29" s="265"/>
      <c r="F29" s="265"/>
      <c r="G29" s="265"/>
      <c r="H29" s="265"/>
      <c r="I29" s="265"/>
      <c r="J29" s="265"/>
      <c r="K29" s="265"/>
      <c r="L29" s="265"/>
      <c r="M29" s="266"/>
    </row>
    <row r="30" spans="2:13" ht="15" thickBot="1">
      <c r="B30" s="78"/>
      <c r="C30" s="70"/>
      <c r="D30" s="70"/>
      <c r="E30" s="70"/>
      <c r="F30" s="70"/>
      <c r="G30" s="70"/>
      <c r="H30" s="70"/>
      <c r="I30" s="70"/>
      <c r="J30" s="70"/>
      <c r="K30" s="70"/>
      <c r="L30" s="70"/>
      <c r="M30" s="75"/>
    </row>
    <row r="31" spans="2:13" ht="32.25" customHeight="1" thickBot="1">
      <c r="B31" s="79" t="s">
        <v>163</v>
      </c>
      <c r="C31" s="261" t="s">
        <v>164</v>
      </c>
      <c r="D31" s="263"/>
      <c r="E31" s="263"/>
      <c r="F31" s="263"/>
      <c r="G31" s="263"/>
      <c r="H31" s="263"/>
      <c r="I31" s="262"/>
      <c r="J31" s="70"/>
      <c r="K31" s="70"/>
      <c r="L31" s="70"/>
      <c r="M31" s="75"/>
    </row>
    <row r="32" spans="2:13" ht="25" customHeight="1">
      <c r="B32" s="80" t="s">
        <v>165</v>
      </c>
      <c r="C32" s="267" t="s">
        <v>166</v>
      </c>
      <c r="D32" s="268"/>
      <c r="E32" s="268"/>
      <c r="F32" s="268"/>
      <c r="G32" s="268"/>
      <c r="H32" s="268"/>
      <c r="I32" s="269"/>
      <c r="J32" s="70"/>
      <c r="K32" s="70"/>
      <c r="L32" s="70"/>
      <c r="M32" s="75"/>
    </row>
    <row r="33" spans="2:13" ht="33.75" customHeight="1">
      <c r="B33" s="81" t="s">
        <v>167</v>
      </c>
      <c r="C33" s="270" t="s">
        <v>168</v>
      </c>
      <c r="D33" s="271"/>
      <c r="E33" s="271"/>
      <c r="F33" s="271"/>
      <c r="G33" s="271"/>
      <c r="H33" s="271"/>
      <c r="I33" s="272"/>
      <c r="J33" s="70"/>
      <c r="K33" s="70"/>
      <c r="L33" s="70"/>
      <c r="M33" s="75"/>
    </row>
    <row r="34" spans="2:13" ht="25" customHeight="1" thickBot="1">
      <c r="B34" s="82" t="s">
        <v>169</v>
      </c>
      <c r="C34" s="273" t="s">
        <v>170</v>
      </c>
      <c r="D34" s="274"/>
      <c r="E34" s="274"/>
      <c r="F34" s="274"/>
      <c r="G34" s="274"/>
      <c r="H34" s="274"/>
      <c r="I34" s="275"/>
      <c r="J34" s="70"/>
      <c r="K34" s="70"/>
      <c r="L34" s="70"/>
      <c r="M34" s="75"/>
    </row>
    <row r="35" spans="2:13">
      <c r="B35" s="74"/>
      <c r="C35" s="70"/>
      <c r="D35" s="70"/>
      <c r="E35" s="70"/>
      <c r="F35" s="70"/>
      <c r="G35" s="70"/>
      <c r="H35" s="70"/>
      <c r="I35" s="70"/>
      <c r="J35" s="70"/>
      <c r="K35" s="70"/>
      <c r="L35" s="70"/>
      <c r="M35" s="75"/>
    </row>
    <row r="36" spans="2:13" ht="30" customHeight="1">
      <c r="B36" s="276" t="s">
        <v>171</v>
      </c>
      <c r="C36" s="277"/>
      <c r="D36" s="277"/>
      <c r="E36" s="277"/>
      <c r="F36" s="277"/>
      <c r="G36" s="277"/>
      <c r="H36" s="277"/>
      <c r="I36" s="277"/>
      <c r="J36" s="277"/>
      <c r="K36" s="277"/>
      <c r="L36" s="277"/>
      <c r="M36" s="278"/>
    </row>
    <row r="37" spans="2:13" ht="17.25" customHeight="1" thickBot="1">
      <c r="B37" s="83"/>
      <c r="C37" s="84"/>
      <c r="D37" s="84"/>
      <c r="E37" s="84"/>
      <c r="F37" s="84"/>
      <c r="G37" s="84"/>
      <c r="H37" s="84"/>
      <c r="I37" s="84"/>
      <c r="J37" s="84"/>
      <c r="K37" s="84"/>
      <c r="L37" s="84"/>
      <c r="M37" s="85"/>
    </row>
    <row r="38" spans="2:13" ht="32.25" customHeight="1" thickBot="1">
      <c r="B38" s="79" t="s">
        <v>163</v>
      </c>
      <c r="C38" s="247" t="s">
        <v>164</v>
      </c>
      <c r="D38" s="245"/>
      <c r="E38" s="246"/>
      <c r="F38" s="86"/>
      <c r="G38" s="86"/>
      <c r="H38" s="86"/>
      <c r="I38" s="86"/>
      <c r="J38" s="70"/>
      <c r="K38" s="70"/>
      <c r="L38" s="70"/>
      <c r="M38" s="75"/>
    </row>
    <row r="39" spans="2:13" ht="25" customHeight="1">
      <c r="B39" s="80" t="s">
        <v>172</v>
      </c>
      <c r="C39" s="248" t="s">
        <v>138</v>
      </c>
      <c r="D39" s="249"/>
      <c r="E39" s="250"/>
      <c r="F39" s="87"/>
      <c r="G39" s="87"/>
      <c r="H39" s="87"/>
      <c r="I39" s="87"/>
      <c r="J39" s="70"/>
      <c r="K39" s="70"/>
      <c r="L39" s="70"/>
      <c r="M39" s="75"/>
    </row>
    <row r="40" spans="2:13" ht="24" customHeight="1">
      <c r="B40" s="81" t="s">
        <v>173</v>
      </c>
      <c r="C40" s="251" t="s">
        <v>174</v>
      </c>
      <c r="D40" s="252"/>
      <c r="E40" s="253"/>
      <c r="F40" s="87"/>
      <c r="G40" s="87"/>
      <c r="H40" s="87"/>
      <c r="I40" s="87"/>
      <c r="J40" s="70"/>
      <c r="K40" s="70"/>
      <c r="L40" s="70"/>
      <c r="M40" s="75"/>
    </row>
    <row r="41" spans="2:13" ht="24" customHeight="1" thickBot="1">
      <c r="B41" s="82" t="s">
        <v>175</v>
      </c>
      <c r="C41" s="254" t="s">
        <v>176</v>
      </c>
      <c r="D41" s="255"/>
      <c r="E41" s="256"/>
      <c r="F41" s="87"/>
      <c r="G41" s="87"/>
      <c r="H41" s="87"/>
      <c r="I41" s="87"/>
      <c r="J41" s="70"/>
      <c r="K41" s="70"/>
      <c r="L41" s="70"/>
      <c r="M41" s="75"/>
    </row>
    <row r="42" spans="2:13">
      <c r="B42" s="74"/>
      <c r="C42" s="70"/>
      <c r="D42" s="70"/>
      <c r="E42" s="70"/>
      <c r="F42" s="70"/>
      <c r="G42" s="70"/>
      <c r="H42" s="70"/>
      <c r="I42" s="70"/>
      <c r="J42" s="70"/>
      <c r="K42" s="70"/>
      <c r="L42" s="70"/>
      <c r="M42" s="75"/>
    </row>
    <row r="43" spans="2:13" ht="31.5" customHeight="1">
      <c r="B43" s="257" t="s">
        <v>177</v>
      </c>
      <c r="C43" s="202"/>
      <c r="D43" s="202"/>
      <c r="E43" s="202"/>
      <c r="F43" s="202"/>
      <c r="G43" s="202"/>
      <c r="H43" s="202"/>
      <c r="I43" s="202"/>
      <c r="J43" s="202"/>
      <c r="K43" s="202"/>
      <c r="L43" s="202"/>
      <c r="M43" s="203"/>
    </row>
    <row r="44" spans="2:13" ht="15" thickBot="1">
      <c r="B44" s="74"/>
      <c r="C44" s="70"/>
      <c r="D44" s="70"/>
      <c r="E44" s="70"/>
      <c r="F44" s="70"/>
      <c r="G44" s="70"/>
      <c r="H44" s="70"/>
      <c r="I44" s="70"/>
      <c r="J44" s="70"/>
      <c r="K44" s="70"/>
      <c r="L44" s="70"/>
      <c r="M44" s="75"/>
    </row>
    <row r="45" spans="2:13" ht="48" customHeight="1" thickBot="1">
      <c r="B45" s="79" t="s">
        <v>163</v>
      </c>
      <c r="C45" s="261" t="s">
        <v>178</v>
      </c>
      <c r="D45" s="262"/>
      <c r="E45" s="263" t="s">
        <v>4</v>
      </c>
      <c r="F45" s="262"/>
      <c r="G45" s="88"/>
      <c r="H45" s="70"/>
      <c r="I45" s="70"/>
      <c r="J45" s="70"/>
      <c r="K45" s="70"/>
      <c r="L45" s="70"/>
      <c r="M45" s="75"/>
    </row>
    <row r="46" spans="2:13" ht="40" customHeight="1">
      <c r="B46" s="80" t="s">
        <v>179</v>
      </c>
      <c r="C46" s="233" t="s">
        <v>180</v>
      </c>
      <c r="D46" s="234"/>
      <c r="E46" s="89" t="s">
        <v>181</v>
      </c>
      <c r="F46" s="90"/>
      <c r="G46" s="91"/>
      <c r="H46" s="70"/>
      <c r="I46" s="70"/>
      <c r="J46" s="70"/>
      <c r="K46" s="70"/>
      <c r="L46" s="70"/>
      <c r="M46" s="75"/>
    </row>
    <row r="47" spans="2:13" ht="40" customHeight="1">
      <c r="B47" s="81" t="s">
        <v>182</v>
      </c>
      <c r="C47" s="235" t="s">
        <v>183</v>
      </c>
      <c r="D47" s="236"/>
      <c r="E47" s="92" t="s">
        <v>184</v>
      </c>
      <c r="F47" s="93"/>
      <c r="G47" s="91"/>
      <c r="H47" s="70"/>
      <c r="I47" s="70"/>
      <c r="J47" s="70"/>
      <c r="K47" s="70"/>
      <c r="L47" s="70"/>
      <c r="M47" s="75"/>
    </row>
    <row r="48" spans="2:13" ht="40" customHeight="1" thickBot="1">
      <c r="B48" s="82" t="s">
        <v>185</v>
      </c>
      <c r="C48" s="237" t="s">
        <v>186</v>
      </c>
      <c r="D48" s="238"/>
      <c r="E48" s="94" t="s">
        <v>187</v>
      </c>
      <c r="F48" s="95"/>
      <c r="G48" s="96"/>
      <c r="H48" s="70"/>
      <c r="I48" s="70"/>
      <c r="J48" s="70"/>
      <c r="K48" s="70"/>
      <c r="L48" s="70"/>
      <c r="M48" s="75"/>
    </row>
    <row r="49" spans="2:13" ht="14.25" customHeight="1">
      <c r="B49" s="97"/>
      <c r="C49" s="98"/>
      <c r="D49" s="98"/>
      <c r="E49" s="98"/>
      <c r="F49" s="70"/>
      <c r="G49" s="96"/>
      <c r="H49" s="70"/>
      <c r="I49" s="70"/>
      <c r="J49" s="70"/>
      <c r="K49" s="70"/>
      <c r="L49" s="70"/>
      <c r="M49" s="75"/>
    </row>
    <row r="50" spans="2:13" ht="31.5" customHeight="1">
      <c r="B50" s="239" t="s">
        <v>188</v>
      </c>
      <c r="C50" s="240"/>
      <c r="D50" s="240"/>
      <c r="E50" s="240"/>
      <c r="F50" s="240"/>
      <c r="G50" s="240"/>
      <c r="H50" s="240"/>
      <c r="I50" s="240"/>
      <c r="J50" s="240"/>
      <c r="K50" s="240"/>
      <c r="L50" s="240"/>
      <c r="M50" s="241"/>
    </row>
    <row r="51" spans="2:13">
      <c r="B51" s="74"/>
      <c r="C51" s="70"/>
      <c r="D51" s="70"/>
      <c r="E51" s="70"/>
      <c r="F51" s="70"/>
      <c r="G51" s="70"/>
      <c r="H51" s="70"/>
      <c r="I51" s="70"/>
      <c r="J51" s="70"/>
      <c r="K51" s="70"/>
      <c r="L51" s="70"/>
      <c r="M51" s="75"/>
    </row>
    <row r="52" spans="2:13">
      <c r="B52" s="78"/>
      <c r="C52" s="70"/>
      <c r="D52" s="70"/>
      <c r="E52" s="70"/>
      <c r="F52" s="70"/>
      <c r="G52" s="70"/>
      <c r="H52" s="70"/>
      <c r="I52" s="70"/>
      <c r="J52" s="70"/>
      <c r="K52" s="70"/>
      <c r="L52" s="70"/>
      <c r="M52" s="75"/>
    </row>
    <row r="53" spans="2:13">
      <c r="B53" s="78"/>
      <c r="C53" s="70"/>
      <c r="D53" s="70"/>
      <c r="E53" s="70"/>
      <c r="F53" s="70"/>
      <c r="G53" s="70"/>
      <c r="H53" s="70"/>
      <c r="I53" s="70"/>
      <c r="J53" s="70"/>
      <c r="K53" s="70"/>
      <c r="L53" s="70"/>
      <c r="M53" s="75"/>
    </row>
    <row r="54" spans="2:13">
      <c r="B54" s="78"/>
      <c r="C54" s="70"/>
      <c r="D54" s="70"/>
      <c r="E54" s="70"/>
      <c r="F54" s="70"/>
      <c r="G54" s="70"/>
      <c r="H54" s="70"/>
      <c r="I54" s="70"/>
      <c r="J54" s="70"/>
      <c r="K54" s="70"/>
      <c r="L54" s="70"/>
      <c r="M54" s="75"/>
    </row>
    <row r="55" spans="2:13">
      <c r="B55" s="78"/>
      <c r="C55" s="70"/>
      <c r="D55" s="70"/>
      <c r="E55" s="70"/>
      <c r="F55" s="70"/>
      <c r="G55" s="70"/>
      <c r="H55" s="70"/>
      <c r="I55" s="70"/>
      <c r="J55" s="70"/>
      <c r="K55" s="70"/>
      <c r="L55" s="70"/>
      <c r="M55" s="75"/>
    </row>
    <row r="56" spans="2:13">
      <c r="B56" s="78"/>
      <c r="C56" s="70"/>
      <c r="D56" s="70"/>
      <c r="E56" s="70"/>
      <c r="F56" s="70"/>
      <c r="G56" s="70"/>
      <c r="H56" s="70"/>
      <c r="I56" s="70"/>
      <c r="J56" s="70"/>
      <c r="K56" s="70"/>
      <c r="L56" s="70"/>
      <c r="M56" s="75"/>
    </row>
    <row r="57" spans="2:13">
      <c r="B57" s="78"/>
      <c r="C57" s="70"/>
      <c r="D57" s="70"/>
      <c r="E57" s="70"/>
      <c r="F57" s="70"/>
      <c r="G57" s="70"/>
      <c r="H57" s="70"/>
      <c r="I57" s="70"/>
      <c r="J57" s="70"/>
      <c r="K57" s="70"/>
      <c r="L57" s="70"/>
      <c r="M57" s="75"/>
    </row>
    <row r="58" spans="2:13">
      <c r="B58" s="78"/>
      <c r="C58" s="70"/>
      <c r="D58" s="70"/>
      <c r="E58" s="70"/>
      <c r="F58" s="70"/>
      <c r="G58" s="70"/>
      <c r="H58" s="70"/>
      <c r="I58" s="70"/>
      <c r="J58" s="70"/>
      <c r="K58" s="70"/>
      <c r="L58" s="70"/>
      <c r="M58" s="75"/>
    </row>
    <row r="59" spans="2:13">
      <c r="B59" s="78"/>
      <c r="C59" s="70"/>
      <c r="D59" s="70"/>
      <c r="E59" s="70"/>
      <c r="F59" s="70"/>
      <c r="G59" s="70"/>
      <c r="H59" s="70"/>
      <c r="I59" s="70"/>
      <c r="J59" s="70"/>
      <c r="K59" s="70"/>
      <c r="L59" s="70"/>
      <c r="M59" s="75"/>
    </row>
    <row r="60" spans="2:13">
      <c r="B60" s="78"/>
      <c r="C60" s="70"/>
      <c r="D60" s="70"/>
      <c r="E60" s="70"/>
      <c r="F60" s="70"/>
      <c r="G60" s="70"/>
      <c r="H60" s="70"/>
      <c r="I60" s="70"/>
      <c r="J60" s="70"/>
      <c r="K60" s="70"/>
      <c r="L60" s="70"/>
      <c r="M60" s="75"/>
    </row>
    <row r="61" spans="2:13">
      <c r="B61" s="78"/>
      <c r="C61" s="70"/>
      <c r="D61" s="70"/>
      <c r="E61" s="70"/>
      <c r="F61" s="70"/>
      <c r="G61" s="70"/>
      <c r="H61" s="70"/>
      <c r="I61" s="70"/>
      <c r="J61" s="70"/>
      <c r="K61" s="70"/>
      <c r="L61" s="70"/>
      <c r="M61" s="75"/>
    </row>
    <row r="62" spans="2:13">
      <c r="B62" s="78"/>
      <c r="C62" s="70"/>
      <c r="D62" s="70"/>
      <c r="E62" s="70"/>
      <c r="F62" s="70"/>
      <c r="G62" s="70"/>
      <c r="H62" s="70"/>
      <c r="I62" s="70"/>
      <c r="J62" s="70"/>
      <c r="K62" s="70"/>
      <c r="L62" s="70"/>
      <c r="M62" s="75"/>
    </row>
    <row r="63" spans="2:13">
      <c r="B63" s="78"/>
      <c r="C63" s="70"/>
      <c r="D63" s="70"/>
      <c r="E63" s="70"/>
      <c r="F63" s="70"/>
      <c r="G63" s="70"/>
      <c r="H63" s="70"/>
      <c r="I63" s="70"/>
      <c r="J63" s="70"/>
      <c r="K63" s="70"/>
      <c r="L63" s="70"/>
      <c r="M63" s="75"/>
    </row>
    <row r="64" spans="2:13">
      <c r="B64" s="78"/>
      <c r="C64" s="70"/>
      <c r="D64" s="70"/>
      <c r="E64" s="70"/>
      <c r="F64" s="70"/>
      <c r="G64" s="70"/>
      <c r="H64" s="70"/>
      <c r="I64" s="70"/>
      <c r="J64" s="70"/>
      <c r="K64" s="70"/>
      <c r="L64" s="70"/>
      <c r="M64" s="75"/>
    </row>
    <row r="65" spans="2:13">
      <c r="B65" s="78"/>
      <c r="C65" s="70"/>
      <c r="D65" s="70"/>
      <c r="E65" s="70"/>
      <c r="F65" s="70"/>
      <c r="G65" s="70"/>
      <c r="H65" s="70"/>
      <c r="I65" s="70"/>
      <c r="J65" s="70"/>
      <c r="K65" s="70"/>
      <c r="L65" s="70"/>
      <c r="M65" s="75"/>
    </row>
    <row r="66" spans="2:13">
      <c r="B66" s="74"/>
      <c r="C66" s="70"/>
      <c r="D66" s="70"/>
      <c r="E66" s="70"/>
      <c r="F66" s="70"/>
      <c r="G66" s="70"/>
      <c r="H66" s="70"/>
      <c r="I66" s="70"/>
      <c r="J66" s="70"/>
      <c r="K66" s="70"/>
      <c r="L66" s="70"/>
      <c r="M66" s="75"/>
    </row>
    <row r="67" spans="2:13" ht="15" thickBot="1">
      <c r="B67" s="74"/>
      <c r="C67" s="70"/>
      <c r="D67" s="70"/>
      <c r="E67" s="70"/>
      <c r="F67" s="70"/>
      <c r="G67" s="70"/>
      <c r="H67" s="70"/>
      <c r="I67" s="70"/>
      <c r="J67" s="70"/>
      <c r="K67" s="70"/>
      <c r="L67" s="70"/>
      <c r="M67" s="75"/>
    </row>
    <row r="68" spans="2:13" ht="36.75" customHeight="1" thickBot="1">
      <c r="B68" s="242" t="s">
        <v>189</v>
      </c>
      <c r="C68" s="243"/>
      <c r="D68" s="244"/>
      <c r="E68" s="245" t="s">
        <v>178</v>
      </c>
      <c r="F68" s="245"/>
      <c r="G68" s="245"/>
      <c r="H68" s="246"/>
      <c r="I68" s="70"/>
      <c r="J68" s="70"/>
      <c r="K68" s="70"/>
      <c r="L68" s="70"/>
      <c r="M68" s="75"/>
    </row>
    <row r="69" spans="2:13" ht="27" customHeight="1">
      <c r="B69" s="224" t="s">
        <v>190</v>
      </c>
      <c r="C69" s="225"/>
      <c r="D69" s="226"/>
      <c r="E69" s="198" t="s">
        <v>191</v>
      </c>
      <c r="F69" s="199"/>
      <c r="G69" s="199"/>
      <c r="H69" s="200"/>
      <c r="I69" s="70"/>
      <c r="J69" s="70"/>
      <c r="K69" s="70"/>
      <c r="L69" s="70"/>
      <c r="M69" s="75"/>
    </row>
    <row r="70" spans="2:13" ht="75" customHeight="1" thickBot="1">
      <c r="B70" s="227" t="s">
        <v>192</v>
      </c>
      <c r="C70" s="228"/>
      <c r="D70" s="229"/>
      <c r="E70" s="201"/>
      <c r="F70" s="202"/>
      <c r="G70" s="202"/>
      <c r="H70" s="203"/>
      <c r="I70" s="70"/>
      <c r="J70" s="70"/>
      <c r="K70" s="70"/>
      <c r="L70" s="70"/>
      <c r="M70" s="75"/>
    </row>
    <row r="71" spans="2:13" ht="21" customHeight="1" thickBot="1">
      <c r="B71" s="230" t="s">
        <v>193</v>
      </c>
      <c r="C71" s="231"/>
      <c r="D71" s="232"/>
      <c r="E71" s="204"/>
      <c r="F71" s="204"/>
      <c r="G71" s="204"/>
      <c r="H71" s="205"/>
      <c r="I71" s="70"/>
      <c r="J71" s="70"/>
      <c r="K71" s="70"/>
      <c r="L71" s="70"/>
      <c r="M71" s="75"/>
    </row>
    <row r="72" spans="2:13" ht="27" customHeight="1">
      <c r="B72" s="195" t="s">
        <v>194</v>
      </c>
      <c r="C72" s="196"/>
      <c r="D72" s="197"/>
      <c r="E72" s="198" t="s">
        <v>195</v>
      </c>
      <c r="F72" s="199"/>
      <c r="G72" s="199"/>
      <c r="H72" s="200"/>
      <c r="I72" s="70"/>
      <c r="J72" s="70"/>
      <c r="K72" s="70"/>
      <c r="L72" s="70"/>
      <c r="M72" s="75"/>
    </row>
    <row r="73" spans="2:13" ht="75" customHeight="1">
      <c r="B73" s="206"/>
      <c r="C73" s="207"/>
      <c r="D73" s="208"/>
      <c r="E73" s="201"/>
      <c r="F73" s="202"/>
      <c r="G73" s="202"/>
      <c r="H73" s="203"/>
      <c r="I73" s="70"/>
      <c r="J73" s="70"/>
      <c r="K73" s="70"/>
      <c r="L73" s="70"/>
      <c r="M73" s="75"/>
    </row>
    <row r="74" spans="2:13" ht="75" customHeight="1" thickBot="1">
      <c r="B74" s="209"/>
      <c r="C74" s="210"/>
      <c r="D74" s="211"/>
      <c r="E74" s="201"/>
      <c r="F74" s="202"/>
      <c r="G74" s="202"/>
      <c r="H74" s="203"/>
      <c r="I74" s="70"/>
      <c r="J74" s="70"/>
      <c r="K74" s="70"/>
      <c r="L74" s="70"/>
      <c r="M74" s="75"/>
    </row>
    <row r="75" spans="2:13" ht="21" customHeight="1" thickBot="1">
      <c r="B75" s="258" t="s">
        <v>196</v>
      </c>
      <c r="C75" s="259"/>
      <c r="D75" s="260"/>
      <c r="E75" s="204"/>
      <c r="F75" s="204"/>
      <c r="G75" s="204"/>
      <c r="H75" s="205"/>
      <c r="I75" s="70"/>
      <c r="J75" s="70"/>
      <c r="K75" s="70"/>
      <c r="L75" s="70"/>
      <c r="M75" s="75"/>
    </row>
    <row r="76" spans="2:13" ht="30.75" customHeight="1">
      <c r="B76" s="195" t="s">
        <v>197</v>
      </c>
      <c r="C76" s="196"/>
      <c r="D76" s="197"/>
      <c r="E76" s="198" t="s">
        <v>198</v>
      </c>
      <c r="F76" s="199"/>
      <c r="G76" s="199"/>
      <c r="H76" s="200"/>
      <c r="I76" s="70"/>
      <c r="J76" s="70"/>
      <c r="K76" s="70"/>
      <c r="L76" s="70"/>
      <c r="M76" s="75"/>
    </row>
    <row r="77" spans="2:13" ht="75" customHeight="1">
      <c r="B77" s="206"/>
      <c r="C77" s="207"/>
      <c r="D77" s="208"/>
      <c r="E77" s="201"/>
      <c r="F77" s="202"/>
      <c r="G77" s="202"/>
      <c r="H77" s="203"/>
      <c r="I77" s="70"/>
      <c r="J77" s="70"/>
      <c r="K77" s="70"/>
      <c r="L77" s="70"/>
      <c r="M77" s="75"/>
    </row>
    <row r="78" spans="2:13" ht="64.5" customHeight="1" thickBot="1">
      <c r="B78" s="209"/>
      <c r="C78" s="210"/>
      <c r="D78" s="211"/>
      <c r="E78" s="201"/>
      <c r="F78" s="202"/>
      <c r="G78" s="202"/>
      <c r="H78" s="203"/>
      <c r="I78" s="70"/>
      <c r="J78" s="70"/>
      <c r="K78" s="70"/>
      <c r="L78" s="70"/>
      <c r="M78" s="75"/>
    </row>
    <row r="79" spans="2:13" ht="21" customHeight="1" thickBot="1">
      <c r="B79" s="212" t="s">
        <v>199</v>
      </c>
      <c r="C79" s="213"/>
      <c r="D79" s="214"/>
      <c r="E79" s="204"/>
      <c r="F79" s="204"/>
      <c r="G79" s="204"/>
      <c r="H79" s="205"/>
      <c r="I79" s="99" t="s">
        <v>193</v>
      </c>
      <c r="J79" s="99" t="s">
        <v>196</v>
      </c>
      <c r="K79" s="99" t="s">
        <v>199</v>
      </c>
      <c r="L79" s="70"/>
      <c r="M79" s="75"/>
    </row>
    <row r="80" spans="2:13" ht="15" thickBot="1">
      <c r="B80" s="100"/>
      <c r="C80" s="101"/>
      <c r="D80" s="101"/>
      <c r="E80" s="101"/>
      <c r="F80" s="101"/>
      <c r="G80" s="102"/>
      <c r="H80" s="101"/>
      <c r="I80" s="101"/>
      <c r="J80" s="101"/>
      <c r="K80" s="101"/>
      <c r="L80" s="101"/>
      <c r="M80" s="103"/>
    </row>
  </sheetData>
  <mergeCells count="59">
    <mergeCell ref="B7:M7"/>
    <mergeCell ref="B8:M8"/>
    <mergeCell ref="C10:G10"/>
    <mergeCell ref="H10:I10"/>
    <mergeCell ref="C11:G11"/>
    <mergeCell ref="H11:I11"/>
    <mergeCell ref="C12:G12"/>
    <mergeCell ref="H12:I12"/>
    <mergeCell ref="C13:G13"/>
    <mergeCell ref="H13:I13"/>
    <mergeCell ref="B15:M15"/>
    <mergeCell ref="B16:M16"/>
    <mergeCell ref="B18:E18"/>
    <mergeCell ref="B19:B21"/>
    <mergeCell ref="C19:E19"/>
    <mergeCell ref="C20:E20"/>
    <mergeCell ref="C21:E21"/>
    <mergeCell ref="B22:B24"/>
    <mergeCell ref="C22:E22"/>
    <mergeCell ref="C23:E23"/>
    <mergeCell ref="C24:E24"/>
    <mergeCell ref="B25:B27"/>
    <mergeCell ref="C25:E25"/>
    <mergeCell ref="C26:E26"/>
    <mergeCell ref="C27:E27"/>
    <mergeCell ref="C45:D45"/>
    <mergeCell ref="E45:F45"/>
    <mergeCell ref="B29:M29"/>
    <mergeCell ref="C31:I31"/>
    <mergeCell ref="C32:I32"/>
    <mergeCell ref="C33:I33"/>
    <mergeCell ref="C34:I34"/>
    <mergeCell ref="B36:M36"/>
    <mergeCell ref="B72:D72"/>
    <mergeCell ref="E72:H75"/>
    <mergeCell ref="B73:D73"/>
    <mergeCell ref="B74:D74"/>
    <mergeCell ref="B75:D75"/>
    <mergeCell ref="B1:M3"/>
    <mergeCell ref="B69:D69"/>
    <mergeCell ref="E69:H71"/>
    <mergeCell ref="B70:D70"/>
    <mergeCell ref="B71:D71"/>
    <mergeCell ref="C46:D46"/>
    <mergeCell ref="C47:D47"/>
    <mergeCell ref="C48:D48"/>
    <mergeCell ref="B50:M50"/>
    <mergeCell ref="B68:D68"/>
    <mergeCell ref="E68:H68"/>
    <mergeCell ref="C38:E38"/>
    <mergeCell ref="C39:E39"/>
    <mergeCell ref="C40:E40"/>
    <mergeCell ref="C41:E41"/>
    <mergeCell ref="B43:M43"/>
    <mergeCell ref="B76:D76"/>
    <mergeCell ref="E76:H79"/>
    <mergeCell ref="B77:D77"/>
    <mergeCell ref="B78:D78"/>
    <mergeCell ref="B79:D79"/>
  </mergeCells>
  <printOptions horizontalCentered="1"/>
  <pageMargins left="0.23622047244094491" right="0.23622047244094491" top="0.39370078740157483" bottom="0.51181102362204722" header="0.27559055118110237" footer="0.27559055118110237"/>
  <pageSetup scale="59" orientation="portrait" r:id="rId1"/>
  <headerFooter>
    <oddFooter>&amp;C&amp;"Arial Narrow,Normal"Página &amp;P de &amp;N</oddFooter>
  </headerFooter>
  <drawing r:id="rId2"/>
  <legacyDrawing r:id="rId3"/>
  <oleObjects>
    <mc:AlternateContent xmlns:mc="http://schemas.openxmlformats.org/markup-compatibility/2006">
      <mc:Choice Requires="x14">
        <oleObject progId="PBrush" shapeId="54273" r:id="rId4">
          <objectPr defaultSize="0" autoPict="0" r:id="rId5">
            <anchor moveWithCells="1" sizeWithCells="1">
              <from>
                <xdr:col>2</xdr:col>
                <xdr:colOff>152400</xdr:colOff>
                <xdr:row>73</xdr:row>
                <xdr:rowOff>177800</xdr:rowOff>
              </from>
              <to>
                <xdr:col>3</xdr:col>
                <xdr:colOff>25400</xdr:colOff>
                <xdr:row>73</xdr:row>
                <xdr:rowOff>787400</xdr:rowOff>
              </to>
            </anchor>
          </objectPr>
        </oleObject>
      </mc:Choice>
      <mc:Fallback>
        <oleObject progId="PBrush" shapeId="54273" r:id="rId4"/>
      </mc:Fallback>
    </mc:AlternateContent>
    <mc:AlternateContent xmlns:mc="http://schemas.openxmlformats.org/markup-compatibility/2006">
      <mc:Choice Requires="x14">
        <oleObject progId="PBrush" shapeId="54274" r:id="rId6">
          <objectPr defaultSize="0" autoPict="0" r:id="rId7">
            <anchor moveWithCells="1" sizeWithCells="1">
              <from>
                <xdr:col>1</xdr:col>
                <xdr:colOff>635000</xdr:colOff>
                <xdr:row>73</xdr:row>
                <xdr:rowOff>177800</xdr:rowOff>
              </from>
              <to>
                <xdr:col>1</xdr:col>
                <xdr:colOff>1244600</xdr:colOff>
                <xdr:row>73</xdr:row>
                <xdr:rowOff>787400</xdr:rowOff>
              </to>
            </anchor>
          </objectPr>
        </oleObject>
      </mc:Choice>
      <mc:Fallback>
        <oleObject progId="PBrush" shapeId="54274" r:id="rId6"/>
      </mc:Fallback>
    </mc:AlternateContent>
    <mc:AlternateContent xmlns:mc="http://schemas.openxmlformats.org/markup-compatibility/2006">
      <mc:Choice Requires="x14">
        <oleObject progId="PBrush" shapeId="54275" r:id="rId8">
          <objectPr defaultSize="0" autoPict="0" r:id="rId9">
            <anchor moveWithCells="1" sizeWithCells="1">
              <from>
                <xdr:col>1</xdr:col>
                <xdr:colOff>1155700</xdr:colOff>
                <xdr:row>77</xdr:row>
                <xdr:rowOff>114300</xdr:rowOff>
              </from>
              <to>
                <xdr:col>2</xdr:col>
                <xdr:colOff>406400</xdr:colOff>
                <xdr:row>77</xdr:row>
                <xdr:rowOff>711200</xdr:rowOff>
              </to>
            </anchor>
          </objectPr>
        </oleObject>
      </mc:Choice>
      <mc:Fallback>
        <oleObject progId="PBrush" shapeId="54275" r:id="rId8"/>
      </mc:Fallback>
    </mc:AlternateContent>
    <mc:AlternateContent xmlns:mc="http://schemas.openxmlformats.org/markup-compatibility/2006">
      <mc:Choice Requires="x14">
        <oleObject progId="PBrush" shapeId="54276" r:id="rId10">
          <objectPr defaultSize="0" autoPict="0" r:id="rId11">
            <anchor moveWithCells="1" sizeWithCells="1">
              <from>
                <xdr:col>1</xdr:col>
                <xdr:colOff>304800</xdr:colOff>
                <xdr:row>76</xdr:row>
                <xdr:rowOff>203200</xdr:rowOff>
              </from>
              <to>
                <xdr:col>1</xdr:col>
                <xdr:colOff>901700</xdr:colOff>
                <xdr:row>76</xdr:row>
                <xdr:rowOff>787400</xdr:rowOff>
              </to>
            </anchor>
          </objectPr>
        </oleObject>
      </mc:Choice>
      <mc:Fallback>
        <oleObject progId="PBrush" shapeId="54276" r:id="rId10"/>
      </mc:Fallback>
    </mc:AlternateContent>
    <mc:AlternateContent xmlns:mc="http://schemas.openxmlformats.org/markup-compatibility/2006">
      <mc:Choice Requires="x14">
        <oleObject progId="PBrush" shapeId="54277" r:id="rId12">
          <objectPr defaultSize="0" autoPict="0" r:id="rId13">
            <anchor moveWithCells="1" sizeWithCells="1">
              <from>
                <xdr:col>1</xdr:col>
                <xdr:colOff>1130300</xdr:colOff>
                <xdr:row>76</xdr:row>
                <xdr:rowOff>203200</xdr:rowOff>
              </from>
              <to>
                <xdr:col>2</xdr:col>
                <xdr:colOff>393700</xdr:colOff>
                <xdr:row>76</xdr:row>
                <xdr:rowOff>787400</xdr:rowOff>
              </to>
            </anchor>
          </objectPr>
        </oleObject>
      </mc:Choice>
      <mc:Fallback>
        <oleObject progId="PBrush" shapeId="54277" r:id="rId12"/>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8F7BA-E7C8-4380-956E-1048317D00BE}">
  <dimension ref="A1:K21"/>
  <sheetViews>
    <sheetView view="pageBreakPreview" zoomScale="90" zoomScaleNormal="100" zoomScaleSheetLayoutView="90" workbookViewId="0"/>
  </sheetViews>
  <sheetFormatPr baseColWidth="10" defaultColWidth="11.5" defaultRowHeight="45" customHeight="1"/>
  <cols>
    <col min="1" max="1" width="10.6640625" style="166" customWidth="1"/>
    <col min="2" max="2" width="25.1640625" style="167" customWidth="1"/>
    <col min="3" max="3" width="12.6640625" style="167" bestFit="1" customWidth="1"/>
    <col min="4" max="4" width="13.5" style="167" customWidth="1"/>
    <col min="5" max="5" width="15.5" style="167" customWidth="1"/>
    <col min="6" max="6" width="11.5" style="167"/>
    <col min="7" max="7" width="16.6640625" style="167" customWidth="1"/>
    <col min="8" max="8" width="18.5" style="167" customWidth="1"/>
    <col min="9" max="9" width="11.5" style="167"/>
    <col min="10" max="10" width="11.5" style="167" customWidth="1"/>
    <col min="11" max="11" width="10.6640625" style="166" customWidth="1"/>
    <col min="12" max="16384" width="11.5" style="167"/>
  </cols>
  <sheetData>
    <row r="1" spans="2:11" ht="45" customHeight="1">
      <c r="B1" s="644"/>
      <c r="C1" s="644"/>
      <c r="D1" s="644"/>
      <c r="E1" s="644"/>
      <c r="F1" s="644"/>
      <c r="G1" s="644"/>
      <c r="H1" s="644"/>
      <c r="I1" s="644"/>
      <c r="J1" s="644"/>
    </row>
    <row r="2" spans="2:11" ht="66.75" customHeight="1">
      <c r="B2" s="309" t="s">
        <v>573</v>
      </c>
      <c r="C2" s="309"/>
      <c r="D2" s="309"/>
      <c r="E2" s="309"/>
      <c r="F2" s="309"/>
      <c r="G2" s="309"/>
      <c r="H2" s="309"/>
      <c r="I2" s="309"/>
      <c r="J2" s="309"/>
    </row>
    <row r="3" spans="2:11" ht="31.5" customHeight="1">
      <c r="B3" s="496" t="s">
        <v>574</v>
      </c>
      <c r="C3" s="497"/>
      <c r="D3" s="497"/>
      <c r="E3" s="497"/>
      <c r="F3" s="497"/>
      <c r="G3" s="497"/>
      <c r="H3" s="497"/>
      <c r="I3" s="497"/>
      <c r="J3" s="498"/>
    </row>
    <row r="4" spans="2:11" ht="45" customHeight="1">
      <c r="B4" s="645" t="s">
        <v>630</v>
      </c>
      <c r="C4" s="645"/>
      <c r="D4" s="645"/>
      <c r="E4" s="645"/>
      <c r="F4" s="645"/>
      <c r="G4" s="645"/>
      <c r="H4" s="645"/>
      <c r="I4" s="645"/>
      <c r="J4" s="645"/>
    </row>
    <row r="5" spans="2:11" ht="66" customHeight="1">
      <c r="B5" s="645"/>
      <c r="C5" s="645"/>
      <c r="D5" s="645"/>
      <c r="E5" s="645"/>
      <c r="F5" s="645"/>
      <c r="G5" s="645"/>
      <c r="H5" s="645"/>
      <c r="I5" s="645"/>
      <c r="J5" s="645"/>
    </row>
    <row r="6" spans="2:11" ht="120.75" customHeight="1">
      <c r="B6" s="645"/>
      <c r="C6" s="645"/>
      <c r="D6" s="645"/>
      <c r="E6" s="645"/>
      <c r="F6" s="645"/>
      <c r="G6" s="645"/>
      <c r="H6" s="645"/>
      <c r="I6" s="645"/>
      <c r="J6" s="645"/>
      <c r="K6" s="168"/>
    </row>
    <row r="7" spans="2:11" ht="81.75" customHeight="1">
      <c r="B7" s="645"/>
      <c r="C7" s="645"/>
      <c r="D7" s="645"/>
      <c r="E7" s="645"/>
      <c r="F7" s="645"/>
      <c r="G7" s="645"/>
      <c r="H7" s="645"/>
      <c r="I7" s="645"/>
      <c r="J7" s="645"/>
      <c r="K7" s="169"/>
    </row>
    <row r="8" spans="2:11" ht="30.75" customHeight="1">
      <c r="B8" s="496" t="s">
        <v>575</v>
      </c>
      <c r="C8" s="497"/>
      <c r="D8" s="497"/>
      <c r="E8" s="497"/>
      <c r="F8" s="497"/>
      <c r="G8" s="497"/>
      <c r="H8" s="497"/>
      <c r="I8" s="497"/>
      <c r="J8" s="498"/>
      <c r="K8" s="169" t="s">
        <v>576</v>
      </c>
    </row>
    <row r="9" spans="2:11" ht="45" customHeight="1">
      <c r="B9" s="643" t="s">
        <v>577</v>
      </c>
      <c r="C9" s="643"/>
      <c r="D9" s="643"/>
      <c r="E9" s="643"/>
      <c r="F9" s="643"/>
      <c r="G9" s="643"/>
      <c r="H9" s="643"/>
      <c r="I9" s="643"/>
      <c r="J9" s="643"/>
    </row>
    <row r="10" spans="2:11" ht="45" customHeight="1">
      <c r="B10" s="643"/>
      <c r="C10" s="643"/>
      <c r="D10" s="643"/>
      <c r="E10" s="643"/>
      <c r="F10" s="643"/>
      <c r="G10" s="643"/>
      <c r="H10" s="643"/>
      <c r="I10" s="643"/>
      <c r="J10" s="643"/>
    </row>
    <row r="11" spans="2:11" ht="45" customHeight="1">
      <c r="B11" s="643"/>
      <c r="C11" s="643"/>
      <c r="D11" s="643"/>
      <c r="E11" s="643"/>
      <c r="F11" s="643"/>
      <c r="G11" s="643"/>
      <c r="H11" s="643"/>
      <c r="I11" s="643"/>
      <c r="J11" s="643"/>
    </row>
    <row r="12" spans="2:11" ht="45" customHeight="1">
      <c r="B12" s="643"/>
      <c r="C12" s="643"/>
      <c r="D12" s="643"/>
      <c r="E12" s="643"/>
      <c r="F12" s="643"/>
      <c r="G12" s="643"/>
      <c r="H12" s="643"/>
      <c r="I12" s="643"/>
      <c r="J12" s="643"/>
    </row>
    <row r="13" spans="2:11" ht="45" customHeight="1">
      <c r="B13" s="643"/>
      <c r="C13" s="643"/>
      <c r="D13" s="643"/>
      <c r="E13" s="643"/>
      <c r="F13" s="643"/>
      <c r="G13" s="643"/>
      <c r="H13" s="643"/>
      <c r="I13" s="643"/>
      <c r="J13" s="643"/>
    </row>
    <row r="14" spans="2:11" ht="45" customHeight="1">
      <c r="B14" s="643"/>
      <c r="C14" s="643"/>
      <c r="D14" s="643"/>
      <c r="E14" s="643"/>
      <c r="F14" s="643"/>
      <c r="G14" s="643"/>
      <c r="H14" s="643"/>
      <c r="I14" s="643"/>
      <c r="J14" s="643"/>
    </row>
    <row r="15" spans="2:11" ht="27.75" customHeight="1">
      <c r="B15" s="638" t="s">
        <v>578</v>
      </c>
      <c r="C15" s="638"/>
      <c r="D15" s="638"/>
      <c r="E15" s="638"/>
      <c r="F15" s="638"/>
      <c r="G15" s="638"/>
      <c r="H15" s="638"/>
      <c r="I15" s="638"/>
      <c r="J15" s="638"/>
    </row>
    <row r="16" spans="2:11" ht="27.75" customHeight="1">
      <c r="B16" s="639" t="s">
        <v>579</v>
      </c>
      <c r="C16" s="640" t="s">
        <v>580</v>
      </c>
      <c r="D16" s="640" t="s">
        <v>581</v>
      </c>
      <c r="E16" s="640" t="s">
        <v>582</v>
      </c>
      <c r="F16" s="640" t="s">
        <v>583</v>
      </c>
      <c r="G16" s="640" t="s">
        <v>236</v>
      </c>
      <c r="H16" s="640" t="s">
        <v>584</v>
      </c>
      <c r="I16" s="170" t="s">
        <v>585</v>
      </c>
      <c r="J16" s="642" t="s">
        <v>586</v>
      </c>
    </row>
    <row r="17" spans="2:10" ht="27.75" customHeight="1">
      <c r="B17" s="639"/>
      <c r="C17" s="641"/>
      <c r="D17" s="641"/>
      <c r="E17" s="641"/>
      <c r="F17" s="641"/>
      <c r="G17" s="641"/>
      <c r="H17" s="641"/>
      <c r="I17" s="170" t="s">
        <v>587</v>
      </c>
      <c r="J17" s="642"/>
    </row>
    <row r="18" spans="2:10" ht="27.75" customHeight="1">
      <c r="B18" s="171"/>
      <c r="C18" s="172"/>
      <c r="D18" s="171"/>
      <c r="E18" s="173"/>
      <c r="F18" s="172"/>
      <c r="G18" s="172"/>
      <c r="H18" s="171"/>
      <c r="I18" s="171"/>
      <c r="J18" s="171"/>
    </row>
    <row r="19" spans="2:10" ht="27.75" customHeight="1">
      <c r="B19" s="171"/>
      <c r="C19" s="172"/>
      <c r="D19" s="171"/>
      <c r="E19" s="173"/>
      <c r="F19" s="172"/>
      <c r="G19" s="172"/>
      <c r="H19" s="171"/>
      <c r="I19" s="171"/>
      <c r="J19" s="171"/>
    </row>
    <row r="20" spans="2:10" ht="27.75" customHeight="1">
      <c r="B20" s="171"/>
      <c r="C20" s="172"/>
      <c r="D20" s="171"/>
      <c r="E20" s="173"/>
      <c r="F20" s="172"/>
      <c r="G20" s="172"/>
      <c r="H20" s="171"/>
      <c r="I20" s="171"/>
      <c r="J20" s="171"/>
    </row>
    <row r="21" spans="2:10" ht="27.75" customHeight="1">
      <c r="B21" s="171"/>
      <c r="C21" s="172"/>
      <c r="D21" s="171"/>
      <c r="E21" s="173"/>
      <c r="F21" s="172"/>
      <c r="G21" s="172"/>
      <c r="H21" s="171"/>
      <c r="I21" s="171"/>
      <c r="J21" s="171"/>
    </row>
  </sheetData>
  <mergeCells count="15">
    <mergeCell ref="B9:J14"/>
    <mergeCell ref="B1:J1"/>
    <mergeCell ref="B2:J2"/>
    <mergeCell ref="B3:J3"/>
    <mergeCell ref="B4:J7"/>
    <mergeCell ref="B8:J8"/>
    <mergeCell ref="B15:J15"/>
    <mergeCell ref="B16:B17"/>
    <mergeCell ref="C16:C17"/>
    <mergeCell ref="D16:D17"/>
    <mergeCell ref="E16:E17"/>
    <mergeCell ref="F16:F17"/>
    <mergeCell ref="G16:G17"/>
    <mergeCell ref="H16:H17"/>
    <mergeCell ref="J16:J17"/>
  </mergeCells>
  <pageMargins left="0.7" right="0.7" top="0.75" bottom="0.75" header="0.3" footer="0.3"/>
  <pageSetup scale="56" orientation="portrait" r:id="rId1"/>
  <rowBreaks count="1" manualBreakCount="1">
    <brk id="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AFAB5-E55A-4397-95CE-ACC9106E030B}">
  <dimension ref="A1:C2"/>
  <sheetViews>
    <sheetView workbookViewId="0"/>
  </sheetViews>
  <sheetFormatPr baseColWidth="10" defaultColWidth="11.5" defaultRowHeight="16"/>
  <cols>
    <col min="1" max="1" width="11.5" style="182"/>
    <col min="2" max="2" width="43.83203125" style="182" customWidth="1"/>
    <col min="3" max="3" width="184.6640625" style="182" customWidth="1"/>
    <col min="4" max="16384" width="11.5" style="182"/>
  </cols>
  <sheetData>
    <row r="1" spans="1:3" s="186" customFormat="1" ht="17">
      <c r="A1" s="185" t="s">
        <v>744</v>
      </c>
      <c r="B1" s="185" t="s">
        <v>745</v>
      </c>
      <c r="C1" s="185" t="s">
        <v>746</v>
      </c>
    </row>
    <row r="2" spans="1:3" ht="51">
      <c r="A2" s="187">
        <v>1</v>
      </c>
      <c r="B2" s="183" t="s">
        <v>747</v>
      </c>
      <c r="C2" s="184" t="s">
        <v>748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2D462-FE48-4866-ACA4-979D964E458D}">
  <dimension ref="A1:H52"/>
  <sheetViews>
    <sheetView view="pageBreakPreview" topLeftCell="A36" zoomScale="80" zoomScaleNormal="100" zoomScaleSheetLayoutView="80" workbookViewId="0">
      <selection activeCell="K9" sqref="K9"/>
    </sheetView>
  </sheetViews>
  <sheetFormatPr baseColWidth="10" defaultColWidth="11.5" defaultRowHeight="16"/>
  <cols>
    <col min="1" max="1" width="10.6640625" style="42" customWidth="1"/>
    <col min="2" max="2" width="18" style="27" customWidth="1"/>
    <col min="3" max="3" width="17.5" style="27" customWidth="1"/>
    <col min="4" max="4" width="32.1640625" style="27" customWidth="1"/>
    <col min="5" max="5" width="20.6640625" style="27" customWidth="1"/>
    <col min="6" max="6" width="22.6640625" style="27" customWidth="1"/>
    <col min="7" max="7" width="44.6640625" style="27" customWidth="1"/>
    <col min="8" max="8" width="10.6640625" style="42" customWidth="1"/>
    <col min="9" max="16384" width="11.5" style="8"/>
  </cols>
  <sheetData>
    <row r="1" spans="2:7" ht="27" customHeight="1">
      <c r="B1" s="334"/>
      <c r="C1" s="334"/>
      <c r="D1" s="334"/>
      <c r="E1" s="334"/>
      <c r="F1" s="334"/>
      <c r="G1" s="334"/>
    </row>
    <row r="2" spans="2:7" ht="66" customHeight="1">
      <c r="B2" s="309" t="s">
        <v>92</v>
      </c>
      <c r="C2" s="310"/>
      <c r="D2" s="310"/>
      <c r="E2" s="310"/>
      <c r="F2" s="310"/>
      <c r="G2" s="310"/>
    </row>
    <row r="3" spans="2:7" ht="24" customHeight="1">
      <c r="B3" s="335" t="s">
        <v>93</v>
      </c>
      <c r="C3" s="335"/>
      <c r="D3" s="335"/>
      <c r="E3" s="335"/>
      <c r="F3" s="335"/>
      <c r="G3" s="335"/>
    </row>
    <row r="4" spans="2:7" ht="24" customHeight="1">
      <c r="B4" s="313" t="s">
        <v>127</v>
      </c>
      <c r="C4" s="313"/>
      <c r="D4" s="4" t="s">
        <v>122</v>
      </c>
      <c r="E4" s="313" t="s">
        <v>94</v>
      </c>
      <c r="F4" s="313"/>
      <c r="G4" s="4" t="s">
        <v>251</v>
      </c>
    </row>
    <row r="5" spans="2:7" ht="44.25" customHeight="1">
      <c r="B5" s="322" t="s">
        <v>591</v>
      </c>
      <c r="C5" s="322"/>
      <c r="D5" s="104" t="s">
        <v>590</v>
      </c>
      <c r="E5" s="328">
        <v>830016624</v>
      </c>
      <c r="F5" s="328"/>
      <c r="G5" s="105" t="s">
        <v>631</v>
      </c>
    </row>
    <row r="6" spans="2:7" ht="49.5" customHeight="1">
      <c r="B6" s="313" t="s">
        <v>95</v>
      </c>
      <c r="C6" s="313"/>
      <c r="D6" s="336" t="s">
        <v>592</v>
      </c>
      <c r="E6" s="325"/>
      <c r="F6" s="325"/>
      <c r="G6" s="325"/>
    </row>
    <row r="7" spans="2:7" ht="19.5" customHeight="1">
      <c r="B7" s="313" t="s">
        <v>96</v>
      </c>
      <c r="C7" s="313"/>
      <c r="D7" s="313" t="s">
        <v>97</v>
      </c>
      <c r="E7" s="313"/>
      <c r="F7" s="337" t="s">
        <v>137</v>
      </c>
      <c r="G7" s="338"/>
    </row>
    <row r="8" spans="2:7" ht="31.5" customHeight="1">
      <c r="B8" s="322" t="s">
        <v>783</v>
      </c>
      <c r="C8" s="322"/>
      <c r="D8" s="328" t="s">
        <v>252</v>
      </c>
      <c r="E8" s="328"/>
      <c r="F8" s="332" t="s">
        <v>253</v>
      </c>
      <c r="G8" s="333"/>
    </row>
    <row r="9" spans="2:7" ht="21.75" customHeight="1">
      <c r="B9" s="313" t="s">
        <v>98</v>
      </c>
      <c r="C9" s="313"/>
      <c r="D9" s="313" t="s">
        <v>99</v>
      </c>
      <c r="E9" s="313"/>
      <c r="F9" s="313"/>
      <c r="G9" s="313"/>
    </row>
    <row r="10" spans="2:7" ht="22.5" customHeight="1">
      <c r="B10" s="328">
        <v>6013532400</v>
      </c>
      <c r="C10" s="328"/>
      <c r="D10" s="330" t="s">
        <v>614</v>
      </c>
      <c r="E10" s="331"/>
      <c r="F10" s="331"/>
      <c r="G10" s="331"/>
    </row>
    <row r="11" spans="2:7" ht="23.25" customHeight="1">
      <c r="B11" s="313" t="s">
        <v>254</v>
      </c>
      <c r="C11" s="313"/>
      <c r="D11" s="4" t="s">
        <v>100</v>
      </c>
      <c r="E11" s="313" t="s">
        <v>101</v>
      </c>
      <c r="F11" s="313"/>
      <c r="G11" s="4" t="s">
        <v>128</v>
      </c>
    </row>
    <row r="12" spans="2:7" ht="30.75" customHeight="1">
      <c r="B12" s="322" t="s">
        <v>593</v>
      </c>
      <c r="C12" s="322"/>
      <c r="D12" s="33" t="s">
        <v>594</v>
      </c>
      <c r="E12" s="322">
        <v>3104845274</v>
      </c>
      <c r="F12" s="328"/>
      <c r="G12" s="174" t="s">
        <v>595</v>
      </c>
    </row>
    <row r="13" spans="2:7" ht="24.75" customHeight="1">
      <c r="B13" s="313" t="s">
        <v>102</v>
      </c>
      <c r="C13" s="313"/>
      <c r="D13" s="4" t="s">
        <v>103</v>
      </c>
      <c r="E13" s="313" t="s">
        <v>104</v>
      </c>
      <c r="F13" s="313"/>
      <c r="G13" s="313"/>
    </row>
    <row r="14" spans="2:7" ht="68.25" customHeight="1">
      <c r="B14" s="322" t="s">
        <v>598</v>
      </c>
      <c r="C14" s="322"/>
      <c r="D14" s="107" t="s">
        <v>255</v>
      </c>
      <c r="E14" s="329" t="s">
        <v>256</v>
      </c>
      <c r="F14" s="329"/>
      <c r="G14" s="329"/>
    </row>
    <row r="15" spans="2:7" ht="21.75" customHeight="1">
      <c r="B15" s="335" t="s">
        <v>105</v>
      </c>
      <c r="C15" s="335"/>
      <c r="D15" s="335"/>
      <c r="E15" s="335"/>
      <c r="F15" s="335"/>
      <c r="G15" s="335"/>
    </row>
    <row r="16" spans="2:7" ht="19.5" customHeight="1">
      <c r="B16" s="321" t="s">
        <v>106</v>
      </c>
      <c r="C16" s="321"/>
      <c r="D16" s="28" t="s">
        <v>135</v>
      </c>
      <c r="E16" s="28" t="s">
        <v>203</v>
      </c>
      <c r="F16" s="28" t="s">
        <v>257</v>
      </c>
      <c r="G16" s="28" t="s">
        <v>126</v>
      </c>
    </row>
    <row r="17" spans="2:7" ht="54.75" customHeight="1">
      <c r="B17" s="328" t="s">
        <v>252</v>
      </c>
      <c r="C17" s="328"/>
      <c r="D17" s="38" t="s">
        <v>253</v>
      </c>
      <c r="E17" s="33" t="s">
        <v>597</v>
      </c>
      <c r="F17" s="33" t="s">
        <v>615</v>
      </c>
      <c r="G17" s="33" t="s">
        <v>596</v>
      </c>
    </row>
    <row r="18" spans="2:7" ht="21" customHeight="1">
      <c r="B18" s="313" t="s">
        <v>107</v>
      </c>
      <c r="C18" s="313"/>
      <c r="D18" s="313"/>
      <c r="E18" s="313"/>
      <c r="F18" s="313"/>
      <c r="G18" s="313"/>
    </row>
    <row r="19" spans="2:7" ht="22.5" customHeight="1">
      <c r="B19" s="324" t="s">
        <v>108</v>
      </c>
      <c r="C19" s="324"/>
      <c r="D19" s="325" t="s">
        <v>616</v>
      </c>
      <c r="E19" s="325"/>
      <c r="F19" s="325"/>
      <c r="G19" s="325"/>
    </row>
    <row r="20" spans="2:7" ht="22.5" customHeight="1">
      <c r="B20" s="324" t="s">
        <v>109</v>
      </c>
      <c r="C20" s="324"/>
      <c r="D20" s="325" t="s">
        <v>617</v>
      </c>
      <c r="E20" s="325"/>
      <c r="F20" s="325"/>
      <c r="G20" s="325"/>
    </row>
    <row r="21" spans="2:7" ht="22.5" customHeight="1">
      <c r="B21" s="324" t="s">
        <v>110</v>
      </c>
      <c r="C21" s="324"/>
      <c r="D21" s="325" t="s">
        <v>618</v>
      </c>
      <c r="E21" s="325"/>
      <c r="F21" s="325"/>
      <c r="G21" s="325"/>
    </row>
    <row r="22" spans="2:7" ht="22.5" customHeight="1">
      <c r="B22" s="324" t="s">
        <v>111</v>
      </c>
      <c r="C22" s="324"/>
      <c r="D22" s="325" t="s">
        <v>619</v>
      </c>
      <c r="E22" s="325"/>
      <c r="F22" s="325"/>
      <c r="G22" s="325"/>
    </row>
    <row r="23" spans="2:7" ht="18.75" customHeight="1">
      <c r="B23" s="309" t="s">
        <v>139</v>
      </c>
      <c r="C23" s="310"/>
      <c r="D23" s="310"/>
      <c r="E23" s="310"/>
      <c r="F23" s="310"/>
      <c r="G23" s="310"/>
    </row>
    <row r="24" spans="2:7" ht="306.75" customHeight="1">
      <c r="B24" s="326"/>
      <c r="C24" s="327"/>
      <c r="D24" s="327"/>
      <c r="E24" s="327"/>
      <c r="F24" s="327"/>
      <c r="G24" s="327"/>
    </row>
    <row r="25" spans="2:7" ht="23.25" customHeight="1">
      <c r="B25" s="309" t="s">
        <v>258</v>
      </c>
      <c r="C25" s="310"/>
      <c r="D25" s="310"/>
      <c r="E25" s="310"/>
      <c r="F25" s="310"/>
      <c r="G25" s="310"/>
    </row>
    <row r="26" spans="2:7" ht="96.75" customHeight="1">
      <c r="B26" s="305" t="s">
        <v>259</v>
      </c>
      <c r="C26" s="305"/>
      <c r="D26" s="306" t="s">
        <v>620</v>
      </c>
      <c r="E26" s="307"/>
      <c r="F26" s="307"/>
      <c r="G26" s="308"/>
    </row>
    <row r="27" spans="2:7" ht="66" customHeight="1">
      <c r="B27" s="318" t="s">
        <v>599</v>
      </c>
      <c r="C27" s="319"/>
      <c r="D27" s="306" t="s">
        <v>621</v>
      </c>
      <c r="E27" s="307"/>
      <c r="F27" s="307"/>
      <c r="G27" s="308"/>
    </row>
    <row r="28" spans="2:7" ht="53.25" customHeight="1">
      <c r="B28" s="318" t="s">
        <v>260</v>
      </c>
      <c r="C28" s="319"/>
      <c r="D28" s="306" t="s">
        <v>622</v>
      </c>
      <c r="E28" s="307"/>
      <c r="F28" s="307"/>
      <c r="G28" s="308"/>
    </row>
    <row r="29" spans="2:7" ht="56.25" customHeight="1">
      <c r="B29" s="305" t="s">
        <v>600</v>
      </c>
      <c r="C29" s="305"/>
      <c r="D29" s="306" t="s">
        <v>623</v>
      </c>
      <c r="E29" s="307"/>
      <c r="F29" s="307"/>
      <c r="G29" s="308"/>
    </row>
    <row r="30" spans="2:7" ht="30" customHeight="1">
      <c r="B30" s="306" t="s">
        <v>638</v>
      </c>
      <c r="C30" s="307"/>
      <c r="D30" s="307"/>
      <c r="E30" s="307"/>
      <c r="F30" s="307"/>
      <c r="G30" s="308"/>
    </row>
    <row r="31" spans="2:7" ht="23.25" customHeight="1">
      <c r="B31" s="309" t="s">
        <v>132</v>
      </c>
      <c r="C31" s="310"/>
      <c r="D31" s="310"/>
      <c r="E31" s="310"/>
      <c r="F31" s="310"/>
      <c r="G31" s="310"/>
    </row>
    <row r="32" spans="2:7" ht="43.5" customHeight="1">
      <c r="B32" s="311"/>
      <c r="C32" s="311"/>
      <c r="D32" s="312" t="s">
        <v>134</v>
      </c>
      <c r="E32" s="313" t="s">
        <v>131</v>
      </c>
      <c r="F32" s="313"/>
      <c r="G32" s="313" t="s">
        <v>129</v>
      </c>
    </row>
    <row r="33" spans="1:8" ht="25.5" customHeight="1">
      <c r="B33" s="311"/>
      <c r="C33" s="311"/>
      <c r="D33" s="312"/>
      <c r="E33" s="34" t="s">
        <v>130</v>
      </c>
      <c r="F33" s="34" t="s">
        <v>133</v>
      </c>
      <c r="G33" s="314"/>
    </row>
    <row r="34" spans="1:8" ht="55.5" customHeight="1">
      <c r="B34" s="312" t="s">
        <v>601</v>
      </c>
      <c r="C34" s="312"/>
      <c r="D34" s="38">
        <v>143</v>
      </c>
      <c r="E34" s="315" t="s">
        <v>208</v>
      </c>
      <c r="F34" s="341"/>
      <c r="G34" s="175" t="s">
        <v>639</v>
      </c>
    </row>
    <row r="35" spans="1:8" ht="55.5" customHeight="1">
      <c r="B35" s="339" t="s">
        <v>602</v>
      </c>
      <c r="C35" s="340"/>
      <c r="D35" s="38">
        <v>336</v>
      </c>
      <c r="E35" s="316"/>
      <c r="F35" s="342"/>
      <c r="G35" s="175" t="s">
        <v>624</v>
      </c>
    </row>
    <row r="36" spans="1:8" ht="55.5" customHeight="1">
      <c r="B36" s="339" t="s">
        <v>603</v>
      </c>
      <c r="C36" s="340"/>
      <c r="D36" s="38">
        <v>3</v>
      </c>
      <c r="E36" s="316"/>
      <c r="F36" s="342"/>
      <c r="G36" s="175" t="s">
        <v>640</v>
      </c>
    </row>
    <row r="37" spans="1:8" ht="55.5" customHeight="1">
      <c r="B37" s="339" t="s">
        <v>604</v>
      </c>
      <c r="C37" s="340"/>
      <c r="D37" s="38">
        <v>4</v>
      </c>
      <c r="E37" s="316"/>
      <c r="F37" s="342"/>
      <c r="G37" s="175" t="s">
        <v>641</v>
      </c>
    </row>
    <row r="38" spans="1:8" ht="46.5" customHeight="1">
      <c r="B38" s="339" t="s">
        <v>261</v>
      </c>
      <c r="C38" s="340"/>
      <c r="D38" s="46">
        <f>SUM(D34:D37)</f>
        <v>486</v>
      </c>
      <c r="E38" s="317"/>
      <c r="F38" s="343"/>
      <c r="G38" s="175"/>
    </row>
    <row r="39" spans="1:8" ht="15" customHeight="1">
      <c r="B39" s="299"/>
      <c r="C39" s="300"/>
      <c r="D39" s="300"/>
      <c r="E39" s="300"/>
      <c r="F39" s="300"/>
      <c r="G39" s="301"/>
    </row>
    <row r="40" spans="1:8" ht="15" customHeight="1">
      <c r="B40" s="302"/>
      <c r="C40" s="303"/>
      <c r="D40" s="303"/>
      <c r="E40" s="303"/>
      <c r="F40" s="303"/>
      <c r="G40" s="304"/>
    </row>
    <row r="41" spans="1:8" ht="26.25" customHeight="1">
      <c r="B41" s="309" t="s">
        <v>123</v>
      </c>
      <c r="C41" s="310"/>
      <c r="D41" s="310"/>
      <c r="E41" s="310"/>
      <c r="F41" s="310"/>
      <c r="G41" s="310"/>
    </row>
    <row r="42" spans="1:8" ht="19.5" customHeight="1">
      <c r="B42" s="313" t="s">
        <v>112</v>
      </c>
      <c r="C42" s="313"/>
      <c r="D42" s="4" t="s">
        <v>113</v>
      </c>
      <c r="E42" s="4" t="s">
        <v>141</v>
      </c>
      <c r="F42" s="313" t="s">
        <v>140</v>
      </c>
      <c r="G42" s="313"/>
    </row>
    <row r="43" spans="1:8" ht="39" customHeight="1">
      <c r="B43" s="321" t="s">
        <v>114</v>
      </c>
      <c r="C43" s="321"/>
      <c r="D43" s="35" t="s">
        <v>115</v>
      </c>
      <c r="E43" s="33" t="s">
        <v>262</v>
      </c>
      <c r="F43" s="322" t="s">
        <v>263</v>
      </c>
      <c r="G43" s="322"/>
    </row>
    <row r="44" spans="1:8" ht="31.5" customHeight="1">
      <c r="B44" s="321"/>
      <c r="C44" s="321"/>
      <c r="D44" s="35" t="s">
        <v>116</v>
      </c>
      <c r="E44" s="33" t="s">
        <v>262</v>
      </c>
      <c r="F44" s="322" t="s">
        <v>264</v>
      </c>
      <c r="G44" s="322"/>
    </row>
    <row r="45" spans="1:8" ht="31.5" customHeight="1">
      <c r="B45" s="321"/>
      <c r="C45" s="321"/>
      <c r="D45" s="35" t="s">
        <v>117</v>
      </c>
      <c r="E45" s="33" t="s">
        <v>262</v>
      </c>
      <c r="F45" s="322" t="s">
        <v>264</v>
      </c>
      <c r="G45" s="322"/>
    </row>
    <row r="46" spans="1:8" ht="32.25" customHeight="1">
      <c r="B46" s="321"/>
      <c r="C46" s="321"/>
      <c r="D46" s="35" t="s">
        <v>121</v>
      </c>
      <c r="E46" s="33" t="s">
        <v>262</v>
      </c>
      <c r="F46" s="322" t="s">
        <v>605</v>
      </c>
      <c r="G46" s="322"/>
    </row>
    <row r="47" spans="1:8" ht="26.25" customHeight="1">
      <c r="B47" s="321"/>
      <c r="C47" s="321"/>
      <c r="D47" s="35" t="s">
        <v>136</v>
      </c>
      <c r="E47" s="33" t="s">
        <v>266</v>
      </c>
      <c r="F47" s="4" t="s">
        <v>142</v>
      </c>
      <c r="G47" s="33"/>
    </row>
    <row r="48" spans="1:8" s="37" customFormat="1" ht="30.75" customHeight="1">
      <c r="A48" s="42"/>
      <c r="B48" s="321" t="s">
        <v>118</v>
      </c>
      <c r="C48" s="321"/>
      <c r="D48" s="36" t="s">
        <v>120</v>
      </c>
      <c r="E48" s="323" t="s">
        <v>606</v>
      </c>
      <c r="F48" s="323"/>
      <c r="G48" s="323"/>
      <c r="H48" s="42"/>
    </row>
    <row r="49" spans="2:7" ht="33.75" customHeight="1">
      <c r="B49" s="321"/>
      <c r="C49" s="321"/>
      <c r="D49" s="36" t="s">
        <v>265</v>
      </c>
      <c r="E49" s="323" t="s">
        <v>266</v>
      </c>
      <c r="F49" s="323"/>
      <c r="G49" s="323"/>
    </row>
    <row r="50" spans="2:7" ht="28.5" customHeight="1">
      <c r="B50" s="320"/>
      <c r="C50" s="320"/>
      <c r="D50" s="320"/>
      <c r="E50" s="320"/>
      <c r="F50" s="320"/>
      <c r="G50" s="320"/>
    </row>
    <row r="51" spans="2:7" s="42" customFormat="1">
      <c r="B51" s="106"/>
      <c r="C51" s="106"/>
      <c r="D51" s="106"/>
      <c r="E51" s="106"/>
      <c r="F51" s="106"/>
      <c r="G51" s="106"/>
    </row>
    <row r="52" spans="2:7" s="42" customFormat="1">
      <c r="B52" s="106"/>
      <c r="C52" s="106"/>
      <c r="D52" s="106"/>
      <c r="E52" s="106"/>
      <c r="F52" s="106"/>
      <c r="G52" s="106"/>
    </row>
  </sheetData>
  <mergeCells count="78">
    <mergeCell ref="B28:C28"/>
    <mergeCell ref="B36:C36"/>
    <mergeCell ref="B35:C35"/>
    <mergeCell ref="B37:C37"/>
    <mergeCell ref="B8:C8"/>
    <mergeCell ref="B9:C9"/>
    <mergeCell ref="B12:C12"/>
    <mergeCell ref="B15:G15"/>
    <mergeCell ref="B16:C16"/>
    <mergeCell ref="B17:C17"/>
    <mergeCell ref="B18:C18"/>
    <mergeCell ref="D18:E18"/>
    <mergeCell ref="F18:G18"/>
    <mergeCell ref="F34:F38"/>
    <mergeCell ref="B38:C38"/>
    <mergeCell ref="B26:C26"/>
    <mergeCell ref="D8:E8"/>
    <mergeCell ref="F8:G8"/>
    <mergeCell ref="B1:G1"/>
    <mergeCell ref="B2:G2"/>
    <mergeCell ref="B3:G3"/>
    <mergeCell ref="B4:C4"/>
    <mergeCell ref="E4:F4"/>
    <mergeCell ref="B5:C5"/>
    <mergeCell ref="E5:F5"/>
    <mergeCell ref="B6:C6"/>
    <mergeCell ref="D6:G6"/>
    <mergeCell ref="B7:C7"/>
    <mergeCell ref="D7:E7"/>
    <mergeCell ref="F7:G7"/>
    <mergeCell ref="D9:G9"/>
    <mergeCell ref="B10:C10"/>
    <mergeCell ref="D10:G10"/>
    <mergeCell ref="B11:C11"/>
    <mergeCell ref="E11:F11"/>
    <mergeCell ref="E12:F12"/>
    <mergeCell ref="B13:C13"/>
    <mergeCell ref="E13:G13"/>
    <mergeCell ref="B14:C14"/>
    <mergeCell ref="E14:G14"/>
    <mergeCell ref="D26:G26"/>
    <mergeCell ref="B19:C19"/>
    <mergeCell ref="D19:G19"/>
    <mergeCell ref="B20:C20"/>
    <mergeCell ref="D20:G20"/>
    <mergeCell ref="B21:C21"/>
    <mergeCell ref="D21:G21"/>
    <mergeCell ref="B22:C22"/>
    <mergeCell ref="D22:G22"/>
    <mergeCell ref="B23:G23"/>
    <mergeCell ref="B24:G24"/>
    <mergeCell ref="B25:G25"/>
    <mergeCell ref="B27:C27"/>
    <mergeCell ref="B50:G50"/>
    <mergeCell ref="B41:G41"/>
    <mergeCell ref="B42:C42"/>
    <mergeCell ref="F42:G42"/>
    <mergeCell ref="B43:C47"/>
    <mergeCell ref="F43:G43"/>
    <mergeCell ref="F44:G44"/>
    <mergeCell ref="F45:G45"/>
    <mergeCell ref="F46:G46"/>
    <mergeCell ref="D27:G27"/>
    <mergeCell ref="D28:G28"/>
    <mergeCell ref="B30:G30"/>
    <mergeCell ref="B48:C49"/>
    <mergeCell ref="E48:G48"/>
    <mergeCell ref="E49:G49"/>
    <mergeCell ref="B39:G40"/>
    <mergeCell ref="B29:C29"/>
    <mergeCell ref="D29:G29"/>
    <mergeCell ref="B31:G31"/>
    <mergeCell ref="B32:C33"/>
    <mergeCell ref="D32:D33"/>
    <mergeCell ref="E32:F32"/>
    <mergeCell ref="G32:G33"/>
    <mergeCell ref="B34:C34"/>
    <mergeCell ref="E34:E38"/>
  </mergeCells>
  <hyperlinks>
    <hyperlink ref="G12" r:id="rId1" xr:uid="{176A5E19-01CB-495F-89EB-36947BEAD10E}"/>
    <hyperlink ref="D10" r:id="rId2" xr:uid="{65DDACEB-E8FC-4AE5-BCE4-CBB47310DFA3}"/>
  </hyperlinks>
  <pageMargins left="0.25" right="0.25" top="0.75" bottom="0.75" header="0.3" footer="0.3"/>
  <pageSetup scale="55" orientation="portrait" r:id="rId3"/>
  <rowBreaks count="1" manualBreakCount="1">
    <brk id="28"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U31"/>
  <sheetViews>
    <sheetView view="pageBreakPreview" topLeftCell="A19" zoomScale="95" zoomScaleNormal="80" zoomScaleSheetLayoutView="95" workbookViewId="0">
      <selection activeCell="F21" sqref="F21"/>
    </sheetView>
  </sheetViews>
  <sheetFormatPr baseColWidth="10" defaultColWidth="32.6640625" defaultRowHeight="16"/>
  <cols>
    <col min="1" max="1" width="10.6640625" style="3" customWidth="1"/>
    <col min="2" max="2" width="29.33203125" style="5" bestFit="1" customWidth="1"/>
    <col min="3" max="4" width="20.5" style="3" customWidth="1"/>
    <col min="5" max="5" width="25.1640625" style="6" bestFit="1" customWidth="1"/>
    <col min="6" max="6" width="85.5" style="7" customWidth="1"/>
    <col min="7" max="7" width="19.5" style="6" bestFit="1" customWidth="1"/>
    <col min="8" max="8" width="15.6640625" style="6" customWidth="1"/>
    <col min="9" max="9" width="10.6640625" style="3" customWidth="1"/>
    <col min="10" max="20" width="32.6640625" style="3" customWidth="1"/>
    <col min="21" max="21" width="13.5" style="3" customWidth="1"/>
    <col min="22" max="16384" width="32.6640625" style="3"/>
  </cols>
  <sheetData>
    <row r="1" spans="2:21" ht="25" customHeight="1" thickBot="1">
      <c r="B1" s="355"/>
      <c r="C1" s="355"/>
      <c r="D1" s="355"/>
      <c r="E1" s="355"/>
      <c r="F1" s="355"/>
      <c r="G1" s="355"/>
      <c r="H1" s="355"/>
    </row>
    <row r="2" spans="2:21" ht="78.75" customHeight="1">
      <c r="B2" s="356" t="s">
        <v>5</v>
      </c>
      <c r="C2" s="357"/>
      <c r="D2" s="357"/>
      <c r="E2" s="357"/>
      <c r="F2" s="357"/>
      <c r="G2" s="357"/>
      <c r="H2" s="358"/>
      <c r="U2" s="3" t="s">
        <v>7</v>
      </c>
    </row>
    <row r="3" spans="2:21" ht="24" customHeight="1">
      <c r="B3" s="344" t="s">
        <v>267</v>
      </c>
      <c r="C3" s="345"/>
      <c r="D3" s="345"/>
      <c r="E3" s="345"/>
      <c r="F3" s="345"/>
      <c r="G3" s="345"/>
      <c r="H3" s="346"/>
      <c r="U3" s="31" t="s">
        <v>8</v>
      </c>
    </row>
    <row r="4" spans="2:21" ht="24" customHeight="1">
      <c r="B4" s="108" t="s">
        <v>200</v>
      </c>
      <c r="C4" s="108" t="s">
        <v>201</v>
      </c>
      <c r="D4" s="369" t="s">
        <v>268</v>
      </c>
      <c r="E4" s="369"/>
      <c r="F4" s="344" t="s">
        <v>202</v>
      </c>
      <c r="G4" s="345"/>
      <c r="H4" s="346"/>
      <c r="U4" s="3" t="s">
        <v>9</v>
      </c>
    </row>
    <row r="5" spans="2:21" s="47" customFormat="1" ht="68.25" customHeight="1">
      <c r="B5" s="109" t="s">
        <v>652</v>
      </c>
      <c r="C5" s="109" t="s">
        <v>269</v>
      </c>
      <c r="D5" s="370" t="s">
        <v>270</v>
      </c>
      <c r="E5" s="370"/>
      <c r="F5" s="347" t="s">
        <v>271</v>
      </c>
      <c r="G5" s="348"/>
      <c r="H5" s="349"/>
    </row>
    <row r="6" spans="2:21" s="47" customFormat="1" ht="68.25" customHeight="1">
      <c r="B6" s="176" t="s">
        <v>652</v>
      </c>
      <c r="C6" s="176" t="s">
        <v>272</v>
      </c>
      <c r="D6" s="347" t="s">
        <v>607</v>
      </c>
      <c r="E6" s="351"/>
      <c r="F6" s="347" t="s">
        <v>642</v>
      </c>
      <c r="G6" s="348"/>
      <c r="H6" s="351"/>
    </row>
    <row r="7" spans="2:21" ht="34.5" customHeight="1">
      <c r="B7" s="363" t="s">
        <v>5</v>
      </c>
      <c r="C7" s="364"/>
      <c r="D7" s="364"/>
      <c r="E7" s="364"/>
      <c r="F7" s="364"/>
      <c r="G7" s="364"/>
      <c r="H7" s="365"/>
    </row>
    <row r="8" spans="2:21" s="31" customFormat="1" ht="32.25" customHeight="1">
      <c r="B8" s="360" t="s">
        <v>2</v>
      </c>
      <c r="C8" s="313"/>
      <c r="D8" s="313"/>
      <c r="E8" s="4" t="s">
        <v>3</v>
      </c>
      <c r="F8" s="4" t="s">
        <v>87</v>
      </c>
      <c r="G8" s="4" t="s">
        <v>6</v>
      </c>
      <c r="H8" s="57" t="s">
        <v>4</v>
      </c>
    </row>
    <row r="9" spans="2:21" ht="18.75" customHeight="1">
      <c r="B9" s="352" t="s">
        <v>0</v>
      </c>
      <c r="C9" s="353"/>
      <c r="D9" s="353"/>
      <c r="E9" s="353"/>
      <c r="F9" s="353"/>
      <c r="G9" s="353"/>
      <c r="H9" s="354"/>
    </row>
    <row r="10" spans="2:21" ht="97.5" customHeight="1">
      <c r="B10" s="58" t="s">
        <v>206</v>
      </c>
      <c r="C10" s="361" t="s">
        <v>233</v>
      </c>
      <c r="D10" s="362"/>
      <c r="E10" s="59" t="s">
        <v>209</v>
      </c>
      <c r="F10" s="59" t="s">
        <v>625</v>
      </c>
      <c r="G10" s="60" t="s">
        <v>8</v>
      </c>
      <c r="H10" s="61" t="str">
        <f t="shared" ref="H10:H12" si="0">+G10</f>
        <v>PROBABLE</v>
      </c>
    </row>
    <row r="11" spans="2:21" ht="177" customHeight="1">
      <c r="B11" s="67" t="s">
        <v>204</v>
      </c>
      <c r="C11" s="359" t="s">
        <v>210</v>
      </c>
      <c r="D11" s="359"/>
      <c r="E11" s="59" t="s">
        <v>209</v>
      </c>
      <c r="F11" s="59" t="s">
        <v>643</v>
      </c>
      <c r="G11" s="59" t="s">
        <v>8</v>
      </c>
      <c r="H11" s="61" t="str">
        <f t="shared" si="0"/>
        <v>PROBABLE</v>
      </c>
    </row>
    <row r="12" spans="2:21" ht="177.75" customHeight="1">
      <c r="B12" s="68" t="s">
        <v>205</v>
      </c>
      <c r="C12" s="350" t="s">
        <v>211</v>
      </c>
      <c r="D12" s="350"/>
      <c r="E12" s="62" t="s">
        <v>212</v>
      </c>
      <c r="F12" s="62" t="s">
        <v>213</v>
      </c>
      <c r="G12" s="62" t="s">
        <v>7</v>
      </c>
      <c r="H12" s="61" t="str">
        <f t="shared" si="0"/>
        <v>POSIBLE</v>
      </c>
    </row>
    <row r="13" spans="2:21" ht="19.5" customHeight="1">
      <c r="B13" s="352" t="s">
        <v>91</v>
      </c>
      <c r="C13" s="353"/>
      <c r="D13" s="353"/>
      <c r="E13" s="353"/>
      <c r="F13" s="353"/>
      <c r="G13" s="353"/>
      <c r="H13" s="354"/>
    </row>
    <row r="14" spans="2:21" ht="79.5" customHeight="1">
      <c r="B14" s="366" t="s">
        <v>207</v>
      </c>
      <c r="C14" s="350" t="s">
        <v>214</v>
      </c>
      <c r="D14" s="350"/>
      <c r="E14" s="62" t="s">
        <v>212</v>
      </c>
      <c r="F14" s="62" t="s">
        <v>608</v>
      </c>
      <c r="G14" s="62" t="s">
        <v>8</v>
      </c>
      <c r="H14" s="63" t="str">
        <f>+G14</f>
        <v>PROBABLE</v>
      </c>
    </row>
    <row r="15" spans="2:21" ht="93" customHeight="1">
      <c r="B15" s="367"/>
      <c r="C15" s="350" t="s">
        <v>215</v>
      </c>
      <c r="D15" s="350"/>
      <c r="E15" s="62" t="s">
        <v>209</v>
      </c>
      <c r="F15" s="62" t="s">
        <v>644</v>
      </c>
      <c r="G15" s="62" t="s">
        <v>7</v>
      </c>
      <c r="H15" s="63" t="str">
        <f>+G15</f>
        <v>POSIBLE</v>
      </c>
    </row>
    <row r="16" spans="2:21" ht="87" customHeight="1">
      <c r="B16" s="367"/>
      <c r="C16" s="350" t="s">
        <v>216</v>
      </c>
      <c r="D16" s="350"/>
      <c r="E16" s="62" t="s">
        <v>217</v>
      </c>
      <c r="F16" s="62" t="s">
        <v>273</v>
      </c>
      <c r="G16" s="21" t="s">
        <v>8</v>
      </c>
      <c r="H16" s="63" t="str">
        <f t="shared" ref="H16:H26" si="1">+G16</f>
        <v>PROBABLE</v>
      </c>
    </row>
    <row r="17" spans="2:8" ht="39.75" customHeight="1">
      <c r="B17" s="367"/>
      <c r="C17" s="350" t="s">
        <v>218</v>
      </c>
      <c r="D17" s="350"/>
      <c r="E17" s="62" t="s">
        <v>219</v>
      </c>
      <c r="F17" s="62" t="s">
        <v>274</v>
      </c>
      <c r="G17" s="21" t="s">
        <v>8</v>
      </c>
      <c r="H17" s="63" t="str">
        <f t="shared" si="1"/>
        <v>PROBABLE</v>
      </c>
    </row>
    <row r="18" spans="2:8" ht="77.25" customHeight="1">
      <c r="B18" s="367"/>
      <c r="C18" s="376" t="s">
        <v>220</v>
      </c>
      <c r="D18" s="376"/>
      <c r="E18" s="62" t="s">
        <v>212</v>
      </c>
      <c r="F18" s="62" t="s">
        <v>275</v>
      </c>
      <c r="G18" s="21" t="s">
        <v>7</v>
      </c>
      <c r="H18" s="63" t="str">
        <f t="shared" si="1"/>
        <v>POSIBLE</v>
      </c>
    </row>
    <row r="19" spans="2:8" ht="84" customHeight="1">
      <c r="B19" s="367"/>
      <c r="C19" s="376" t="s">
        <v>221</v>
      </c>
      <c r="D19" s="376"/>
      <c r="E19" s="62" t="s">
        <v>212</v>
      </c>
      <c r="F19" s="62" t="s">
        <v>645</v>
      </c>
      <c r="G19" s="21" t="s">
        <v>7</v>
      </c>
      <c r="H19" s="63" t="str">
        <f t="shared" si="1"/>
        <v>POSIBLE</v>
      </c>
    </row>
    <row r="20" spans="2:8" ht="93" customHeight="1">
      <c r="B20" s="367"/>
      <c r="C20" s="376" t="s">
        <v>222</v>
      </c>
      <c r="D20" s="376"/>
      <c r="E20" s="62" t="s">
        <v>217</v>
      </c>
      <c r="F20" s="62" t="s">
        <v>646</v>
      </c>
      <c r="G20" s="62" t="s">
        <v>8</v>
      </c>
      <c r="H20" s="63" t="str">
        <f t="shared" si="1"/>
        <v>PROBABLE</v>
      </c>
    </row>
    <row r="21" spans="2:8" ht="32.25" customHeight="1">
      <c r="B21" s="367"/>
      <c r="C21" s="376" t="s">
        <v>223</v>
      </c>
      <c r="D21" s="376"/>
      <c r="E21" s="62" t="s">
        <v>219</v>
      </c>
      <c r="F21" s="652" t="s">
        <v>797</v>
      </c>
      <c r="G21" s="21" t="s">
        <v>8</v>
      </c>
      <c r="H21" s="63" t="str">
        <f t="shared" si="1"/>
        <v>PROBABLE</v>
      </c>
    </row>
    <row r="22" spans="2:8" ht="51" customHeight="1">
      <c r="B22" s="367"/>
      <c r="C22" s="373" t="s">
        <v>237</v>
      </c>
      <c r="D22" s="374"/>
      <c r="E22" s="62" t="s">
        <v>219</v>
      </c>
      <c r="F22" s="62" t="s">
        <v>647</v>
      </c>
      <c r="G22" s="21" t="s">
        <v>7</v>
      </c>
      <c r="H22" s="64" t="str">
        <f t="shared" si="1"/>
        <v>POSIBLE</v>
      </c>
    </row>
    <row r="23" spans="2:8" ht="51" customHeight="1">
      <c r="B23" s="367"/>
      <c r="C23" s="373" t="s">
        <v>648</v>
      </c>
      <c r="D23" s="374"/>
      <c r="E23" s="62" t="s">
        <v>219</v>
      </c>
      <c r="F23" s="62" t="s">
        <v>649</v>
      </c>
      <c r="G23" s="21" t="s">
        <v>8</v>
      </c>
      <c r="H23" s="64"/>
    </row>
    <row r="24" spans="2:8" ht="81" customHeight="1">
      <c r="B24" s="368"/>
      <c r="C24" s="376" t="s">
        <v>224</v>
      </c>
      <c r="D24" s="376"/>
      <c r="E24" s="62" t="s">
        <v>212</v>
      </c>
      <c r="F24" s="62" t="s">
        <v>650</v>
      </c>
      <c r="G24" s="21" t="s">
        <v>8</v>
      </c>
      <c r="H24" s="63" t="str">
        <f t="shared" si="1"/>
        <v>PROBABLE</v>
      </c>
    </row>
    <row r="25" spans="2:8" ht="44.25" customHeight="1">
      <c r="B25" s="366" t="s">
        <v>231</v>
      </c>
      <c r="C25" s="375" t="s">
        <v>225</v>
      </c>
      <c r="D25" s="375"/>
      <c r="E25" s="62" t="s">
        <v>212</v>
      </c>
      <c r="F25" s="62" t="s">
        <v>276</v>
      </c>
      <c r="G25" s="21" t="s">
        <v>7</v>
      </c>
      <c r="H25" s="63" t="str">
        <f t="shared" si="1"/>
        <v>POSIBLE</v>
      </c>
    </row>
    <row r="26" spans="2:8" ht="44.25" customHeight="1">
      <c r="B26" s="367"/>
      <c r="C26" s="375" t="s">
        <v>226</v>
      </c>
      <c r="D26" s="375"/>
      <c r="E26" s="62" t="s">
        <v>212</v>
      </c>
      <c r="F26" s="62" t="s">
        <v>227</v>
      </c>
      <c r="G26" s="21" t="s">
        <v>7</v>
      </c>
      <c r="H26" s="63" t="str">
        <f t="shared" si="1"/>
        <v>POSIBLE</v>
      </c>
    </row>
    <row r="27" spans="2:8" ht="44.25" customHeight="1">
      <c r="B27" s="368"/>
      <c r="C27" s="375" t="s">
        <v>234</v>
      </c>
      <c r="D27" s="375"/>
      <c r="E27" s="62" t="s">
        <v>212</v>
      </c>
      <c r="F27" s="62" t="s">
        <v>651</v>
      </c>
      <c r="G27" s="21" t="s">
        <v>7</v>
      </c>
      <c r="H27" s="69"/>
    </row>
    <row r="28" spans="2:8" ht="18.75" customHeight="1">
      <c r="B28" s="352" t="s">
        <v>1</v>
      </c>
      <c r="C28" s="353"/>
      <c r="D28" s="353"/>
      <c r="E28" s="353"/>
      <c r="F28" s="353"/>
      <c r="G28" s="353"/>
      <c r="H28" s="354"/>
    </row>
    <row r="29" spans="2:8" ht="71.25" customHeight="1">
      <c r="B29" s="360" t="s">
        <v>1</v>
      </c>
      <c r="C29" s="350" t="s">
        <v>228</v>
      </c>
      <c r="D29" s="350"/>
      <c r="E29" s="62" t="s">
        <v>209</v>
      </c>
      <c r="F29" s="62" t="s">
        <v>277</v>
      </c>
      <c r="G29" s="62" t="s">
        <v>8</v>
      </c>
      <c r="H29" s="64" t="str">
        <f t="shared" ref="H29:H30" si="2">+G29</f>
        <v>PROBABLE</v>
      </c>
    </row>
    <row r="30" spans="2:8" ht="44.25" customHeight="1">
      <c r="B30" s="360"/>
      <c r="C30" s="350" t="s">
        <v>229</v>
      </c>
      <c r="D30" s="350"/>
      <c r="E30" s="62" t="s">
        <v>212</v>
      </c>
      <c r="F30" s="62" t="s">
        <v>277</v>
      </c>
      <c r="G30" s="62" t="s">
        <v>8</v>
      </c>
      <c r="H30" s="64" t="str">
        <f t="shared" si="2"/>
        <v>PROBABLE</v>
      </c>
    </row>
    <row r="31" spans="2:8" ht="44.25" customHeight="1" thickBot="1">
      <c r="B31" s="371"/>
      <c r="C31" s="372" t="s">
        <v>230</v>
      </c>
      <c r="D31" s="372"/>
      <c r="E31" s="66" t="s">
        <v>209</v>
      </c>
      <c r="F31" s="66" t="s">
        <v>277</v>
      </c>
      <c r="G31" s="66" t="s">
        <v>8</v>
      </c>
      <c r="H31" s="65" t="str">
        <f t="shared" ref="H31" si="3">+G31</f>
        <v>PROBABLE</v>
      </c>
    </row>
  </sheetData>
  <mergeCells count="37">
    <mergeCell ref="C18:D18"/>
    <mergeCell ref="C19:D19"/>
    <mergeCell ref="C20:D20"/>
    <mergeCell ref="C21:D21"/>
    <mergeCell ref="C24:D24"/>
    <mergeCell ref="B25:B27"/>
    <mergeCell ref="C22:D22"/>
    <mergeCell ref="C25:D25"/>
    <mergeCell ref="C26:D26"/>
    <mergeCell ref="C27:D27"/>
    <mergeCell ref="C23:D23"/>
    <mergeCell ref="B29:B31"/>
    <mergeCell ref="C30:D30"/>
    <mergeCell ref="C31:D31"/>
    <mergeCell ref="C29:D29"/>
    <mergeCell ref="B28:H28"/>
    <mergeCell ref="C15:D15"/>
    <mergeCell ref="C14:D14"/>
    <mergeCell ref="B13:H13"/>
    <mergeCell ref="B1:H1"/>
    <mergeCell ref="B2:H2"/>
    <mergeCell ref="B3:H3"/>
    <mergeCell ref="B9:H9"/>
    <mergeCell ref="C11:D11"/>
    <mergeCell ref="B8:D8"/>
    <mergeCell ref="C10:D10"/>
    <mergeCell ref="B7:H7"/>
    <mergeCell ref="B14:B24"/>
    <mergeCell ref="C16:D16"/>
    <mergeCell ref="C17:D17"/>
    <mergeCell ref="D4:E4"/>
    <mergeCell ref="D5:E5"/>
    <mergeCell ref="F4:H4"/>
    <mergeCell ref="F5:H5"/>
    <mergeCell ref="C12:D12"/>
    <mergeCell ref="D6:E6"/>
    <mergeCell ref="F6:H6"/>
  </mergeCells>
  <conditionalFormatting sqref="H10:H12">
    <cfRule type="cellIs" dxfId="57" priority="16" operator="equal">
      <formula>"INMINENTE"</formula>
    </cfRule>
    <cfRule type="cellIs" dxfId="56" priority="17" operator="equal">
      <formula>"PROBABLE"</formula>
    </cfRule>
    <cfRule type="cellIs" dxfId="55" priority="18" operator="equal">
      <formula>"POSIBLE"</formula>
    </cfRule>
  </conditionalFormatting>
  <conditionalFormatting sqref="H14:H27">
    <cfRule type="cellIs" dxfId="54" priority="7" operator="equal">
      <formula>"INMINENTE"</formula>
    </cfRule>
    <cfRule type="cellIs" dxfId="53" priority="8" operator="equal">
      <formula>"PROBABLE"</formula>
    </cfRule>
    <cfRule type="cellIs" dxfId="52" priority="9" operator="equal">
      <formula>"POSIBLE"</formula>
    </cfRule>
  </conditionalFormatting>
  <conditionalFormatting sqref="H29:H31">
    <cfRule type="cellIs" dxfId="51" priority="4" operator="equal">
      <formula>"INMINENTE"</formula>
    </cfRule>
    <cfRule type="cellIs" dxfId="50" priority="5" operator="equal">
      <formula>"PROBABLE"</formula>
    </cfRule>
    <cfRule type="cellIs" dxfId="49" priority="6" operator="equal">
      <formula>"POSIBLE"</formula>
    </cfRule>
  </conditionalFormatting>
  <dataValidations count="3">
    <dataValidation type="list" allowBlank="1" showInputMessage="1" showErrorMessage="1" sqref="G10:G11 G27 G14:G19 G21:G24" xr:uid="{00000000-0002-0000-0400-000000000000}">
      <formula1>$U$2:$U$4</formula1>
    </dataValidation>
    <dataValidation type="list" allowBlank="1" showInputMessage="1" showErrorMessage="1" sqref="G12 G20 G25:G26" xr:uid="{00000000-0002-0000-0400-000001000000}">
      <formula1>$U$2:$U$10</formula1>
    </dataValidation>
    <dataValidation type="list" allowBlank="1" showInputMessage="1" showErrorMessage="1" sqref="G29:G31" xr:uid="{00000000-0002-0000-0400-000002000000}">
      <formula1>$U$2:$U$13</formula1>
    </dataValidation>
  </dataValidations>
  <pageMargins left="0.70866141732283472" right="0.70866141732283472" top="0.74803149606299213" bottom="0.74803149606299213" header="0.31496062992125984" footer="0.31496062992125984"/>
  <pageSetup scale="53" fitToHeight="0" orientation="landscape" r:id="rId1"/>
  <rowBreaks count="2" manualBreakCount="2">
    <brk id="12" max="16383" man="1"/>
    <brk id="27" max="16383" man="1"/>
  </rowBreaks>
  <colBreaks count="1" manualBreakCount="1">
    <brk id="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W141"/>
  <sheetViews>
    <sheetView view="pageBreakPreview" topLeftCell="A62" zoomScale="90" zoomScaleNormal="55" zoomScaleSheetLayoutView="90" workbookViewId="0"/>
  </sheetViews>
  <sheetFormatPr baseColWidth="10" defaultColWidth="11.5" defaultRowHeight="16"/>
  <cols>
    <col min="1" max="1" width="10.6640625" style="8" customWidth="1"/>
    <col min="2" max="2" width="6.6640625" style="8" customWidth="1"/>
    <col min="3" max="3" width="67.1640625" style="8" customWidth="1"/>
    <col min="4" max="5" width="5.6640625" style="8" customWidth="1"/>
    <col min="6" max="6" width="13.5" style="8" customWidth="1"/>
    <col min="7" max="7" width="21.83203125" style="8" customWidth="1"/>
    <col min="8" max="8" width="60.6640625" style="8" customWidth="1"/>
    <col min="9" max="9" width="10.6640625" style="8" customWidth="1"/>
    <col min="10" max="16384" width="11.5" style="8"/>
  </cols>
  <sheetData>
    <row r="1" spans="2:23" ht="27" customHeight="1" thickBot="1">
      <c r="B1" s="377"/>
      <c r="C1" s="377"/>
      <c r="D1" s="377"/>
      <c r="E1" s="377"/>
      <c r="F1" s="377"/>
      <c r="G1" s="377"/>
      <c r="H1" s="377"/>
    </row>
    <row r="2" spans="2:23" s="3" customFormat="1" ht="21" customHeight="1">
      <c r="B2" s="378" t="s">
        <v>69</v>
      </c>
      <c r="C2" s="379"/>
      <c r="D2" s="379"/>
      <c r="E2" s="379"/>
      <c r="F2" s="379"/>
      <c r="G2" s="379"/>
      <c r="H2" s="380"/>
    </row>
    <row r="3" spans="2:23" s="3" customFormat="1" ht="21" customHeight="1">
      <c r="B3" s="381"/>
      <c r="C3" s="382"/>
      <c r="D3" s="382"/>
      <c r="E3" s="382"/>
      <c r="F3" s="382"/>
      <c r="G3" s="382"/>
      <c r="H3" s="383"/>
      <c r="W3" s="3" t="s">
        <v>30</v>
      </c>
    </row>
    <row r="4" spans="2:23" ht="21" customHeight="1">
      <c r="B4" s="384"/>
      <c r="C4" s="385"/>
      <c r="D4" s="385"/>
      <c r="E4" s="385"/>
      <c r="F4" s="385"/>
      <c r="G4" s="385"/>
      <c r="H4" s="386"/>
    </row>
    <row r="5" spans="2:23" ht="17.25" customHeight="1">
      <c r="B5" s="398" t="s">
        <v>10</v>
      </c>
      <c r="C5" s="399"/>
      <c r="D5" s="337" t="s">
        <v>11</v>
      </c>
      <c r="E5" s="387"/>
      <c r="F5" s="338"/>
      <c r="G5" s="314" t="s">
        <v>6</v>
      </c>
      <c r="H5" s="395" t="s">
        <v>12</v>
      </c>
    </row>
    <row r="6" spans="2:23" ht="21" customHeight="1">
      <c r="B6" s="400"/>
      <c r="C6" s="401"/>
      <c r="D6" s="4" t="s">
        <v>13</v>
      </c>
      <c r="E6" s="4" t="s">
        <v>14</v>
      </c>
      <c r="F6" s="4" t="s">
        <v>15</v>
      </c>
      <c r="G6" s="397"/>
      <c r="H6" s="396"/>
    </row>
    <row r="7" spans="2:23" ht="17.25" customHeight="1">
      <c r="B7" s="402" t="s">
        <v>16</v>
      </c>
      <c r="C7" s="403"/>
      <c r="D7" s="403"/>
      <c r="E7" s="403"/>
      <c r="F7" s="403"/>
      <c r="G7" s="403"/>
      <c r="H7" s="404"/>
    </row>
    <row r="8" spans="2:23" ht="60.75" customHeight="1">
      <c r="B8" s="392" t="s">
        <v>29</v>
      </c>
      <c r="C8" s="13" t="s">
        <v>238</v>
      </c>
      <c r="D8" s="2"/>
      <c r="E8" s="2"/>
      <c r="F8" s="2" t="s">
        <v>208</v>
      </c>
      <c r="G8" s="9">
        <f>IF(D8="x",1,IF(E8="x",0,IF(F8="x",0.5,"NA")))</f>
        <v>0.5</v>
      </c>
      <c r="H8" s="49" t="s">
        <v>609</v>
      </c>
    </row>
    <row r="9" spans="2:23" ht="81" customHeight="1">
      <c r="B9" s="393"/>
      <c r="C9" s="13" t="s">
        <v>239</v>
      </c>
      <c r="D9" s="2" t="s">
        <v>208</v>
      </c>
      <c r="E9" s="2"/>
      <c r="F9" s="2"/>
      <c r="G9" s="9">
        <f t="shared" ref="G9:G14" si="0">IF(D9="x",1,IF(E9="x",0,IF(F9="x",0.5,"NA")))</f>
        <v>1</v>
      </c>
      <c r="H9" s="49" t="s">
        <v>784</v>
      </c>
    </row>
    <row r="10" spans="2:23" ht="39" customHeight="1">
      <c r="B10" s="393"/>
      <c r="C10" s="13" t="s">
        <v>17</v>
      </c>
      <c r="D10" s="2" t="s">
        <v>208</v>
      </c>
      <c r="E10" s="2"/>
      <c r="F10" s="2"/>
      <c r="G10" s="9">
        <f t="shared" si="0"/>
        <v>1</v>
      </c>
      <c r="H10" s="49"/>
    </row>
    <row r="11" spans="2:23" ht="66.75" customHeight="1">
      <c r="B11" s="393"/>
      <c r="C11" s="13" t="s">
        <v>653</v>
      </c>
      <c r="D11" s="2" t="s">
        <v>208</v>
      </c>
      <c r="E11" s="2"/>
      <c r="F11" s="2"/>
      <c r="G11" s="9">
        <f t="shared" si="0"/>
        <v>1</v>
      </c>
      <c r="H11" s="49" t="s">
        <v>659</v>
      </c>
    </row>
    <row r="12" spans="2:23" ht="83.25" customHeight="1">
      <c r="B12" s="393"/>
      <c r="C12" s="13" t="s">
        <v>240</v>
      </c>
      <c r="D12" s="2"/>
      <c r="E12" s="2"/>
      <c r="F12" s="2" t="s">
        <v>30</v>
      </c>
      <c r="G12" s="9">
        <f t="shared" si="0"/>
        <v>0.5</v>
      </c>
      <c r="H12" s="49" t="s">
        <v>785</v>
      </c>
    </row>
    <row r="13" spans="2:23" ht="55.5" customHeight="1">
      <c r="B13" s="393"/>
      <c r="C13" s="13" t="s">
        <v>18</v>
      </c>
      <c r="D13" s="2" t="s">
        <v>208</v>
      </c>
      <c r="E13" s="2"/>
      <c r="F13" s="2"/>
      <c r="G13" s="9">
        <f t="shared" si="0"/>
        <v>1</v>
      </c>
      <c r="H13" s="49" t="s">
        <v>588</v>
      </c>
    </row>
    <row r="14" spans="2:23" ht="51" customHeight="1">
      <c r="B14" s="393"/>
      <c r="C14" s="13" t="s">
        <v>19</v>
      </c>
      <c r="D14" s="2" t="s">
        <v>208</v>
      </c>
      <c r="E14" s="2"/>
      <c r="F14" s="2"/>
      <c r="G14" s="9">
        <f t="shared" si="0"/>
        <v>1</v>
      </c>
      <c r="H14" s="49" t="s">
        <v>786</v>
      </c>
    </row>
    <row r="15" spans="2:23" ht="24.75" customHeight="1">
      <c r="B15" s="393"/>
      <c r="C15" s="391" t="s">
        <v>20</v>
      </c>
      <c r="D15" s="391"/>
      <c r="E15" s="391"/>
      <c r="F15" s="391"/>
      <c r="G15" s="10">
        <f>AVERAGE(G8:G14)</f>
        <v>0.8571428571428571</v>
      </c>
      <c r="H15" s="50" t="str">
        <f>IF(G15&lt;=0.33,"MALO",IF(G15&lt;=0.67,"REGULAR","BUENO"))</f>
        <v>BUENO</v>
      </c>
    </row>
    <row r="16" spans="2:23" ht="24.75" customHeight="1">
      <c r="B16" s="393"/>
      <c r="C16" s="388" t="s">
        <v>21</v>
      </c>
      <c r="D16" s="389"/>
      <c r="E16" s="389"/>
      <c r="F16" s="389"/>
      <c r="G16" s="389"/>
      <c r="H16" s="390"/>
    </row>
    <row r="17" spans="2:8" ht="55.5" customHeight="1">
      <c r="B17" s="393"/>
      <c r="C17" s="13" t="s">
        <v>22</v>
      </c>
      <c r="D17" s="2" t="s">
        <v>208</v>
      </c>
      <c r="E17" s="2"/>
      <c r="F17" s="2"/>
      <c r="G17" s="9">
        <f>IF(D17="x",1,IF(E17="x",0,IF(F17="x",0.5,"NA")))</f>
        <v>1</v>
      </c>
      <c r="H17" s="49" t="s">
        <v>235</v>
      </c>
    </row>
    <row r="18" spans="2:8" ht="55.5" customHeight="1">
      <c r="B18" s="393"/>
      <c r="C18" s="13" t="s">
        <v>654</v>
      </c>
      <c r="D18" s="2"/>
      <c r="E18" s="2" t="s">
        <v>208</v>
      </c>
      <c r="F18" s="2"/>
      <c r="G18" s="9">
        <f>IF(D18="x",1,IF(E18="x",0,IF(F18="x",0.5,"NA")))</f>
        <v>0</v>
      </c>
      <c r="H18" s="49"/>
    </row>
    <row r="19" spans="2:8" ht="117" customHeight="1">
      <c r="B19" s="393"/>
      <c r="C19" s="13" t="s">
        <v>655</v>
      </c>
      <c r="D19" s="2" t="s">
        <v>208</v>
      </c>
      <c r="E19" s="2"/>
      <c r="F19" s="2"/>
      <c r="G19" s="9">
        <f>IF(D19="x",1,IF(E19="x",0,IF(F19="x",0.5,"NA")))</f>
        <v>1</v>
      </c>
      <c r="H19" s="49" t="s">
        <v>787</v>
      </c>
    </row>
    <row r="20" spans="2:8" ht="55.5" customHeight="1">
      <c r="B20" s="393"/>
      <c r="C20" s="13" t="s">
        <v>241</v>
      </c>
      <c r="D20" s="2"/>
      <c r="E20" s="2" t="s">
        <v>208</v>
      </c>
      <c r="F20" s="2"/>
      <c r="G20" s="9">
        <f>IF(D20="x",1,IF(E20="x",0,IF(F20="x",0.5,"NA")))</f>
        <v>0</v>
      </c>
      <c r="H20" s="49" t="s">
        <v>788</v>
      </c>
    </row>
    <row r="21" spans="2:8" ht="55.5" customHeight="1">
      <c r="B21" s="393"/>
      <c r="C21" s="13" t="s">
        <v>232</v>
      </c>
      <c r="D21" s="2" t="s">
        <v>208</v>
      </c>
      <c r="E21" s="2"/>
      <c r="F21" s="2"/>
      <c r="G21" s="9">
        <f>IF(D21="x",1,IF(E21="x",0,IF(F21="x",0.5,"NA")))</f>
        <v>1</v>
      </c>
      <c r="H21" s="49"/>
    </row>
    <row r="22" spans="2:8" ht="24.75" customHeight="1">
      <c r="B22" s="393"/>
      <c r="C22" s="391" t="s">
        <v>23</v>
      </c>
      <c r="D22" s="391"/>
      <c r="E22" s="391"/>
      <c r="F22" s="391"/>
      <c r="G22" s="10">
        <f>AVERAGE(G17:G21)</f>
        <v>0.6</v>
      </c>
      <c r="H22" s="50" t="str">
        <f>IF(G22&lt;=0.33,"MALO",IF(G22&lt;=0.67,"REGULAR","BUENO"))</f>
        <v>REGULAR</v>
      </c>
    </row>
    <row r="23" spans="2:8" ht="24.75" customHeight="1">
      <c r="B23" s="393"/>
      <c r="C23" s="388" t="s">
        <v>24</v>
      </c>
      <c r="D23" s="389"/>
      <c r="E23" s="389"/>
      <c r="F23" s="389"/>
      <c r="G23" s="389"/>
      <c r="H23" s="390"/>
    </row>
    <row r="24" spans="2:8" ht="55.5" customHeight="1">
      <c r="B24" s="393"/>
      <c r="C24" s="13" t="s">
        <v>25</v>
      </c>
      <c r="D24" s="2" t="s">
        <v>208</v>
      </c>
      <c r="E24" s="2"/>
      <c r="F24" s="2"/>
      <c r="G24" s="9">
        <f>IF(D24="x",1,IF(E24="x",0,IF(F24="x",0.5,"NA")))</f>
        <v>1</v>
      </c>
      <c r="H24" s="49" t="s">
        <v>610</v>
      </c>
    </row>
    <row r="25" spans="2:8" ht="55.5" customHeight="1">
      <c r="B25" s="393"/>
      <c r="C25" s="13" t="s">
        <v>26</v>
      </c>
      <c r="D25" s="2" t="s">
        <v>208</v>
      </c>
      <c r="E25" s="2"/>
      <c r="F25" s="2"/>
      <c r="G25" s="9">
        <f>IF(D25="x",1,IF(E25="x",0,IF(F25="x",0.5,"NA")))</f>
        <v>1</v>
      </c>
      <c r="H25" s="49" t="s">
        <v>660</v>
      </c>
    </row>
    <row r="26" spans="2:8" ht="124.5" customHeight="1">
      <c r="B26" s="393"/>
      <c r="C26" s="12" t="s">
        <v>656</v>
      </c>
      <c r="D26" s="2" t="s">
        <v>208</v>
      </c>
      <c r="E26" s="2"/>
      <c r="F26" s="2"/>
      <c r="G26" s="9">
        <f>IF(D26="x",1,IF(E26="x",0,IF(F26="x",0.5,"NA")))</f>
        <v>1</v>
      </c>
      <c r="H26" s="49" t="s">
        <v>789</v>
      </c>
    </row>
    <row r="27" spans="2:8" ht="23.25" customHeight="1">
      <c r="B27" s="393"/>
      <c r="C27" s="391" t="s">
        <v>27</v>
      </c>
      <c r="D27" s="391"/>
      <c r="E27" s="391"/>
      <c r="F27" s="391"/>
      <c r="G27" s="10">
        <f>AVERAGE(G24:G26)</f>
        <v>1</v>
      </c>
      <c r="H27" s="50" t="str">
        <f>IF(G27&lt;=0.33,"MALO",IF(G27&lt;=0.67,"REGULAR","BUENO"))</f>
        <v>BUENO</v>
      </c>
    </row>
    <row r="28" spans="2:8" ht="23.25" customHeight="1" thickBot="1">
      <c r="B28" s="394"/>
      <c r="C28" s="405" t="s">
        <v>28</v>
      </c>
      <c r="D28" s="405"/>
      <c r="E28" s="405"/>
      <c r="F28" s="405"/>
      <c r="G28" s="29">
        <f>G15+G22+G27</f>
        <v>2.4571428571428573</v>
      </c>
      <c r="H28" s="51" t="str">
        <f>IF(G28&lt;=1,"ALTA",IF(G28&lt;=2,"MEDIA","BAJA"))</f>
        <v>BAJA</v>
      </c>
    </row>
    <row r="29" spans="2:8" ht="23.25" customHeight="1">
      <c r="B29" s="406" t="s">
        <v>52</v>
      </c>
      <c r="C29" s="314" t="s">
        <v>10</v>
      </c>
      <c r="D29" s="313" t="s">
        <v>11</v>
      </c>
      <c r="E29" s="313"/>
      <c r="F29" s="313"/>
      <c r="G29" s="314" t="s">
        <v>6</v>
      </c>
      <c r="H29" s="395" t="s">
        <v>12</v>
      </c>
    </row>
    <row r="30" spans="2:8" ht="23.25" customHeight="1">
      <c r="B30" s="393"/>
      <c r="C30" s="397"/>
      <c r="D30" s="48" t="s">
        <v>13</v>
      </c>
      <c r="E30" s="48" t="s">
        <v>14</v>
      </c>
      <c r="F30" s="48" t="s">
        <v>15</v>
      </c>
      <c r="G30" s="397"/>
      <c r="H30" s="396"/>
    </row>
    <row r="31" spans="2:8" ht="26.25" customHeight="1">
      <c r="B31" s="393"/>
      <c r="C31" s="388" t="s">
        <v>31</v>
      </c>
      <c r="D31" s="389"/>
      <c r="E31" s="389"/>
      <c r="F31" s="389"/>
      <c r="G31" s="389"/>
      <c r="H31" s="390"/>
    </row>
    <row r="32" spans="2:8" ht="55.5" customHeight="1">
      <c r="B32" s="393"/>
      <c r="C32" s="11" t="s">
        <v>32</v>
      </c>
      <c r="D32" s="2"/>
      <c r="E32" s="2" t="s">
        <v>208</v>
      </c>
      <c r="F32" s="2"/>
      <c r="G32" s="9">
        <f>IF(D32="x",1,IF(E32="x",0,IF(F32="x",0.5,"NA")))</f>
        <v>0</v>
      </c>
      <c r="H32" s="52"/>
    </row>
    <row r="33" spans="2:8" ht="55.5" customHeight="1">
      <c r="B33" s="393"/>
      <c r="C33" s="11" t="s">
        <v>33</v>
      </c>
      <c r="D33" s="2" t="s">
        <v>208</v>
      </c>
      <c r="E33" s="2"/>
      <c r="F33" s="2"/>
      <c r="G33" s="9">
        <f>IF(D33="x",1,IF(E33="x",0,IF(F33="x",0.5,"NA")))</f>
        <v>1</v>
      </c>
      <c r="H33" s="52"/>
    </row>
    <row r="34" spans="2:8" ht="55.5" customHeight="1">
      <c r="B34" s="393"/>
      <c r="C34" s="11" t="s">
        <v>34</v>
      </c>
      <c r="D34" s="2" t="s">
        <v>208</v>
      </c>
      <c r="E34" s="2"/>
      <c r="F34" s="2"/>
      <c r="G34" s="9">
        <f>IF(D34="x",1,IF(E34="x",0,IF(F34="x",0.5,"NA")))</f>
        <v>1</v>
      </c>
      <c r="H34" s="52" t="s">
        <v>611</v>
      </c>
    </row>
    <row r="35" spans="2:8" ht="55.5" customHeight="1">
      <c r="B35" s="393"/>
      <c r="C35" s="11" t="s">
        <v>90</v>
      </c>
      <c r="D35" s="2" t="s">
        <v>208</v>
      </c>
      <c r="E35" s="2"/>
      <c r="F35" s="2"/>
      <c r="G35" s="9">
        <f>IF(D35="x",1,IF(E35="x",0,IF(F35="x",0.5,"NA")))</f>
        <v>1</v>
      </c>
      <c r="H35" s="52"/>
    </row>
    <row r="36" spans="2:8" ht="22.5" customHeight="1">
      <c r="B36" s="393"/>
      <c r="C36" s="391" t="s">
        <v>35</v>
      </c>
      <c r="D36" s="391"/>
      <c r="E36" s="391"/>
      <c r="F36" s="391"/>
      <c r="G36" s="10">
        <f>AVERAGE(G32:G35)</f>
        <v>0.75</v>
      </c>
      <c r="H36" s="53" t="str">
        <f>IF(G36&lt;=0.33,"MALO",IF(G36&lt;=0.67,"REGULAR","BUENO"))</f>
        <v>BUENO</v>
      </c>
    </row>
    <row r="37" spans="2:8" ht="22.5" customHeight="1">
      <c r="B37" s="393"/>
      <c r="C37" s="388" t="s">
        <v>36</v>
      </c>
      <c r="D37" s="389"/>
      <c r="E37" s="389"/>
      <c r="F37" s="389"/>
      <c r="G37" s="389"/>
      <c r="H37" s="390"/>
    </row>
    <row r="38" spans="2:8" ht="55.5" customHeight="1">
      <c r="B38" s="393"/>
      <c r="C38" s="11" t="s">
        <v>37</v>
      </c>
      <c r="D38" s="2" t="s">
        <v>208</v>
      </c>
      <c r="E38" s="2"/>
      <c r="F38" s="2"/>
      <c r="G38" s="9">
        <f t="shared" ref="G38:G45" si="1">IF(D38="x",1,IF(E38="x",0,IF(F38="x",0.5,"NA")))</f>
        <v>1</v>
      </c>
      <c r="H38" s="49" t="s">
        <v>657</v>
      </c>
    </row>
    <row r="39" spans="2:8" ht="55.5" customHeight="1">
      <c r="B39" s="393"/>
      <c r="C39" s="11" t="s">
        <v>658</v>
      </c>
      <c r="D39" s="2"/>
      <c r="E39" s="2"/>
      <c r="F39" s="2" t="s">
        <v>208</v>
      </c>
      <c r="G39" s="9">
        <f>IF(D39="x",1,IF(E39="x",0,IF(F39="x",0.5,"NA")))</f>
        <v>0.5</v>
      </c>
      <c r="H39" s="52"/>
    </row>
    <row r="40" spans="2:8" ht="55.5" customHeight="1">
      <c r="B40" s="393"/>
      <c r="C40" s="11" t="s">
        <v>124</v>
      </c>
      <c r="D40" s="2" t="s">
        <v>208</v>
      </c>
      <c r="E40" s="2"/>
      <c r="F40" s="2"/>
      <c r="G40" s="9">
        <f t="shared" si="1"/>
        <v>1</v>
      </c>
      <c r="H40" s="52"/>
    </row>
    <row r="41" spans="2:8" ht="55.5" customHeight="1">
      <c r="B41" s="393"/>
      <c r="C41" s="11" t="s">
        <v>38</v>
      </c>
      <c r="D41" s="2" t="s">
        <v>208</v>
      </c>
      <c r="E41" s="2"/>
      <c r="F41" s="2"/>
      <c r="G41" s="9">
        <f t="shared" si="1"/>
        <v>1</v>
      </c>
      <c r="H41" s="52" t="s">
        <v>612</v>
      </c>
    </row>
    <row r="42" spans="2:8" ht="55.5" customHeight="1">
      <c r="B42" s="393"/>
      <c r="C42" s="11" t="s">
        <v>39</v>
      </c>
      <c r="D42" s="2" t="s">
        <v>208</v>
      </c>
      <c r="E42" s="2"/>
      <c r="F42" s="2"/>
      <c r="G42" s="9">
        <f t="shared" si="1"/>
        <v>1</v>
      </c>
      <c r="H42" s="52"/>
    </row>
    <row r="43" spans="2:8" ht="55.5" customHeight="1">
      <c r="B43" s="393"/>
      <c r="C43" s="11" t="s">
        <v>40</v>
      </c>
      <c r="D43" s="2" t="s">
        <v>208</v>
      </c>
      <c r="E43" s="2"/>
      <c r="F43" s="2"/>
      <c r="G43" s="9">
        <f t="shared" si="1"/>
        <v>1</v>
      </c>
      <c r="H43" s="52"/>
    </row>
    <row r="44" spans="2:8" ht="55.5" customHeight="1">
      <c r="B44" s="393"/>
      <c r="C44" s="11" t="s">
        <v>41</v>
      </c>
      <c r="D44" s="2"/>
      <c r="E44" s="2"/>
      <c r="F44" s="2" t="s">
        <v>208</v>
      </c>
      <c r="G44" s="9">
        <f t="shared" si="1"/>
        <v>0.5</v>
      </c>
      <c r="H44" s="52"/>
    </row>
    <row r="45" spans="2:8" ht="55.5" customHeight="1">
      <c r="B45" s="393"/>
      <c r="C45" s="11" t="s">
        <v>42</v>
      </c>
      <c r="D45" s="2" t="s">
        <v>208</v>
      </c>
      <c r="E45" s="2"/>
      <c r="F45" s="2"/>
      <c r="G45" s="9">
        <f t="shared" si="1"/>
        <v>1</v>
      </c>
      <c r="H45" s="52"/>
    </row>
    <row r="46" spans="2:8" ht="24" customHeight="1">
      <c r="B46" s="393"/>
      <c r="C46" s="391" t="s">
        <v>89</v>
      </c>
      <c r="D46" s="391"/>
      <c r="E46" s="391"/>
      <c r="F46" s="391"/>
      <c r="G46" s="10">
        <f>AVERAGE(G38:G45)</f>
        <v>0.875</v>
      </c>
      <c r="H46" s="53" t="str">
        <f>IF(G46&lt;=0.33,"MALO",IF(G46&lt;=0.67,"REGULAR","BUENO"))</f>
        <v>BUENO</v>
      </c>
    </row>
    <row r="47" spans="2:8" ht="24" customHeight="1">
      <c r="B47" s="393"/>
      <c r="C47" s="388" t="s">
        <v>43</v>
      </c>
      <c r="D47" s="389"/>
      <c r="E47" s="389"/>
      <c r="F47" s="389"/>
      <c r="G47" s="389"/>
      <c r="H47" s="390"/>
    </row>
    <row r="48" spans="2:8" ht="55.5" customHeight="1">
      <c r="B48" s="393"/>
      <c r="C48" s="13" t="s">
        <v>44</v>
      </c>
      <c r="D48" s="2" t="s">
        <v>208</v>
      </c>
      <c r="E48" s="2"/>
      <c r="F48" s="2"/>
      <c r="G48" s="9">
        <f t="shared" ref="G48:G55" si="2">IF(D48="x",1,IF(E48="x",0,IF(F48="x",0.5,"NA")))</f>
        <v>1</v>
      </c>
      <c r="H48" s="52" t="s">
        <v>613</v>
      </c>
    </row>
    <row r="49" spans="2:8" ht="55.5" customHeight="1">
      <c r="B49" s="393"/>
      <c r="C49" s="13" t="s">
        <v>45</v>
      </c>
      <c r="D49" s="2" t="s">
        <v>208</v>
      </c>
      <c r="E49" s="2"/>
      <c r="F49" s="2"/>
      <c r="G49" s="9">
        <f t="shared" si="2"/>
        <v>1</v>
      </c>
      <c r="H49" s="54" t="s">
        <v>589</v>
      </c>
    </row>
    <row r="50" spans="2:8" ht="60.75" customHeight="1">
      <c r="B50" s="393"/>
      <c r="C50" s="13" t="s">
        <v>46</v>
      </c>
      <c r="D50" s="2" t="s">
        <v>208</v>
      </c>
      <c r="E50" s="2"/>
      <c r="F50" s="2"/>
      <c r="G50" s="9">
        <f t="shared" si="2"/>
        <v>1</v>
      </c>
      <c r="H50" s="49" t="s">
        <v>661</v>
      </c>
    </row>
    <row r="51" spans="2:8" ht="55.5" customHeight="1">
      <c r="B51" s="393"/>
      <c r="C51" s="13" t="s">
        <v>47</v>
      </c>
      <c r="D51" s="2" t="s">
        <v>208</v>
      </c>
      <c r="E51" s="2"/>
      <c r="F51" s="2"/>
      <c r="G51" s="9">
        <f t="shared" si="2"/>
        <v>1</v>
      </c>
      <c r="H51" s="49"/>
    </row>
    <row r="52" spans="2:8" ht="55.5" customHeight="1">
      <c r="B52" s="393"/>
      <c r="C52" s="13" t="s">
        <v>48</v>
      </c>
      <c r="D52" s="2" t="s">
        <v>208</v>
      </c>
      <c r="E52" s="2"/>
      <c r="F52" s="2"/>
      <c r="G52" s="9">
        <f>IF(D52="x",1,IF(E52="x",0,IF(F52="x",0.5,"NA")))</f>
        <v>1</v>
      </c>
      <c r="H52" s="49"/>
    </row>
    <row r="53" spans="2:8" ht="55.5" customHeight="1">
      <c r="B53" s="393"/>
      <c r="C53" s="13" t="s">
        <v>49</v>
      </c>
      <c r="D53" s="2" t="s">
        <v>208</v>
      </c>
      <c r="E53" s="2"/>
      <c r="F53" s="2"/>
      <c r="G53" s="9">
        <f t="shared" si="2"/>
        <v>1</v>
      </c>
      <c r="H53" s="49"/>
    </row>
    <row r="54" spans="2:8" ht="55.5" customHeight="1">
      <c r="B54" s="393"/>
      <c r="C54" s="13" t="s">
        <v>88</v>
      </c>
      <c r="D54" s="2" t="s">
        <v>208</v>
      </c>
      <c r="E54" s="2"/>
      <c r="F54" s="2"/>
      <c r="G54" s="9">
        <f t="shared" si="2"/>
        <v>1</v>
      </c>
      <c r="H54" s="49"/>
    </row>
    <row r="55" spans="2:8" ht="55.5" customHeight="1">
      <c r="B55" s="393"/>
      <c r="C55" s="13" t="s">
        <v>50</v>
      </c>
      <c r="D55" s="2" t="s">
        <v>208</v>
      </c>
      <c r="E55" s="2"/>
      <c r="F55" s="2"/>
      <c r="G55" s="9">
        <f t="shared" si="2"/>
        <v>1</v>
      </c>
      <c r="H55" s="49"/>
    </row>
    <row r="56" spans="2:8" ht="24.75" customHeight="1">
      <c r="B56" s="393"/>
      <c r="C56" s="391" t="s">
        <v>51</v>
      </c>
      <c r="D56" s="391"/>
      <c r="E56" s="391"/>
      <c r="F56" s="391"/>
      <c r="G56" s="10">
        <f>AVERAGE(G48:G55)</f>
        <v>1</v>
      </c>
      <c r="H56" s="53" t="str">
        <f>IF(G56&lt;=0.33,"MALO",IF(G56&lt;=0.67,"REGULAR","BUENO"))</f>
        <v>BUENO</v>
      </c>
    </row>
    <row r="57" spans="2:8" ht="24.75" customHeight="1" thickBot="1">
      <c r="B57" s="394"/>
      <c r="C57" s="407" t="s">
        <v>28</v>
      </c>
      <c r="D57" s="407"/>
      <c r="E57" s="407"/>
      <c r="F57" s="407"/>
      <c r="G57" s="30">
        <f>G36+G46+G56</f>
        <v>2.625</v>
      </c>
      <c r="H57" s="51" t="str">
        <f>IF(G57&lt;=1,"ALTA",IF(G57&lt;=2,"MEDIA","BAJA"))</f>
        <v>BAJA</v>
      </c>
    </row>
    <row r="58" spans="2:8" ht="20.25" customHeight="1">
      <c r="B58" s="406" t="s">
        <v>68</v>
      </c>
      <c r="C58" s="314" t="s">
        <v>10</v>
      </c>
      <c r="D58" s="313" t="s">
        <v>11</v>
      </c>
      <c r="E58" s="313"/>
      <c r="F58" s="313"/>
      <c r="G58" s="314" t="s">
        <v>6</v>
      </c>
      <c r="H58" s="395" t="s">
        <v>12</v>
      </c>
    </row>
    <row r="59" spans="2:8" ht="20.25" customHeight="1">
      <c r="B59" s="393"/>
      <c r="C59" s="397"/>
      <c r="D59" s="48" t="s">
        <v>13</v>
      </c>
      <c r="E59" s="48" t="s">
        <v>14</v>
      </c>
      <c r="F59" s="48" t="s">
        <v>15</v>
      </c>
      <c r="G59" s="397"/>
      <c r="H59" s="396"/>
    </row>
    <row r="60" spans="2:8" ht="20.25" customHeight="1">
      <c r="B60" s="393"/>
      <c r="C60" s="388" t="s">
        <v>53</v>
      </c>
      <c r="D60" s="389"/>
      <c r="E60" s="389"/>
      <c r="F60" s="389"/>
      <c r="G60" s="389"/>
      <c r="H60" s="390"/>
    </row>
    <row r="61" spans="2:8" ht="55.5" customHeight="1">
      <c r="B61" s="393"/>
      <c r="C61" s="12" t="s">
        <v>54</v>
      </c>
      <c r="D61" s="2" t="s">
        <v>208</v>
      </c>
      <c r="E61" s="2"/>
      <c r="F61" s="2"/>
      <c r="G61" s="9">
        <f>IF(D61="x",1,IF(E61="x",0,IF(F61="x",0.5,"NA")))</f>
        <v>1</v>
      </c>
      <c r="H61" s="49"/>
    </row>
    <row r="62" spans="2:8" ht="55.5" customHeight="1">
      <c r="B62" s="393"/>
      <c r="C62" s="12" t="s">
        <v>55</v>
      </c>
      <c r="D62" s="2" t="s">
        <v>208</v>
      </c>
      <c r="E62" s="2"/>
      <c r="F62" s="2"/>
      <c r="G62" s="9">
        <f>IF(D62="x",1,IF(E62="x",0,IF(F62="x",0.5,"NA")))</f>
        <v>1</v>
      </c>
      <c r="H62" s="49"/>
    </row>
    <row r="63" spans="2:8" ht="55.5" customHeight="1">
      <c r="B63" s="393"/>
      <c r="C63" s="12" t="s">
        <v>56</v>
      </c>
      <c r="D63" s="2" t="s">
        <v>208</v>
      </c>
      <c r="E63" s="2"/>
      <c r="F63" s="2"/>
      <c r="G63" s="9">
        <f>IF(D63="x",1,IF(E63="x",0,IF(F63="x",0.5,"NA")))</f>
        <v>1</v>
      </c>
      <c r="H63" s="49"/>
    </row>
    <row r="64" spans="2:8" ht="71.25" customHeight="1">
      <c r="B64" s="393"/>
      <c r="C64" s="12" t="s">
        <v>57</v>
      </c>
      <c r="D64" s="2" t="s">
        <v>208</v>
      </c>
      <c r="E64" s="2"/>
      <c r="F64" s="2"/>
      <c r="G64" s="9">
        <f>IF(D64="x",1,IF(E64="x",0,IF(F64="x",0.5,"NA")))</f>
        <v>1</v>
      </c>
      <c r="H64" s="49"/>
    </row>
    <row r="65" spans="2:8" ht="25.5" customHeight="1">
      <c r="B65" s="393"/>
      <c r="C65" s="391" t="s">
        <v>58</v>
      </c>
      <c r="D65" s="391"/>
      <c r="E65" s="391"/>
      <c r="F65" s="391"/>
      <c r="G65" s="10">
        <f>AVERAGE(G61:G64)</f>
        <v>1</v>
      </c>
      <c r="H65" s="50" t="str">
        <f>IF(G65&lt;=0.33,"MALO",IF(G65&lt;=0.67,"REGULAR","BUENO"))</f>
        <v>BUENO</v>
      </c>
    </row>
    <row r="66" spans="2:8" ht="25.5" customHeight="1">
      <c r="B66" s="393"/>
      <c r="C66" s="388" t="s">
        <v>125</v>
      </c>
      <c r="D66" s="389"/>
      <c r="E66" s="389"/>
      <c r="F66" s="389"/>
      <c r="G66" s="389"/>
      <c r="H66" s="390"/>
    </row>
    <row r="67" spans="2:8" ht="55.5" customHeight="1">
      <c r="B67" s="393"/>
      <c r="C67" s="12" t="s">
        <v>59</v>
      </c>
      <c r="D67" s="2" t="s">
        <v>208</v>
      </c>
      <c r="E67" s="2"/>
      <c r="F67" s="2"/>
      <c r="G67" s="9">
        <f>IF(D67="x",1,IF(E67="x",0,IF(F67="x",0.5,"NA")))</f>
        <v>1</v>
      </c>
      <c r="H67" s="49"/>
    </row>
    <row r="68" spans="2:8" ht="55.5" customHeight="1">
      <c r="B68" s="393"/>
      <c r="C68" s="13" t="s">
        <v>60</v>
      </c>
      <c r="D68" s="2" t="s">
        <v>208</v>
      </c>
      <c r="E68" s="2"/>
      <c r="F68" s="2"/>
      <c r="G68" s="9">
        <f>IF(D68="x",1,IF(E68="x",0,IF(F68="x",0.5,"NA")))</f>
        <v>1</v>
      </c>
      <c r="H68" s="49"/>
    </row>
    <row r="69" spans="2:8" ht="55.5" customHeight="1">
      <c r="B69" s="393"/>
      <c r="C69" s="13" t="s">
        <v>61</v>
      </c>
      <c r="D69" s="2" t="s">
        <v>208</v>
      </c>
      <c r="E69" s="2"/>
      <c r="F69" s="2"/>
      <c r="G69" s="9">
        <f>IF(D69="x",1,IF(E69="x",0,IF(F69="x",0.5,"NA")))</f>
        <v>1</v>
      </c>
      <c r="H69" s="49"/>
    </row>
    <row r="70" spans="2:8" ht="55.5" customHeight="1">
      <c r="B70" s="393"/>
      <c r="C70" s="13" t="s">
        <v>62</v>
      </c>
      <c r="D70" s="2"/>
      <c r="E70" s="2" t="s">
        <v>208</v>
      </c>
      <c r="F70" s="2"/>
      <c r="G70" s="9">
        <f>IF(D70="x",1,IF(E70="x",0,IF(F70="x",0.5,"NA")))</f>
        <v>0</v>
      </c>
      <c r="H70" s="52"/>
    </row>
    <row r="71" spans="2:8" ht="22.5" customHeight="1">
      <c r="B71" s="393"/>
      <c r="C71" s="391" t="s">
        <v>63</v>
      </c>
      <c r="D71" s="391"/>
      <c r="E71" s="391"/>
      <c r="F71" s="391"/>
      <c r="G71" s="10">
        <f>AVERAGE(G67:G70)</f>
        <v>0.75</v>
      </c>
      <c r="H71" s="50" t="str">
        <f>IF(G71&lt;=0.33,"MALO",IF(G71&lt;=0.67,"REGULAR","BUENO"))</f>
        <v>BUENO</v>
      </c>
    </row>
    <row r="72" spans="2:8" ht="22.5" customHeight="1">
      <c r="B72" s="393"/>
      <c r="C72" s="388" t="s">
        <v>64</v>
      </c>
      <c r="D72" s="389"/>
      <c r="E72" s="389"/>
      <c r="F72" s="389"/>
      <c r="G72" s="389"/>
      <c r="H72" s="390"/>
    </row>
    <row r="73" spans="2:8" ht="55.5" customHeight="1">
      <c r="B73" s="393"/>
      <c r="C73" s="13" t="s">
        <v>65</v>
      </c>
      <c r="D73" s="2" t="s">
        <v>208</v>
      </c>
      <c r="E73" s="2"/>
      <c r="F73" s="2"/>
      <c r="G73" s="9">
        <f>IF(D73="x",1,IF(E73="x",0,IF(F73="x",0.5,"NA")))</f>
        <v>1</v>
      </c>
      <c r="H73" s="52" t="s">
        <v>790</v>
      </c>
    </row>
    <row r="74" spans="2:8" ht="55.5" customHeight="1">
      <c r="B74" s="393"/>
      <c r="C74" s="13" t="s">
        <v>66</v>
      </c>
      <c r="D74" s="2" t="s">
        <v>208</v>
      </c>
      <c r="E74" s="2"/>
      <c r="F74" s="2"/>
      <c r="G74" s="9">
        <f>IF(D74="x",1,IF(E74="x",0,IF(F74="x",0.5,"NA")))</f>
        <v>1</v>
      </c>
      <c r="H74" s="52"/>
    </row>
    <row r="75" spans="2:8" ht="55.5" customHeight="1">
      <c r="B75" s="393"/>
      <c r="C75" s="13" t="s">
        <v>67</v>
      </c>
      <c r="D75" s="2" t="s">
        <v>208</v>
      </c>
      <c r="E75" s="2"/>
      <c r="F75" s="2"/>
      <c r="G75" s="9">
        <f>IF(D75="x",1,IF(E75="x",0,IF(F75="x",0.5,"NA")))</f>
        <v>1</v>
      </c>
      <c r="H75" s="52"/>
    </row>
    <row r="76" spans="2:8" ht="28.5" customHeight="1">
      <c r="B76" s="393"/>
      <c r="C76" s="391" t="s">
        <v>119</v>
      </c>
      <c r="D76" s="391"/>
      <c r="E76" s="391"/>
      <c r="F76" s="391"/>
      <c r="G76" s="10">
        <f>AVERAGE(G73:G75)</f>
        <v>1</v>
      </c>
      <c r="H76" s="50" t="str">
        <f>IF(G76&lt;=0.33,"MALO",IF(G76&lt;=0.67,"REGULAR","BUENO"))</f>
        <v>BUENO</v>
      </c>
    </row>
    <row r="77" spans="2:8" ht="22.5" customHeight="1" thickBot="1">
      <c r="B77" s="394"/>
      <c r="C77" s="408" t="s">
        <v>28</v>
      </c>
      <c r="D77" s="408"/>
      <c r="E77" s="408"/>
      <c r="F77" s="408"/>
      <c r="G77" s="55">
        <f>G65+G71+G76</f>
        <v>2.75</v>
      </c>
      <c r="H77" s="56" t="str">
        <f>IF(G77&lt;=1,"ALTA",IF(G77&lt;=2,"MEDIA","BAJA"))</f>
        <v>BAJA</v>
      </c>
    </row>
    <row r="78" spans="2:8" ht="55.5" customHeight="1"/>
    <row r="79" spans="2:8" ht="55.5" customHeight="1"/>
    <row r="80" spans="2:8" ht="55.5" customHeight="1"/>
    <row r="81" ht="55.5" customHeight="1"/>
    <row r="82" ht="55.5" customHeight="1"/>
    <row r="83" ht="55.5" customHeight="1"/>
    <row r="84" ht="55.5" customHeight="1"/>
    <row r="85" ht="55.5" customHeight="1"/>
    <row r="86" ht="55.5" customHeight="1"/>
    <row r="87" ht="55.5" customHeight="1"/>
    <row r="88" ht="55.5" customHeight="1"/>
    <row r="89" ht="55.5" customHeight="1"/>
    <row r="90" ht="55.5" customHeight="1"/>
    <row r="91" ht="55.5" customHeight="1"/>
    <row r="92" ht="55.5" customHeight="1"/>
    <row r="93" ht="55.5" customHeight="1"/>
    <row r="94" ht="55.5" customHeight="1"/>
    <row r="95" ht="55.5" customHeight="1"/>
    <row r="96" ht="55.5" customHeight="1"/>
    <row r="97" ht="55.5" customHeight="1"/>
    <row r="98" ht="55.5" customHeight="1"/>
    <row r="99" ht="55.5" customHeight="1"/>
    <row r="100" ht="55.5" customHeight="1"/>
    <row r="101" ht="55.5" customHeight="1"/>
    <row r="102" ht="55.5" customHeight="1"/>
    <row r="103" ht="55.5" customHeight="1"/>
    <row r="104" ht="55.5" customHeight="1"/>
    <row r="105" ht="55.5" customHeight="1"/>
    <row r="106" ht="55.5" customHeight="1"/>
    <row r="107" ht="55.5" customHeight="1"/>
    <row r="108" ht="55.5" customHeight="1"/>
    <row r="109" ht="55.5" customHeight="1"/>
    <row r="110" ht="55.5" customHeight="1"/>
    <row r="111" ht="55.5" customHeight="1"/>
    <row r="112" ht="55.5" customHeight="1"/>
    <row r="113" ht="55.5" customHeight="1"/>
    <row r="114" ht="55.5" customHeight="1"/>
    <row r="115" ht="55.5" customHeight="1"/>
    <row r="116" ht="55.5" customHeight="1"/>
    <row r="117" ht="55.5" customHeight="1"/>
    <row r="118" ht="55.5" customHeight="1"/>
    <row r="119" ht="55.5" customHeight="1"/>
    <row r="120" ht="55.5" customHeight="1"/>
    <row r="121" ht="55.5" customHeight="1"/>
    <row r="122" ht="55.5" customHeight="1"/>
    <row r="123" ht="55.5" customHeight="1"/>
    <row r="124" ht="55.5" customHeight="1"/>
    <row r="125" ht="55.5" customHeight="1"/>
    <row r="126" ht="55.5" customHeight="1"/>
    <row r="127" ht="55.5" customHeight="1"/>
    <row r="128" ht="55.5" customHeight="1"/>
    <row r="129" ht="55.5" customHeight="1"/>
    <row r="130" ht="55.5" customHeight="1"/>
    <row r="131" ht="55.5" customHeight="1"/>
    <row r="132" ht="55.5" customHeight="1"/>
    <row r="133" ht="55.5" customHeight="1"/>
    <row r="134" ht="55.5" customHeight="1"/>
    <row r="135" ht="55.5" customHeight="1"/>
    <row r="136" ht="55.5" customHeight="1"/>
    <row r="137" ht="55.5" customHeight="1"/>
    <row r="138" ht="55.5" customHeight="1"/>
    <row r="139" ht="55.5" customHeight="1"/>
    <row r="140" ht="55.5" customHeight="1"/>
    <row r="141" ht="55.5" customHeight="1"/>
  </sheetData>
  <mergeCells count="38">
    <mergeCell ref="B58:B77"/>
    <mergeCell ref="C58:C59"/>
    <mergeCell ref="D58:F58"/>
    <mergeCell ref="G58:G59"/>
    <mergeCell ref="H58:H59"/>
    <mergeCell ref="C60:H60"/>
    <mergeCell ref="C65:F65"/>
    <mergeCell ref="C66:H66"/>
    <mergeCell ref="C71:F71"/>
    <mergeCell ref="C72:H72"/>
    <mergeCell ref="C76:F76"/>
    <mergeCell ref="C77:F77"/>
    <mergeCell ref="B29:B57"/>
    <mergeCell ref="C29:C30"/>
    <mergeCell ref="D29:F29"/>
    <mergeCell ref="G29:G30"/>
    <mergeCell ref="H29:H30"/>
    <mergeCell ref="C31:H31"/>
    <mergeCell ref="C36:F36"/>
    <mergeCell ref="C37:H37"/>
    <mergeCell ref="C46:F46"/>
    <mergeCell ref="C47:H47"/>
    <mergeCell ref="C56:F56"/>
    <mergeCell ref="C57:F57"/>
    <mergeCell ref="B1:H1"/>
    <mergeCell ref="B2:H4"/>
    <mergeCell ref="D5:F5"/>
    <mergeCell ref="C16:H16"/>
    <mergeCell ref="C22:F22"/>
    <mergeCell ref="C15:F15"/>
    <mergeCell ref="B8:B28"/>
    <mergeCell ref="H5:H6"/>
    <mergeCell ref="G5:G6"/>
    <mergeCell ref="B5:C6"/>
    <mergeCell ref="B7:H7"/>
    <mergeCell ref="C23:H23"/>
    <mergeCell ref="C27:F27"/>
    <mergeCell ref="C28:F28"/>
  </mergeCells>
  <conditionalFormatting sqref="H15 H22 H36 H46 H56">
    <cfRule type="containsText" dxfId="48" priority="30" stopIfTrue="1" operator="containsText" text="REGULAR">
      <formula>NOT(ISERROR(SEARCH("REGULAR",H15)))</formula>
    </cfRule>
    <cfRule type="containsText" dxfId="47" priority="31" stopIfTrue="1" operator="containsText" text="BUENO">
      <formula>NOT(ISERROR(SEARCH("BUENO",H15)))</formula>
    </cfRule>
  </conditionalFormatting>
  <conditionalFormatting sqref="H27">
    <cfRule type="containsText" dxfId="46" priority="28" stopIfTrue="1" operator="containsText" text="BUENO">
      <formula>NOT(ISERROR(SEARCH("BUENO",H27)))</formula>
    </cfRule>
    <cfRule type="containsText" dxfId="45" priority="27" stopIfTrue="1" operator="containsText" text="REGULAR">
      <formula>NOT(ISERROR(SEARCH("REGULAR",H27)))</formula>
    </cfRule>
    <cfRule type="containsText" dxfId="44" priority="26" stopIfTrue="1" operator="containsText" text="MALO">
      <formula>NOT(ISERROR(SEARCH("MALO",H27)))</formula>
    </cfRule>
    <cfRule type="containsText" dxfId="43" priority="25" stopIfTrue="1" operator="containsText" text="BUENO">
      <formula>NOT(ISERROR(SEARCH("BUENO",H27)))</formula>
    </cfRule>
  </conditionalFormatting>
  <conditionalFormatting sqref="H28">
    <cfRule type="containsText" dxfId="42" priority="24" stopIfTrue="1" operator="containsText" text="ALTA">
      <formula>NOT(ISERROR(SEARCH("ALTA",H28)))</formula>
    </cfRule>
    <cfRule type="containsText" dxfId="41" priority="23" stopIfTrue="1" operator="containsText" text="MEDIA">
      <formula>NOT(ISERROR(SEARCH("MEDIA",H28)))</formula>
    </cfRule>
    <cfRule type="containsText" dxfId="40" priority="22" stopIfTrue="1" operator="containsText" text="BAJA">
      <formula>NOT(ISERROR(SEARCH("BAJA",H28)))</formula>
    </cfRule>
    <cfRule type="containsText" dxfId="39" priority="21" stopIfTrue="1" operator="containsText" text="BAJA">
      <formula>NOT(ISERROR(SEARCH("BAJA",H28)))</formula>
    </cfRule>
  </conditionalFormatting>
  <conditionalFormatting sqref="H56 H15 H22 H36 H46">
    <cfRule type="containsText" dxfId="38" priority="29" stopIfTrue="1" operator="containsText" text="MALO">
      <formula>NOT(ISERROR(SEARCH("MALO",H15)))</formula>
    </cfRule>
  </conditionalFormatting>
  <conditionalFormatting sqref="H56">
    <cfRule type="containsText" dxfId="37" priority="14" stopIfTrue="1" operator="containsText" text="BUENO">
      <formula>NOT(ISERROR(SEARCH("BUENO",H56)))</formula>
    </cfRule>
  </conditionalFormatting>
  <conditionalFormatting sqref="H57">
    <cfRule type="containsText" dxfId="36" priority="15" stopIfTrue="1" operator="containsText" text="BAJA">
      <formula>NOT(ISERROR(SEARCH("BAJA",H57)))</formula>
    </cfRule>
    <cfRule type="containsText" dxfId="35" priority="16" stopIfTrue="1" operator="containsText" text="MEDIA">
      <formula>NOT(ISERROR(SEARCH("MEDIA",H57)))</formula>
    </cfRule>
    <cfRule type="containsText" dxfId="34" priority="17" stopIfTrue="1" operator="containsText" text="ALTA">
      <formula>NOT(ISERROR(SEARCH("ALTA",H57)))</formula>
    </cfRule>
  </conditionalFormatting>
  <conditionalFormatting sqref="H65">
    <cfRule type="containsText" dxfId="33" priority="13" stopIfTrue="1" operator="containsText" text="BUENO">
      <formula>NOT(ISERROR(SEARCH("BUENO",H65)))</formula>
    </cfRule>
    <cfRule type="containsText" dxfId="32" priority="12" stopIfTrue="1" operator="containsText" text="REGULAR">
      <formula>NOT(ISERROR(SEARCH("REGULAR",H65)))</formula>
    </cfRule>
    <cfRule type="containsText" dxfId="31" priority="11" stopIfTrue="1" operator="containsText" text="MALO">
      <formula>NOT(ISERROR(SEARCH("MALO",H65)))</formula>
    </cfRule>
  </conditionalFormatting>
  <conditionalFormatting sqref="H71">
    <cfRule type="containsText" dxfId="30" priority="10" stopIfTrue="1" operator="containsText" text="BUENO">
      <formula>NOT(ISERROR(SEARCH("BUENO",H71)))</formula>
    </cfRule>
    <cfRule type="containsText" dxfId="29" priority="9" stopIfTrue="1" operator="containsText" text="REGULAR">
      <formula>NOT(ISERROR(SEARCH("REGULAR",H71)))</formula>
    </cfRule>
    <cfRule type="containsText" dxfId="28" priority="8" stopIfTrue="1" operator="containsText" text="MALO">
      <formula>NOT(ISERROR(SEARCH("MALO",H71)))</formula>
    </cfRule>
  </conditionalFormatting>
  <conditionalFormatting sqref="H76">
    <cfRule type="containsText" dxfId="27" priority="3" stopIfTrue="1" operator="containsText" text="BUENO">
      <formula>NOT(ISERROR(SEARCH("BUENO",H76)))</formula>
    </cfRule>
    <cfRule type="containsText" dxfId="26" priority="2" stopIfTrue="1" operator="containsText" text="REGULAR">
      <formula>NOT(ISERROR(SEARCH("REGULAR",H76)))</formula>
    </cfRule>
    <cfRule type="containsText" dxfId="25" priority="1" stopIfTrue="1" operator="containsText" text="MALO">
      <formula>NOT(ISERROR(SEARCH("MALO",H76)))</formula>
    </cfRule>
  </conditionalFormatting>
  <conditionalFormatting sqref="H77">
    <cfRule type="containsText" dxfId="24" priority="7" stopIfTrue="1" operator="containsText" text="ALTA">
      <formula>NOT(ISERROR(SEARCH("ALTA",H77)))</formula>
    </cfRule>
    <cfRule type="containsText" dxfId="23" priority="6" stopIfTrue="1" operator="containsText" text="MEDIA">
      <formula>NOT(ISERROR(SEARCH("MEDIA",H77)))</formula>
    </cfRule>
    <cfRule type="containsText" dxfId="22" priority="5" stopIfTrue="1" operator="containsText" text="BAJA">
      <formula>NOT(ISERROR(SEARCH("BAJA",H77)))</formula>
    </cfRule>
    <cfRule type="containsText" dxfId="21" priority="4" stopIfTrue="1" operator="containsText" text="BAJA">
      <formula>NOT(ISERROR(SEARCH("BAJA",H77)))</formula>
    </cfRule>
  </conditionalFormatting>
  <dataValidations count="1">
    <dataValidation type="list" allowBlank="1" showInputMessage="1" showErrorMessage="1" sqref="D73:F75 D32:F35 D8:F14 D61:F64 D38:F45 D24:F26 D67:F70 D17:F21 D48:F55" xr:uid="{00000000-0002-0000-0500-000000000000}">
      <formula1>$W$3</formula1>
    </dataValidation>
  </dataValidations>
  <pageMargins left="0.31496062992125984" right="0.31496062992125984" top="0.35433070866141736" bottom="0.35433070866141736" header="0.31496062992125984" footer="0.31496062992125984"/>
  <pageSetup paperSize="9" scale="50" fitToHeight="0" orientation="portrait" r:id="rId1"/>
  <rowBreaks count="2" manualBreakCount="2">
    <brk id="28" max="16383" man="1"/>
    <brk id="56" min="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Y28"/>
  <sheetViews>
    <sheetView view="pageBreakPreview" topLeftCell="A27" zoomScale="90" zoomScaleNormal="70" zoomScaleSheetLayoutView="90" workbookViewId="0">
      <selection activeCell="B9" sqref="B9"/>
    </sheetView>
  </sheetViews>
  <sheetFormatPr baseColWidth="10" defaultColWidth="11.5" defaultRowHeight="13"/>
  <cols>
    <col min="1" max="1" width="10.83203125" style="14" customWidth="1"/>
    <col min="2" max="2" width="37" style="20" customWidth="1"/>
    <col min="3" max="3" width="15.33203125" style="26" customWidth="1"/>
    <col min="4" max="4" width="8.1640625" style="14" customWidth="1"/>
    <col min="5" max="5" width="7.1640625" style="14" customWidth="1"/>
    <col min="6" max="8" width="6.5" style="14" bestFit="1" customWidth="1"/>
    <col min="9" max="9" width="5.1640625" style="14" customWidth="1"/>
    <col min="10" max="13" width="5.33203125" style="14" customWidth="1"/>
    <col min="14" max="14" width="5.33203125" style="26" customWidth="1"/>
    <col min="15" max="16" width="5" style="26" customWidth="1"/>
    <col min="17" max="19" width="5" style="14" customWidth="1"/>
    <col min="20" max="20" width="13.5" style="14" customWidth="1"/>
    <col min="21" max="21" width="16.6640625" style="14" customWidth="1"/>
    <col min="22" max="22" width="9.5" style="43" customWidth="1"/>
    <col min="23" max="24" width="11.5" style="14" customWidth="1"/>
    <col min="25" max="25" width="11.5" style="14" hidden="1" customWidth="1"/>
    <col min="26" max="51" width="11.5" style="14" customWidth="1"/>
    <col min="52" max="16384" width="11.5" style="14"/>
  </cols>
  <sheetData>
    <row r="1" spans="1:51" ht="26.25" customHeight="1">
      <c r="B1" s="409"/>
      <c r="C1" s="409"/>
      <c r="D1" s="409"/>
      <c r="E1" s="409"/>
      <c r="F1" s="409"/>
      <c r="G1" s="409"/>
      <c r="H1" s="409"/>
      <c r="I1" s="409"/>
      <c r="J1" s="409"/>
      <c r="K1" s="409"/>
      <c r="L1" s="409"/>
      <c r="M1" s="409"/>
      <c r="N1" s="409"/>
      <c r="O1" s="409"/>
      <c r="P1" s="409"/>
      <c r="Q1" s="409"/>
      <c r="R1" s="409"/>
      <c r="S1" s="409"/>
      <c r="T1" s="409"/>
      <c r="U1" s="409"/>
    </row>
    <row r="2" spans="1:51" s="15" customFormat="1" ht="15" customHeight="1">
      <c r="B2" s="410" t="s">
        <v>85</v>
      </c>
      <c r="C2" s="411"/>
      <c r="D2" s="411"/>
      <c r="E2" s="411"/>
      <c r="F2" s="411"/>
      <c r="G2" s="411"/>
      <c r="H2" s="411"/>
      <c r="I2" s="411"/>
      <c r="J2" s="411"/>
      <c r="K2" s="411"/>
      <c r="L2" s="411"/>
      <c r="M2" s="411"/>
      <c r="N2" s="411"/>
      <c r="O2" s="411"/>
      <c r="P2" s="411"/>
      <c r="Q2" s="411"/>
      <c r="R2" s="411"/>
      <c r="S2" s="411"/>
      <c r="T2" s="411"/>
      <c r="U2" s="411"/>
      <c r="V2" s="16"/>
    </row>
    <row r="3" spans="1:51" s="15" customFormat="1" ht="59.25" customHeight="1">
      <c r="A3" s="16"/>
      <c r="B3" s="412"/>
      <c r="C3" s="385"/>
      <c r="D3" s="385"/>
      <c r="E3" s="385"/>
      <c r="F3" s="385"/>
      <c r="G3" s="385"/>
      <c r="H3" s="385"/>
      <c r="I3" s="385"/>
      <c r="J3" s="385"/>
      <c r="K3" s="385"/>
      <c r="L3" s="385"/>
      <c r="M3" s="385"/>
      <c r="N3" s="385"/>
      <c r="O3" s="385"/>
      <c r="P3" s="385"/>
      <c r="Q3" s="385"/>
      <c r="R3" s="385"/>
      <c r="S3" s="385"/>
      <c r="T3" s="385"/>
      <c r="U3" s="385"/>
      <c r="V3" s="16"/>
      <c r="AY3" s="15" t="s">
        <v>7</v>
      </c>
    </row>
    <row r="4" spans="1:51" s="17" customFormat="1" ht="21" customHeight="1">
      <c r="A4" s="16"/>
      <c r="B4" s="420" t="s">
        <v>70</v>
      </c>
      <c r="C4" s="418" t="s">
        <v>6</v>
      </c>
      <c r="D4" s="418" t="s">
        <v>71</v>
      </c>
      <c r="E4" s="415" t="s">
        <v>29</v>
      </c>
      <c r="F4" s="416"/>
      <c r="G4" s="416"/>
      <c r="H4" s="416"/>
      <c r="I4" s="417"/>
      <c r="J4" s="415" t="s">
        <v>52</v>
      </c>
      <c r="K4" s="416"/>
      <c r="L4" s="416"/>
      <c r="M4" s="416"/>
      <c r="N4" s="417"/>
      <c r="O4" s="415" t="s">
        <v>68</v>
      </c>
      <c r="P4" s="416"/>
      <c r="Q4" s="416"/>
      <c r="R4" s="416"/>
      <c r="S4" s="417"/>
      <c r="T4" s="418" t="s">
        <v>84</v>
      </c>
      <c r="U4" s="418" t="s">
        <v>86</v>
      </c>
      <c r="V4" s="16"/>
      <c r="AY4" s="17" t="s">
        <v>8</v>
      </c>
    </row>
    <row r="5" spans="1:51" s="19" customFormat="1" ht="87" customHeight="1">
      <c r="A5" s="18"/>
      <c r="B5" s="421"/>
      <c r="C5" s="419"/>
      <c r="D5" s="419"/>
      <c r="E5" s="32" t="s">
        <v>72</v>
      </c>
      <c r="F5" s="32" t="s">
        <v>73</v>
      </c>
      <c r="G5" s="32" t="s">
        <v>74</v>
      </c>
      <c r="H5" s="32" t="s">
        <v>75</v>
      </c>
      <c r="I5" s="32" t="s">
        <v>76</v>
      </c>
      <c r="J5" s="32" t="s">
        <v>77</v>
      </c>
      <c r="K5" s="32" t="s">
        <v>78</v>
      </c>
      <c r="L5" s="32" t="s">
        <v>79</v>
      </c>
      <c r="M5" s="32" t="s">
        <v>75</v>
      </c>
      <c r="N5" s="32" t="s">
        <v>76</v>
      </c>
      <c r="O5" s="32" t="s">
        <v>80</v>
      </c>
      <c r="P5" s="32" t="s">
        <v>81</v>
      </c>
      <c r="Q5" s="32" t="s">
        <v>82</v>
      </c>
      <c r="R5" s="32" t="s">
        <v>83</v>
      </c>
      <c r="S5" s="32" t="s">
        <v>76</v>
      </c>
      <c r="T5" s="419"/>
      <c r="U5" s="419"/>
      <c r="V5" s="18"/>
      <c r="AY5" s="17" t="s">
        <v>9</v>
      </c>
    </row>
    <row r="6" spans="1:51" s="20" customFormat="1" ht="21" customHeight="1">
      <c r="B6" s="413" t="str">
        <f>+'Anexo 2. Amenazas '!B9:H9</f>
        <v>Naturales</v>
      </c>
      <c r="C6" s="414"/>
      <c r="D6" s="414"/>
      <c r="E6" s="414"/>
      <c r="F6" s="414"/>
      <c r="G6" s="414"/>
      <c r="H6" s="414"/>
      <c r="I6" s="414"/>
      <c r="J6" s="414"/>
      <c r="K6" s="414"/>
      <c r="L6" s="414"/>
      <c r="M6" s="414"/>
      <c r="N6" s="414"/>
      <c r="O6" s="414"/>
      <c r="P6" s="414"/>
      <c r="Q6" s="414"/>
      <c r="R6" s="414"/>
      <c r="S6" s="414"/>
      <c r="T6" s="414"/>
      <c r="U6" s="414"/>
      <c r="V6" s="44"/>
    </row>
    <row r="7" spans="1:51" ht="51" customHeight="1">
      <c r="B7" s="62" t="str">
        <f>'Anexo 2. Amenazas '!C10</f>
        <v xml:space="preserve">Movimiento Sísmico </v>
      </c>
      <c r="C7" s="62" t="str">
        <f>'Anexo 2. Amenazas '!G10</f>
        <v>PROBABLE</v>
      </c>
      <c r="D7" s="22">
        <f>IF(C7="Probable",2,IF(C7="Posible",1,IF(C7="Inminente",4,"NA")))</f>
        <v>2</v>
      </c>
      <c r="E7" s="23">
        <f>'Anexo 3. Vulnerabilidad'!$G$15</f>
        <v>0.8571428571428571</v>
      </c>
      <c r="F7" s="23">
        <f>'Anexo 3. Vulnerabilidad'!$G$22</f>
        <v>0.6</v>
      </c>
      <c r="G7" s="23">
        <f>+'Anexo 3. Vulnerabilidad'!$G$27</f>
        <v>1</v>
      </c>
      <c r="H7" s="23">
        <f>+E7+F7+G7</f>
        <v>2.4571428571428573</v>
      </c>
      <c r="I7" s="24">
        <f>IF(H7&lt;=1,5,IF(H7&lt;=2,2,1))</f>
        <v>1</v>
      </c>
      <c r="J7" s="23">
        <f>'Anexo 3. Vulnerabilidad'!$G$36</f>
        <v>0.75</v>
      </c>
      <c r="K7" s="23">
        <f>'Anexo 3. Vulnerabilidad'!$G$46</f>
        <v>0.875</v>
      </c>
      <c r="L7" s="23">
        <f>+'Anexo 3. Vulnerabilidad'!$G$56</f>
        <v>1</v>
      </c>
      <c r="M7" s="23">
        <f>+J7+K7+L7</f>
        <v>2.625</v>
      </c>
      <c r="N7" s="25">
        <f>IF(M7&lt;=1,5,IF(M7&lt;=2,2,1))</f>
        <v>1</v>
      </c>
      <c r="O7" s="23">
        <f>'Anexo 3. Vulnerabilidad'!$G$65</f>
        <v>1</v>
      </c>
      <c r="P7" s="23">
        <f>'Anexo 3. Vulnerabilidad'!$G$71</f>
        <v>0.75</v>
      </c>
      <c r="Q7" s="23">
        <f>'Anexo 3. Vulnerabilidad'!$G$76</f>
        <v>1</v>
      </c>
      <c r="R7" s="23">
        <f>+O7+P7+Q7</f>
        <v>2.75</v>
      </c>
      <c r="S7" s="22">
        <f>IF(R7&lt;=1,5,IF(R7&lt;=2,2,1))</f>
        <v>1</v>
      </c>
      <c r="T7" s="22"/>
      <c r="U7" s="1" t="str">
        <f>IF(Y7&lt;=6,"BAJO",IF(Y7&lt;=12,"MEDIO","ALTO"))</f>
        <v>BAJO</v>
      </c>
      <c r="V7" s="45"/>
      <c r="Y7" s="26">
        <f>D7+I7+N7+S7</f>
        <v>5</v>
      </c>
      <c r="AY7" s="15"/>
    </row>
    <row r="8" spans="1:51" ht="50.25" customHeight="1">
      <c r="B8" s="62" t="str">
        <f>'Anexo 2. Amenazas '!C11</f>
        <v>Fenómenos del Cambio Climático 
Decreto 037 de 2024</v>
      </c>
      <c r="C8" s="62" t="str">
        <f>'Anexo 2. Amenazas '!G11</f>
        <v>PROBABLE</v>
      </c>
      <c r="D8" s="22">
        <f t="shared" ref="D8:D9" si="0">IF(C8="Probable",2,IF(C8="Posible",1,IF(C8="Inminente",4,"NA")))</f>
        <v>2</v>
      </c>
      <c r="E8" s="23">
        <f>'Anexo 3. Vulnerabilidad'!$G$15</f>
        <v>0.8571428571428571</v>
      </c>
      <c r="F8" s="23">
        <f>'Anexo 3. Vulnerabilidad'!$G$22</f>
        <v>0.6</v>
      </c>
      <c r="G8" s="23">
        <f>+'Anexo 3. Vulnerabilidad'!$G$27</f>
        <v>1</v>
      </c>
      <c r="H8" s="23">
        <f t="shared" ref="H8:H9" si="1">+E8+F8+G8</f>
        <v>2.4571428571428573</v>
      </c>
      <c r="I8" s="24">
        <f t="shared" ref="I8:I9" si="2">IF(H8&lt;=1,5,IF(H8&lt;=2,2,1))</f>
        <v>1</v>
      </c>
      <c r="J8" s="23">
        <f>'Anexo 3. Vulnerabilidad'!$G$36</f>
        <v>0.75</v>
      </c>
      <c r="K8" s="23">
        <f>'Anexo 3. Vulnerabilidad'!$G$46</f>
        <v>0.875</v>
      </c>
      <c r="L8" s="23">
        <f>+'Anexo 3. Vulnerabilidad'!$G$56</f>
        <v>1</v>
      </c>
      <c r="M8" s="23">
        <f t="shared" ref="M8:M9" si="3">+J8+K8+L8</f>
        <v>2.625</v>
      </c>
      <c r="N8" s="25">
        <f t="shared" ref="N8:N9" si="4">IF(M8&lt;=1,5,IF(M8&lt;=2,2,1))</f>
        <v>1</v>
      </c>
      <c r="O8" s="23">
        <f>'Anexo 3. Vulnerabilidad'!$G$65</f>
        <v>1</v>
      </c>
      <c r="P8" s="23">
        <f>'Anexo 3. Vulnerabilidad'!$G$71</f>
        <v>0.75</v>
      </c>
      <c r="Q8" s="23">
        <f>'Anexo 3. Vulnerabilidad'!$G$76</f>
        <v>1</v>
      </c>
      <c r="R8" s="23">
        <f t="shared" ref="R8:R9" si="5">+O8+P8+Q8</f>
        <v>2.75</v>
      </c>
      <c r="S8" s="22">
        <f t="shared" ref="S8:S9" si="6">IF(R8&lt;=1,5,IF(R8&lt;=2,2,1))</f>
        <v>1</v>
      </c>
      <c r="T8" s="22"/>
      <c r="U8" s="1" t="str">
        <f t="shared" ref="U8:U9" si="7">IF(Y8&lt;=6,"BAJO",IF(Y8&lt;=12,"MEDIO","ALTO"))</f>
        <v>BAJO</v>
      </c>
      <c r="Y8" s="26">
        <f t="shared" ref="Y8:Y10" si="8">D8+I8+N8+S8</f>
        <v>5</v>
      </c>
    </row>
    <row r="9" spans="1:51" ht="51" customHeight="1">
      <c r="B9" s="62" t="str">
        <f>'Anexo 2. Amenazas '!C12</f>
        <v>Biológico: Salud Pública</v>
      </c>
      <c r="C9" s="62" t="str">
        <f>'Anexo 2. Amenazas '!G12</f>
        <v>POSIBLE</v>
      </c>
      <c r="D9" s="22">
        <f t="shared" si="0"/>
        <v>1</v>
      </c>
      <c r="E9" s="23">
        <f>'Anexo 3. Vulnerabilidad'!$G$15</f>
        <v>0.8571428571428571</v>
      </c>
      <c r="F9" s="23">
        <f>'Anexo 3. Vulnerabilidad'!$G$22</f>
        <v>0.6</v>
      </c>
      <c r="G9" s="23">
        <f>+'Anexo 3. Vulnerabilidad'!$G$27</f>
        <v>1</v>
      </c>
      <c r="H9" s="23">
        <f t="shared" si="1"/>
        <v>2.4571428571428573</v>
      </c>
      <c r="I9" s="24">
        <f t="shared" si="2"/>
        <v>1</v>
      </c>
      <c r="J9" s="23">
        <f>'Anexo 3. Vulnerabilidad'!$G$36</f>
        <v>0.75</v>
      </c>
      <c r="K9" s="23">
        <f>'Anexo 3. Vulnerabilidad'!$G$46</f>
        <v>0.875</v>
      </c>
      <c r="L9" s="23">
        <f>+'Anexo 3. Vulnerabilidad'!$G$56</f>
        <v>1</v>
      </c>
      <c r="M9" s="23">
        <f t="shared" si="3"/>
        <v>2.625</v>
      </c>
      <c r="N9" s="25">
        <f t="shared" si="4"/>
        <v>1</v>
      </c>
      <c r="O9" s="23">
        <f>'Anexo 3. Vulnerabilidad'!$G$65</f>
        <v>1</v>
      </c>
      <c r="P9" s="23">
        <f>'Anexo 3. Vulnerabilidad'!$G$71</f>
        <v>0.75</v>
      </c>
      <c r="Q9" s="23">
        <f>'Anexo 3. Vulnerabilidad'!$G$76</f>
        <v>1</v>
      </c>
      <c r="R9" s="23">
        <f t="shared" si="5"/>
        <v>2.75</v>
      </c>
      <c r="S9" s="22">
        <f t="shared" si="6"/>
        <v>1</v>
      </c>
      <c r="T9" s="22"/>
      <c r="U9" s="1" t="str">
        <f t="shared" si="7"/>
        <v>BAJO</v>
      </c>
      <c r="Y9" s="26">
        <f t="shared" si="8"/>
        <v>4</v>
      </c>
    </row>
    <row r="10" spans="1:51" s="20" customFormat="1" ht="17.25" customHeight="1">
      <c r="B10" s="413" t="str">
        <f>'[21]Analisis Amenazas'!A11</f>
        <v>TECNOLÓGICOS  Y ANTROPICOS</v>
      </c>
      <c r="C10" s="414"/>
      <c r="D10" s="414"/>
      <c r="E10" s="414"/>
      <c r="F10" s="414"/>
      <c r="G10" s="414"/>
      <c r="H10" s="414"/>
      <c r="I10" s="414"/>
      <c r="J10" s="414"/>
      <c r="K10" s="414"/>
      <c r="L10" s="414"/>
      <c r="M10" s="414"/>
      <c r="N10" s="414"/>
      <c r="O10" s="414"/>
      <c r="P10" s="414"/>
      <c r="Q10" s="414"/>
      <c r="R10" s="414"/>
      <c r="S10" s="414"/>
      <c r="T10" s="414"/>
      <c r="U10" s="414"/>
      <c r="V10" s="44"/>
      <c r="Y10" s="26">
        <f t="shared" si="8"/>
        <v>0</v>
      </c>
    </row>
    <row r="11" spans="1:51" ht="51" customHeight="1">
      <c r="B11" s="62" t="str">
        <f>'Anexo 2. Amenazas '!C14</f>
        <v>Incendio</v>
      </c>
      <c r="C11" s="62" t="str">
        <f>'Anexo 2. Amenazas '!G14</f>
        <v>PROBABLE</v>
      </c>
      <c r="D11" s="22">
        <f t="shared" ref="D11" si="9">IF(C11="Probable",2,IF(C11="Posible",1,IF(C11="Inminente",4,"NA")))</f>
        <v>2</v>
      </c>
      <c r="E11" s="23">
        <f>'Anexo 3. Vulnerabilidad'!$G$15</f>
        <v>0.8571428571428571</v>
      </c>
      <c r="F11" s="23">
        <f>'Anexo 3. Vulnerabilidad'!$G$22</f>
        <v>0.6</v>
      </c>
      <c r="G11" s="23">
        <f>+'Anexo 3. Vulnerabilidad'!$G$27</f>
        <v>1</v>
      </c>
      <c r="H11" s="23">
        <f t="shared" ref="H11" si="10">+E11+F11+G11</f>
        <v>2.4571428571428573</v>
      </c>
      <c r="I11" s="24">
        <f t="shared" ref="I11:I26" si="11">IF(H11&lt;=1,5,IF(H11&lt;=2,2,1))</f>
        <v>1</v>
      </c>
      <c r="J11" s="23">
        <f>'Anexo 3. Vulnerabilidad'!$G$36</f>
        <v>0.75</v>
      </c>
      <c r="K11" s="23">
        <f>'Anexo 3. Vulnerabilidad'!$G$46</f>
        <v>0.875</v>
      </c>
      <c r="L11" s="23">
        <f>+'Anexo 3. Vulnerabilidad'!$G$56</f>
        <v>1</v>
      </c>
      <c r="M11" s="23">
        <f t="shared" ref="M11" si="12">+J11+K11+L11</f>
        <v>2.625</v>
      </c>
      <c r="N11" s="25">
        <f t="shared" ref="N11:N26" si="13">IF(M11&lt;=1,5,IF(M11&lt;=2,2,1))</f>
        <v>1</v>
      </c>
      <c r="O11" s="23">
        <f>'Anexo 3. Vulnerabilidad'!$G$65</f>
        <v>1</v>
      </c>
      <c r="P11" s="23">
        <f>'Anexo 3. Vulnerabilidad'!$G$71</f>
        <v>0.75</v>
      </c>
      <c r="Q11" s="23">
        <f>'Anexo 3. Vulnerabilidad'!$G$76</f>
        <v>1</v>
      </c>
      <c r="R11" s="23">
        <f t="shared" ref="R11" si="14">+O11+P11+Q11</f>
        <v>2.75</v>
      </c>
      <c r="S11" s="22">
        <f t="shared" ref="S11:S26" si="15">IF(R11&lt;=1,5,IF(R11&lt;=2,2,1))</f>
        <v>1</v>
      </c>
      <c r="T11" s="22"/>
      <c r="U11" s="1" t="str">
        <f>IF(Y11&lt;=6,"BAJO",IF(Y11&lt;=12,"MEDIO","ALTO"))</f>
        <v>BAJO</v>
      </c>
      <c r="Y11" s="26">
        <f t="shared" ref="Y11:Y28" si="16">D11+I11+N11+S11</f>
        <v>5</v>
      </c>
    </row>
    <row r="12" spans="1:51" ht="51" customHeight="1">
      <c r="B12" s="62" t="str">
        <f>'Anexo 2. Amenazas '!C15</f>
        <v xml:space="preserve">Explosión </v>
      </c>
      <c r="C12" s="62" t="str">
        <f>'Anexo 2. Amenazas '!G15</f>
        <v>POSIBLE</v>
      </c>
      <c r="D12" s="22">
        <f t="shared" ref="D12:D24" si="17">IF(C12="Probable",2,IF(C12="Posible",1,IF(C12="Inminente",4,"NA")))</f>
        <v>1</v>
      </c>
      <c r="E12" s="23">
        <f>'Anexo 3. Vulnerabilidad'!$G$15</f>
        <v>0.8571428571428571</v>
      </c>
      <c r="F12" s="23">
        <f>'Anexo 3. Vulnerabilidad'!$G$22</f>
        <v>0.6</v>
      </c>
      <c r="G12" s="23">
        <f>+'Anexo 3. Vulnerabilidad'!$G$27</f>
        <v>1</v>
      </c>
      <c r="H12" s="23">
        <f t="shared" ref="H12:H24" si="18">+E12+F12+G12</f>
        <v>2.4571428571428573</v>
      </c>
      <c r="I12" s="24">
        <f t="shared" ref="I12:I24" si="19">IF(H12&lt;=1,5,IF(H12&lt;=2,2,1))</f>
        <v>1</v>
      </c>
      <c r="J12" s="23">
        <f>'Anexo 3. Vulnerabilidad'!$G$36</f>
        <v>0.75</v>
      </c>
      <c r="K12" s="23">
        <f>'Anexo 3. Vulnerabilidad'!$G$46</f>
        <v>0.875</v>
      </c>
      <c r="L12" s="23">
        <f>+'Anexo 3. Vulnerabilidad'!$G$56</f>
        <v>1</v>
      </c>
      <c r="M12" s="23">
        <f t="shared" ref="M12:M24" si="20">+J12+K12+L12</f>
        <v>2.625</v>
      </c>
      <c r="N12" s="25">
        <f t="shared" ref="N12:N24" si="21">IF(M12&lt;=1,5,IF(M12&lt;=2,2,1))</f>
        <v>1</v>
      </c>
      <c r="O12" s="23">
        <f>'Anexo 3. Vulnerabilidad'!$G$65</f>
        <v>1</v>
      </c>
      <c r="P12" s="23">
        <f>'Anexo 3. Vulnerabilidad'!$G$71</f>
        <v>0.75</v>
      </c>
      <c r="Q12" s="23">
        <f>'Anexo 3. Vulnerabilidad'!$G$76</f>
        <v>1</v>
      </c>
      <c r="R12" s="23">
        <f t="shared" ref="R12:R24" si="22">+O12+P12+Q12</f>
        <v>2.75</v>
      </c>
      <c r="S12" s="22">
        <f t="shared" ref="S12:S24" si="23">IF(R12&lt;=1,5,IF(R12&lt;=2,2,1))</f>
        <v>1</v>
      </c>
      <c r="T12" s="22"/>
      <c r="U12" s="1" t="str">
        <f t="shared" ref="U12:U24" si="24">IF(Y12&lt;=6,"BAJO",IF(Y12&lt;=12,"MEDIO","ALTO"))</f>
        <v>BAJO</v>
      </c>
      <c r="Y12" s="26">
        <f t="shared" si="16"/>
        <v>4</v>
      </c>
    </row>
    <row r="13" spans="1:51" ht="51" customHeight="1">
      <c r="B13" s="62" t="str">
        <f>'Anexo 2. Amenazas '!C16</f>
        <v>Fallas estructurales (columnas, muros, pórticos, vigas, techos, colapso de la estructura, represas, diques)</v>
      </c>
      <c r="C13" s="62" t="str">
        <f>'Anexo 2. Amenazas '!G16</f>
        <v>PROBABLE</v>
      </c>
      <c r="D13" s="22">
        <f t="shared" si="17"/>
        <v>2</v>
      </c>
      <c r="E13" s="23">
        <f>'Anexo 3. Vulnerabilidad'!$G$15</f>
        <v>0.8571428571428571</v>
      </c>
      <c r="F13" s="23">
        <f>'Anexo 3. Vulnerabilidad'!$G$22</f>
        <v>0.6</v>
      </c>
      <c r="G13" s="23">
        <f>+'Anexo 3. Vulnerabilidad'!$G$27</f>
        <v>1</v>
      </c>
      <c r="H13" s="23">
        <f t="shared" si="18"/>
        <v>2.4571428571428573</v>
      </c>
      <c r="I13" s="24">
        <f t="shared" si="19"/>
        <v>1</v>
      </c>
      <c r="J13" s="23">
        <f>'Anexo 3. Vulnerabilidad'!$G$36</f>
        <v>0.75</v>
      </c>
      <c r="K13" s="23">
        <f>'Anexo 3. Vulnerabilidad'!$G$46</f>
        <v>0.875</v>
      </c>
      <c r="L13" s="23">
        <f>+'Anexo 3. Vulnerabilidad'!$G$56</f>
        <v>1</v>
      </c>
      <c r="M13" s="23">
        <f t="shared" si="20"/>
        <v>2.625</v>
      </c>
      <c r="N13" s="25">
        <f t="shared" si="21"/>
        <v>1</v>
      </c>
      <c r="O13" s="23">
        <f>'Anexo 3. Vulnerabilidad'!$G$65</f>
        <v>1</v>
      </c>
      <c r="P13" s="23">
        <f>'Anexo 3. Vulnerabilidad'!$G$71</f>
        <v>0.75</v>
      </c>
      <c r="Q13" s="23">
        <f>'Anexo 3. Vulnerabilidad'!$G$76</f>
        <v>1</v>
      </c>
      <c r="R13" s="23">
        <f t="shared" si="22"/>
        <v>2.75</v>
      </c>
      <c r="S13" s="22">
        <f t="shared" si="23"/>
        <v>1</v>
      </c>
      <c r="T13" s="22"/>
      <c r="U13" s="1" t="str">
        <f t="shared" si="24"/>
        <v>BAJO</v>
      </c>
      <c r="Y13" s="26">
        <f t="shared" si="16"/>
        <v>5</v>
      </c>
    </row>
    <row r="14" spans="1:51" ht="51" customHeight="1">
      <c r="B14" s="62" t="str">
        <f>'Anexo 2. Amenazas '!C17</f>
        <v>Fallas no estructurales (Caída de estantería, ventanas, lámparas)</v>
      </c>
      <c r="C14" s="62" t="str">
        <f>'Anexo 2. Amenazas '!G17</f>
        <v>PROBABLE</v>
      </c>
      <c r="D14" s="22">
        <f t="shared" si="17"/>
        <v>2</v>
      </c>
      <c r="E14" s="23">
        <f>'Anexo 3. Vulnerabilidad'!$G$15</f>
        <v>0.8571428571428571</v>
      </c>
      <c r="F14" s="23">
        <f>'Anexo 3. Vulnerabilidad'!$G$22</f>
        <v>0.6</v>
      </c>
      <c r="G14" s="23">
        <f>+'Anexo 3. Vulnerabilidad'!$G$27</f>
        <v>1</v>
      </c>
      <c r="H14" s="23">
        <f t="shared" si="18"/>
        <v>2.4571428571428573</v>
      </c>
      <c r="I14" s="24">
        <f t="shared" si="19"/>
        <v>1</v>
      </c>
      <c r="J14" s="23">
        <f>'Anexo 3. Vulnerabilidad'!$G$36</f>
        <v>0.75</v>
      </c>
      <c r="K14" s="23">
        <f>'Anexo 3. Vulnerabilidad'!$G$46</f>
        <v>0.875</v>
      </c>
      <c r="L14" s="23">
        <f>+'Anexo 3. Vulnerabilidad'!$G$56</f>
        <v>1</v>
      </c>
      <c r="M14" s="23">
        <f t="shared" si="20"/>
        <v>2.625</v>
      </c>
      <c r="N14" s="25">
        <f t="shared" si="21"/>
        <v>1</v>
      </c>
      <c r="O14" s="23">
        <f>'Anexo 3. Vulnerabilidad'!$G$65</f>
        <v>1</v>
      </c>
      <c r="P14" s="23">
        <f>'Anexo 3. Vulnerabilidad'!$G$71</f>
        <v>0.75</v>
      </c>
      <c r="Q14" s="23">
        <f>'Anexo 3. Vulnerabilidad'!$G$76</f>
        <v>1</v>
      </c>
      <c r="R14" s="23">
        <f t="shared" si="22"/>
        <v>2.75</v>
      </c>
      <c r="S14" s="22">
        <f t="shared" si="23"/>
        <v>1</v>
      </c>
      <c r="T14" s="22"/>
      <c r="U14" s="1" t="str">
        <f t="shared" si="24"/>
        <v>BAJO</v>
      </c>
      <c r="Y14" s="26">
        <f t="shared" si="16"/>
        <v>5</v>
      </c>
    </row>
    <row r="15" spans="1:51" ht="51" customHeight="1">
      <c r="B15" s="62" t="str">
        <f>'Anexo 2. Amenazas '!C18</f>
        <v>Inundación (Deterioro y/o ruptura de tuberías, alcantarillado)</v>
      </c>
      <c r="C15" s="62" t="str">
        <f>'Anexo 2. Amenazas '!G18</f>
        <v>POSIBLE</v>
      </c>
      <c r="D15" s="22">
        <f t="shared" si="17"/>
        <v>1</v>
      </c>
      <c r="E15" s="23">
        <f>'Anexo 3. Vulnerabilidad'!$G$15</f>
        <v>0.8571428571428571</v>
      </c>
      <c r="F15" s="23">
        <f>'Anexo 3. Vulnerabilidad'!$G$22</f>
        <v>0.6</v>
      </c>
      <c r="G15" s="23">
        <f>+'Anexo 3. Vulnerabilidad'!$G$27</f>
        <v>1</v>
      </c>
      <c r="H15" s="23">
        <f t="shared" si="18"/>
        <v>2.4571428571428573</v>
      </c>
      <c r="I15" s="24">
        <f t="shared" si="19"/>
        <v>1</v>
      </c>
      <c r="J15" s="23">
        <f>'Anexo 3. Vulnerabilidad'!$G$36</f>
        <v>0.75</v>
      </c>
      <c r="K15" s="23">
        <f>'Anexo 3. Vulnerabilidad'!$G$46</f>
        <v>0.875</v>
      </c>
      <c r="L15" s="23">
        <f>+'Anexo 3. Vulnerabilidad'!$G$56</f>
        <v>1</v>
      </c>
      <c r="M15" s="23">
        <f t="shared" si="20"/>
        <v>2.625</v>
      </c>
      <c r="N15" s="25">
        <f t="shared" si="21"/>
        <v>1</v>
      </c>
      <c r="O15" s="23">
        <f>'Anexo 3. Vulnerabilidad'!$G$65</f>
        <v>1</v>
      </c>
      <c r="P15" s="23">
        <f>'Anexo 3. Vulnerabilidad'!$G$71</f>
        <v>0.75</v>
      </c>
      <c r="Q15" s="23">
        <f>'Anexo 3. Vulnerabilidad'!$G$76</f>
        <v>1</v>
      </c>
      <c r="R15" s="23">
        <f t="shared" si="22"/>
        <v>2.75</v>
      </c>
      <c r="S15" s="22">
        <f t="shared" si="23"/>
        <v>1</v>
      </c>
      <c r="T15" s="22"/>
      <c r="U15" s="1" t="str">
        <f t="shared" si="24"/>
        <v>BAJO</v>
      </c>
      <c r="Y15" s="26">
        <f t="shared" si="16"/>
        <v>4</v>
      </c>
    </row>
    <row r="16" spans="1:51" ht="51" customHeight="1">
      <c r="B16" s="62" t="str">
        <f>'Anexo 2. Amenazas '!C19</f>
        <v xml:space="preserve">Fugas y/o Derrames </v>
      </c>
      <c r="C16" s="62" t="str">
        <f>'Anexo 2. Amenazas '!G19</f>
        <v>POSIBLE</v>
      </c>
      <c r="D16" s="22">
        <f t="shared" si="17"/>
        <v>1</v>
      </c>
      <c r="E16" s="23">
        <f>'Anexo 3. Vulnerabilidad'!$G$15</f>
        <v>0.8571428571428571</v>
      </c>
      <c r="F16" s="23">
        <f>'Anexo 3. Vulnerabilidad'!$G$22</f>
        <v>0.6</v>
      </c>
      <c r="G16" s="23">
        <f>+'Anexo 3. Vulnerabilidad'!$G$27</f>
        <v>1</v>
      </c>
      <c r="H16" s="23">
        <f t="shared" si="18"/>
        <v>2.4571428571428573</v>
      </c>
      <c r="I16" s="24">
        <f t="shared" si="19"/>
        <v>1</v>
      </c>
      <c r="J16" s="23">
        <f>'Anexo 3. Vulnerabilidad'!$G$36</f>
        <v>0.75</v>
      </c>
      <c r="K16" s="23">
        <f>'Anexo 3. Vulnerabilidad'!$G$46</f>
        <v>0.875</v>
      </c>
      <c r="L16" s="23">
        <f>+'Anexo 3. Vulnerabilidad'!$G$56</f>
        <v>1</v>
      </c>
      <c r="M16" s="23">
        <f t="shared" si="20"/>
        <v>2.625</v>
      </c>
      <c r="N16" s="25">
        <f t="shared" si="21"/>
        <v>1</v>
      </c>
      <c r="O16" s="23">
        <f>'Anexo 3. Vulnerabilidad'!$G$65</f>
        <v>1</v>
      </c>
      <c r="P16" s="23">
        <f>'Anexo 3. Vulnerabilidad'!$G$71</f>
        <v>0.75</v>
      </c>
      <c r="Q16" s="23">
        <f>'Anexo 3. Vulnerabilidad'!$G$76</f>
        <v>1</v>
      </c>
      <c r="R16" s="23">
        <f t="shared" si="22"/>
        <v>2.75</v>
      </c>
      <c r="S16" s="22">
        <f t="shared" si="23"/>
        <v>1</v>
      </c>
      <c r="T16" s="22"/>
      <c r="U16" s="1" t="str">
        <f t="shared" si="24"/>
        <v>BAJO</v>
      </c>
      <c r="Y16" s="26"/>
    </row>
    <row r="17" spans="2:25" ht="51" customHeight="1">
      <c r="B17" s="62" t="str">
        <f>'Anexo 2. Amenazas '!C20</f>
        <v xml:space="preserve">Emergencias con Personas </v>
      </c>
      <c r="C17" s="62" t="str">
        <f>'Anexo 2. Amenazas '!G20</f>
        <v>PROBABLE</v>
      </c>
      <c r="D17" s="22">
        <f t="shared" si="17"/>
        <v>2</v>
      </c>
      <c r="E17" s="23">
        <f>'Anexo 3. Vulnerabilidad'!$G$15</f>
        <v>0.8571428571428571</v>
      </c>
      <c r="F17" s="23">
        <f>'Anexo 3. Vulnerabilidad'!$G$22</f>
        <v>0.6</v>
      </c>
      <c r="G17" s="23">
        <f>+'Anexo 3. Vulnerabilidad'!$G$27</f>
        <v>1</v>
      </c>
      <c r="H17" s="23">
        <f t="shared" si="18"/>
        <v>2.4571428571428573</v>
      </c>
      <c r="I17" s="24">
        <f t="shared" si="19"/>
        <v>1</v>
      </c>
      <c r="J17" s="23">
        <f>'Anexo 3. Vulnerabilidad'!$G$36</f>
        <v>0.75</v>
      </c>
      <c r="K17" s="23">
        <f>'Anexo 3. Vulnerabilidad'!$G$46</f>
        <v>0.875</v>
      </c>
      <c r="L17" s="23">
        <f>+'Anexo 3. Vulnerabilidad'!$G$56</f>
        <v>1</v>
      </c>
      <c r="M17" s="23">
        <f t="shared" si="20"/>
        <v>2.625</v>
      </c>
      <c r="N17" s="25">
        <f t="shared" si="21"/>
        <v>1</v>
      </c>
      <c r="O17" s="23">
        <f>'Anexo 3. Vulnerabilidad'!$G$65</f>
        <v>1</v>
      </c>
      <c r="P17" s="23">
        <f>'Anexo 3. Vulnerabilidad'!$G$71</f>
        <v>0.75</v>
      </c>
      <c r="Q17" s="23">
        <f>'Anexo 3. Vulnerabilidad'!$G$76</f>
        <v>1</v>
      </c>
      <c r="R17" s="23">
        <f t="shared" si="22"/>
        <v>2.75</v>
      </c>
      <c r="S17" s="22">
        <f t="shared" si="23"/>
        <v>1</v>
      </c>
      <c r="T17" s="22"/>
      <c r="U17" s="1" t="str">
        <f t="shared" si="24"/>
        <v>BAJO</v>
      </c>
      <c r="Y17" s="26"/>
    </row>
    <row r="18" spans="2:25" ht="51" customHeight="1">
      <c r="B18" s="62" t="str">
        <f>'Anexo 2. Amenazas '!C21</f>
        <v>Fallas en equipos y sistemas</v>
      </c>
      <c r="C18" s="62" t="str">
        <f>'Anexo 2. Amenazas '!G21</f>
        <v>PROBABLE</v>
      </c>
      <c r="D18" s="22">
        <f t="shared" si="17"/>
        <v>2</v>
      </c>
      <c r="E18" s="23">
        <f>'Anexo 3. Vulnerabilidad'!$G$15</f>
        <v>0.8571428571428571</v>
      </c>
      <c r="F18" s="23">
        <f>'Anexo 3. Vulnerabilidad'!$G$22</f>
        <v>0.6</v>
      </c>
      <c r="G18" s="23">
        <f>+'Anexo 3. Vulnerabilidad'!$G$27</f>
        <v>1</v>
      </c>
      <c r="H18" s="23">
        <f t="shared" si="18"/>
        <v>2.4571428571428573</v>
      </c>
      <c r="I18" s="24">
        <f t="shared" si="19"/>
        <v>1</v>
      </c>
      <c r="J18" s="23">
        <f>'Anexo 3. Vulnerabilidad'!$G$36</f>
        <v>0.75</v>
      </c>
      <c r="K18" s="23">
        <f>'Anexo 3. Vulnerabilidad'!$G$46</f>
        <v>0.875</v>
      </c>
      <c r="L18" s="23">
        <f>+'Anexo 3. Vulnerabilidad'!$G$56</f>
        <v>1</v>
      </c>
      <c r="M18" s="23">
        <f t="shared" si="20"/>
        <v>2.625</v>
      </c>
      <c r="N18" s="25">
        <f t="shared" si="21"/>
        <v>1</v>
      </c>
      <c r="O18" s="23">
        <f>'Anexo 3. Vulnerabilidad'!$G$65</f>
        <v>1</v>
      </c>
      <c r="P18" s="23">
        <f>'Anexo 3. Vulnerabilidad'!$G$71</f>
        <v>0.75</v>
      </c>
      <c r="Q18" s="23">
        <f>'Anexo 3. Vulnerabilidad'!$G$76</f>
        <v>1</v>
      </c>
      <c r="R18" s="23">
        <f t="shared" si="22"/>
        <v>2.75</v>
      </c>
      <c r="S18" s="22">
        <f t="shared" si="23"/>
        <v>1</v>
      </c>
      <c r="T18" s="22"/>
      <c r="U18" s="1" t="str">
        <f t="shared" si="24"/>
        <v>BAJO</v>
      </c>
      <c r="Y18" s="26"/>
    </row>
    <row r="19" spans="2:25" ht="51" customHeight="1">
      <c r="B19" s="62" t="str">
        <f>'Anexo 2. Amenazas '!C24</f>
        <v>Accidentes viales</v>
      </c>
      <c r="C19" s="62" t="str">
        <f>'Anexo 2. Amenazas '!G24</f>
        <v>PROBABLE</v>
      </c>
      <c r="D19" s="22">
        <f t="shared" si="17"/>
        <v>2</v>
      </c>
      <c r="E19" s="23">
        <f>'Anexo 3. Vulnerabilidad'!$G$15</f>
        <v>0.8571428571428571</v>
      </c>
      <c r="F19" s="23">
        <f>'Anexo 3. Vulnerabilidad'!$G$22</f>
        <v>0.6</v>
      </c>
      <c r="G19" s="23">
        <f>+'Anexo 3. Vulnerabilidad'!$G$27</f>
        <v>1</v>
      </c>
      <c r="H19" s="23">
        <f t="shared" si="18"/>
        <v>2.4571428571428573</v>
      </c>
      <c r="I19" s="24">
        <f t="shared" si="19"/>
        <v>1</v>
      </c>
      <c r="J19" s="23">
        <f>'Anexo 3. Vulnerabilidad'!$G$36</f>
        <v>0.75</v>
      </c>
      <c r="K19" s="23">
        <f>'Anexo 3. Vulnerabilidad'!$G$46</f>
        <v>0.875</v>
      </c>
      <c r="L19" s="23">
        <f>+'Anexo 3. Vulnerabilidad'!$G$56</f>
        <v>1</v>
      </c>
      <c r="M19" s="23">
        <f t="shared" si="20"/>
        <v>2.625</v>
      </c>
      <c r="N19" s="25">
        <f t="shared" si="21"/>
        <v>1</v>
      </c>
      <c r="O19" s="23">
        <f>'Anexo 3. Vulnerabilidad'!$G$65</f>
        <v>1</v>
      </c>
      <c r="P19" s="23">
        <f>'Anexo 3. Vulnerabilidad'!$G$71</f>
        <v>0.75</v>
      </c>
      <c r="Q19" s="23">
        <f>'Anexo 3. Vulnerabilidad'!$G$76</f>
        <v>1</v>
      </c>
      <c r="R19" s="23">
        <f t="shared" si="22"/>
        <v>2.75</v>
      </c>
      <c r="S19" s="22">
        <f t="shared" si="23"/>
        <v>1</v>
      </c>
      <c r="T19" s="22"/>
      <c r="U19" s="1" t="str">
        <f t="shared" si="24"/>
        <v>BAJO</v>
      </c>
      <c r="Y19" s="26"/>
    </row>
    <row r="20" spans="2:25" ht="51" customHeight="1">
      <c r="B20" s="62" t="s">
        <v>662</v>
      </c>
      <c r="C20" s="62" t="s">
        <v>8</v>
      </c>
      <c r="D20" s="22">
        <f t="shared" ref="D20" si="25">IF(C20="Probable",2,IF(C20="Posible",1,IF(C20="Inminente",4,"NA")))</f>
        <v>2</v>
      </c>
      <c r="E20" s="23">
        <f>'Anexo 3. Vulnerabilidad'!$G$15</f>
        <v>0.8571428571428571</v>
      </c>
      <c r="F20" s="23">
        <f>'Anexo 3. Vulnerabilidad'!$G$22</f>
        <v>0.6</v>
      </c>
      <c r="G20" s="23">
        <f>+'Anexo 3. Vulnerabilidad'!$G$27</f>
        <v>1</v>
      </c>
      <c r="H20" s="23">
        <f t="shared" ref="H20" si="26">+E20+F20+G20</f>
        <v>2.4571428571428573</v>
      </c>
      <c r="I20" s="24">
        <f t="shared" ref="I20" si="27">IF(H20&lt;=1,5,IF(H20&lt;=2,2,1))</f>
        <v>1</v>
      </c>
      <c r="J20" s="23">
        <f>'Anexo 3. Vulnerabilidad'!$G$36</f>
        <v>0.75</v>
      </c>
      <c r="K20" s="23">
        <f>'Anexo 3. Vulnerabilidad'!$G$46</f>
        <v>0.875</v>
      </c>
      <c r="L20" s="23">
        <f>+'Anexo 3. Vulnerabilidad'!$G$56</f>
        <v>1</v>
      </c>
      <c r="M20" s="23">
        <f t="shared" ref="M20" si="28">+J20+K20+L20</f>
        <v>2.625</v>
      </c>
      <c r="N20" s="25">
        <f t="shared" ref="N20" si="29">IF(M20&lt;=1,5,IF(M20&lt;=2,2,1))</f>
        <v>1</v>
      </c>
      <c r="O20" s="23">
        <f>'Anexo 3. Vulnerabilidad'!$G$65</f>
        <v>1</v>
      </c>
      <c r="P20" s="23">
        <f>'Anexo 3. Vulnerabilidad'!$G$71</f>
        <v>0.75</v>
      </c>
      <c r="Q20" s="23">
        <f>'Anexo 3. Vulnerabilidad'!$G$76</f>
        <v>1</v>
      </c>
      <c r="R20" s="23">
        <f t="shared" ref="R20" si="30">+O20+P20+Q20</f>
        <v>2.75</v>
      </c>
      <c r="S20" s="22">
        <f t="shared" ref="S20" si="31">IF(R20&lt;=1,5,IF(R20&lt;=2,2,1))</f>
        <v>1</v>
      </c>
      <c r="T20" s="22"/>
      <c r="U20" s="1" t="str">
        <f t="shared" ref="U20" si="32">IF(Y20&lt;=6,"BAJO",IF(Y20&lt;=12,"MEDIO","ALTO"))</f>
        <v>BAJO</v>
      </c>
      <c r="Y20" s="26"/>
    </row>
    <row r="21" spans="2:25" ht="51" customHeight="1">
      <c r="B21" s="62" t="s">
        <v>237</v>
      </c>
      <c r="C21" s="62" t="s">
        <v>8</v>
      </c>
      <c r="D21" s="22">
        <f t="shared" ref="D21" si="33">IF(C21="Probable",2,IF(C21="Posible",1,IF(C21="Inminente",4,"NA")))</f>
        <v>2</v>
      </c>
      <c r="E21" s="23">
        <f>'Anexo 3. Vulnerabilidad'!$G$15</f>
        <v>0.8571428571428571</v>
      </c>
      <c r="F21" s="23">
        <f>'Anexo 3. Vulnerabilidad'!$G$22</f>
        <v>0.6</v>
      </c>
      <c r="G21" s="23">
        <f>+'Anexo 3. Vulnerabilidad'!$G$27</f>
        <v>1</v>
      </c>
      <c r="H21" s="23">
        <f t="shared" ref="H21" si="34">+E21+F21+G21</f>
        <v>2.4571428571428573</v>
      </c>
      <c r="I21" s="24">
        <f t="shared" ref="I21" si="35">IF(H21&lt;=1,5,IF(H21&lt;=2,2,1))</f>
        <v>1</v>
      </c>
      <c r="J21" s="23">
        <f>'Anexo 3. Vulnerabilidad'!$G$36</f>
        <v>0.75</v>
      </c>
      <c r="K21" s="23">
        <f>'Anexo 3. Vulnerabilidad'!$G$46</f>
        <v>0.875</v>
      </c>
      <c r="L21" s="23">
        <f>+'Anexo 3. Vulnerabilidad'!$G$56</f>
        <v>1</v>
      </c>
      <c r="M21" s="23">
        <f t="shared" ref="M21" si="36">+J21+K21+L21</f>
        <v>2.625</v>
      </c>
      <c r="N21" s="25">
        <f t="shared" ref="N21" si="37">IF(M21&lt;=1,5,IF(M21&lt;=2,2,1))</f>
        <v>1</v>
      </c>
      <c r="O21" s="23">
        <f>'Anexo 3. Vulnerabilidad'!$G$65</f>
        <v>1</v>
      </c>
      <c r="P21" s="23">
        <f>'Anexo 3. Vulnerabilidad'!$G$71</f>
        <v>0.75</v>
      </c>
      <c r="Q21" s="23">
        <f>'Anexo 3. Vulnerabilidad'!$G$76</f>
        <v>1</v>
      </c>
      <c r="R21" s="23">
        <f t="shared" ref="R21" si="38">+O21+P21+Q21</f>
        <v>2.75</v>
      </c>
      <c r="S21" s="22">
        <f t="shared" ref="S21" si="39">IF(R21&lt;=1,5,IF(R21&lt;=2,2,1))</f>
        <v>1</v>
      </c>
      <c r="T21" s="22"/>
      <c r="U21" s="1" t="str">
        <f t="shared" ref="U21" si="40">IF(Y21&lt;=6,"BAJO",IF(Y21&lt;=12,"MEDIO","ALTO"))</f>
        <v>BAJO</v>
      </c>
      <c r="Y21" s="26"/>
    </row>
    <row r="22" spans="2:25" ht="51" customHeight="1">
      <c r="B22" s="62" t="str">
        <f>'Anexo 2. Amenazas '!C25</f>
        <v xml:space="preserve">Generación de escombros por incendios y/o terremotos </v>
      </c>
      <c r="C22" s="62" t="str">
        <f>'Anexo 2. Amenazas '!G25</f>
        <v>POSIBLE</v>
      </c>
      <c r="D22" s="22">
        <f t="shared" si="17"/>
        <v>1</v>
      </c>
      <c r="E22" s="23">
        <f>'Anexo 3. Vulnerabilidad'!$G$15</f>
        <v>0.8571428571428571</v>
      </c>
      <c r="F22" s="23">
        <f>'Anexo 3. Vulnerabilidad'!$G$22</f>
        <v>0.6</v>
      </c>
      <c r="G22" s="23">
        <f>+'Anexo 3. Vulnerabilidad'!$G$27</f>
        <v>1</v>
      </c>
      <c r="H22" s="23">
        <f t="shared" si="18"/>
        <v>2.4571428571428573</v>
      </c>
      <c r="I22" s="24">
        <f t="shared" si="19"/>
        <v>1</v>
      </c>
      <c r="J22" s="23">
        <f>'Anexo 3. Vulnerabilidad'!$G$36</f>
        <v>0.75</v>
      </c>
      <c r="K22" s="23">
        <f>'Anexo 3. Vulnerabilidad'!$G$46</f>
        <v>0.875</v>
      </c>
      <c r="L22" s="23">
        <f>+'Anexo 3. Vulnerabilidad'!$G$56</f>
        <v>1</v>
      </c>
      <c r="M22" s="23">
        <f t="shared" si="20"/>
        <v>2.625</v>
      </c>
      <c r="N22" s="25">
        <f t="shared" si="21"/>
        <v>1</v>
      </c>
      <c r="O22" s="23">
        <f>'Anexo 3. Vulnerabilidad'!$G$65</f>
        <v>1</v>
      </c>
      <c r="P22" s="23">
        <f>'Anexo 3. Vulnerabilidad'!$G$71</f>
        <v>0.75</v>
      </c>
      <c r="Q22" s="23">
        <f>'Anexo 3. Vulnerabilidad'!$G$76</f>
        <v>1</v>
      </c>
      <c r="R22" s="23">
        <f t="shared" si="22"/>
        <v>2.75</v>
      </c>
      <c r="S22" s="22">
        <f t="shared" si="23"/>
        <v>1</v>
      </c>
      <c r="T22" s="22"/>
      <c r="U22" s="1" t="str">
        <f t="shared" si="24"/>
        <v>BAJO</v>
      </c>
      <c r="Y22" s="26"/>
    </row>
    <row r="23" spans="2:25" ht="51" customHeight="1">
      <c r="B23" s="62" t="str">
        <f>'Anexo 2. Amenazas '!C26</f>
        <v xml:space="preserve">Emisiones atmosféricas por incendio </v>
      </c>
      <c r="C23" s="62" t="str">
        <f>'Anexo 2. Amenazas '!G26</f>
        <v>POSIBLE</v>
      </c>
      <c r="D23" s="22">
        <f t="shared" si="17"/>
        <v>1</v>
      </c>
      <c r="E23" s="23">
        <f>'Anexo 3. Vulnerabilidad'!$G$15</f>
        <v>0.8571428571428571</v>
      </c>
      <c r="F23" s="23">
        <f>'Anexo 3. Vulnerabilidad'!$G$22</f>
        <v>0.6</v>
      </c>
      <c r="G23" s="23">
        <f>+'Anexo 3. Vulnerabilidad'!$G$27</f>
        <v>1</v>
      </c>
      <c r="H23" s="23">
        <f t="shared" si="18"/>
        <v>2.4571428571428573</v>
      </c>
      <c r="I23" s="24">
        <f t="shared" si="19"/>
        <v>1</v>
      </c>
      <c r="J23" s="23">
        <f>'Anexo 3. Vulnerabilidad'!$G$36</f>
        <v>0.75</v>
      </c>
      <c r="K23" s="23">
        <f>'Anexo 3. Vulnerabilidad'!$G$46</f>
        <v>0.875</v>
      </c>
      <c r="L23" s="23">
        <f>+'Anexo 3. Vulnerabilidad'!$G$56</f>
        <v>1</v>
      </c>
      <c r="M23" s="23">
        <f t="shared" si="20"/>
        <v>2.625</v>
      </c>
      <c r="N23" s="25">
        <f t="shared" si="21"/>
        <v>1</v>
      </c>
      <c r="O23" s="23">
        <f>'Anexo 3. Vulnerabilidad'!$G$65</f>
        <v>1</v>
      </c>
      <c r="P23" s="23">
        <f>'Anexo 3. Vulnerabilidad'!$G$71</f>
        <v>0.75</v>
      </c>
      <c r="Q23" s="23">
        <f>'Anexo 3. Vulnerabilidad'!$G$76</f>
        <v>1</v>
      </c>
      <c r="R23" s="23">
        <f t="shared" si="22"/>
        <v>2.75</v>
      </c>
      <c r="S23" s="22">
        <f t="shared" si="23"/>
        <v>1</v>
      </c>
      <c r="T23" s="22"/>
      <c r="U23" s="1" t="str">
        <f t="shared" si="24"/>
        <v>BAJO</v>
      </c>
      <c r="Y23" s="26"/>
    </row>
    <row r="24" spans="2:25" ht="51" customHeight="1">
      <c r="B24" s="62" t="str">
        <f>'Anexo 2. Amenazas '!C27</f>
        <v>Contaminación del aire</v>
      </c>
      <c r="C24" s="62" t="str">
        <f>'Anexo 2. Amenazas '!G27</f>
        <v>POSIBLE</v>
      </c>
      <c r="D24" s="22">
        <f t="shared" si="17"/>
        <v>1</v>
      </c>
      <c r="E24" s="23">
        <f>'Anexo 3. Vulnerabilidad'!$G$15</f>
        <v>0.8571428571428571</v>
      </c>
      <c r="F24" s="23">
        <f>'Anexo 3. Vulnerabilidad'!$G$22</f>
        <v>0.6</v>
      </c>
      <c r="G24" s="23">
        <f>+'Anexo 3. Vulnerabilidad'!$G$27</f>
        <v>1</v>
      </c>
      <c r="H24" s="23">
        <f t="shared" si="18"/>
        <v>2.4571428571428573</v>
      </c>
      <c r="I24" s="24">
        <f t="shared" si="19"/>
        <v>1</v>
      </c>
      <c r="J24" s="23">
        <f>'Anexo 3. Vulnerabilidad'!$G$36</f>
        <v>0.75</v>
      </c>
      <c r="K24" s="23">
        <f>'Anexo 3. Vulnerabilidad'!$G$46</f>
        <v>0.875</v>
      </c>
      <c r="L24" s="23">
        <f>+'Anexo 3. Vulnerabilidad'!$G$56</f>
        <v>1</v>
      </c>
      <c r="M24" s="23">
        <f t="shared" si="20"/>
        <v>2.625</v>
      </c>
      <c r="N24" s="25">
        <f t="shared" si="21"/>
        <v>1</v>
      </c>
      <c r="O24" s="23">
        <f>'Anexo 3. Vulnerabilidad'!$G$65</f>
        <v>1</v>
      </c>
      <c r="P24" s="23">
        <f>'Anexo 3. Vulnerabilidad'!$G$71</f>
        <v>0.75</v>
      </c>
      <c r="Q24" s="23">
        <f>'Anexo 3. Vulnerabilidad'!$G$76</f>
        <v>1</v>
      </c>
      <c r="R24" s="23">
        <f t="shared" si="22"/>
        <v>2.75</v>
      </c>
      <c r="S24" s="22">
        <f t="shared" si="23"/>
        <v>1</v>
      </c>
      <c r="T24" s="22"/>
      <c r="U24" s="1" t="str">
        <f t="shared" si="24"/>
        <v>BAJO</v>
      </c>
      <c r="Y24" s="26"/>
    </row>
    <row r="25" spans="2:25" s="20" customFormat="1" ht="17.25" customHeight="1">
      <c r="B25" s="413" t="str">
        <f>'[21]Analisis Amenazas'!A16</f>
        <v>SOCIALES</v>
      </c>
      <c r="C25" s="414"/>
      <c r="D25" s="414"/>
      <c r="E25" s="414"/>
      <c r="F25" s="414"/>
      <c r="G25" s="414"/>
      <c r="H25" s="414"/>
      <c r="I25" s="414"/>
      <c r="J25" s="414"/>
      <c r="K25" s="414"/>
      <c r="L25" s="414"/>
      <c r="M25" s="414"/>
      <c r="N25" s="414"/>
      <c r="O25" s="414"/>
      <c r="P25" s="414"/>
      <c r="Q25" s="414"/>
      <c r="R25" s="414"/>
      <c r="S25" s="414"/>
      <c r="T25" s="414"/>
      <c r="U25" s="414"/>
      <c r="V25" s="44"/>
      <c r="Y25" s="26">
        <f t="shared" si="16"/>
        <v>0</v>
      </c>
    </row>
    <row r="26" spans="2:25" ht="50.25" customHeight="1">
      <c r="B26" s="62" t="str">
        <f>'Anexo 2. Amenazas '!C29</f>
        <v>Atentados terroristas</v>
      </c>
      <c r="C26" s="62" t="str">
        <f>'Anexo 2. Amenazas '!G29</f>
        <v>PROBABLE</v>
      </c>
      <c r="D26" s="22">
        <f>IF(C26="Probable",2,IF(C26="Posible",1,IF(C26="Inminente",4,"NA")))</f>
        <v>2</v>
      </c>
      <c r="E26" s="23">
        <f>'Anexo 3. Vulnerabilidad'!$G$15</f>
        <v>0.8571428571428571</v>
      </c>
      <c r="F26" s="23">
        <f>'Anexo 3. Vulnerabilidad'!$G$22</f>
        <v>0.6</v>
      </c>
      <c r="G26" s="23">
        <f>+'Anexo 3. Vulnerabilidad'!$G$27</f>
        <v>1</v>
      </c>
      <c r="H26" s="23">
        <f t="shared" ref="H26" si="41">+E26+F26+G26</f>
        <v>2.4571428571428573</v>
      </c>
      <c r="I26" s="24">
        <f t="shared" si="11"/>
        <v>1</v>
      </c>
      <c r="J26" s="23">
        <f>'Anexo 3. Vulnerabilidad'!$G$36</f>
        <v>0.75</v>
      </c>
      <c r="K26" s="23">
        <f>'Anexo 3. Vulnerabilidad'!$G$46</f>
        <v>0.875</v>
      </c>
      <c r="L26" s="23">
        <f>+'Anexo 3. Vulnerabilidad'!$G$56</f>
        <v>1</v>
      </c>
      <c r="M26" s="23">
        <f t="shared" ref="M26" si="42">+J26+K26+L26</f>
        <v>2.625</v>
      </c>
      <c r="N26" s="25">
        <f t="shared" si="13"/>
        <v>1</v>
      </c>
      <c r="O26" s="23">
        <f>'Anexo 3. Vulnerabilidad'!$G$65</f>
        <v>1</v>
      </c>
      <c r="P26" s="23">
        <f>'Anexo 3. Vulnerabilidad'!$G$71</f>
        <v>0.75</v>
      </c>
      <c r="Q26" s="23">
        <f>'Anexo 3. Vulnerabilidad'!$G$76</f>
        <v>1</v>
      </c>
      <c r="R26" s="23">
        <f t="shared" ref="R26" si="43">+O26+P26+Q26</f>
        <v>2.75</v>
      </c>
      <c r="S26" s="22">
        <f t="shared" si="15"/>
        <v>1</v>
      </c>
      <c r="T26" s="22"/>
      <c r="U26" s="1" t="str">
        <f t="shared" ref="U26" si="44">IF(Y26&lt;=6,"BAJO",IF(Y26&lt;=12,"MEDIO","ALTO"))</f>
        <v>BAJO</v>
      </c>
      <c r="Y26" s="26">
        <f t="shared" si="16"/>
        <v>5</v>
      </c>
    </row>
    <row r="27" spans="2:25" ht="50.25" customHeight="1">
      <c r="B27" s="62" t="str">
        <f>'Anexo 2. Amenazas '!C30</f>
        <v xml:space="preserve">Robo / Hurto </v>
      </c>
      <c r="C27" s="62" t="str">
        <f>'Anexo 2. Amenazas '!G30</f>
        <v>PROBABLE</v>
      </c>
      <c r="D27" s="22">
        <f t="shared" ref="D27:D28" si="45">IF(C27="Probable",2,IF(C27="Posible",1,IF(C27="Inminente",4,"NA")))</f>
        <v>2</v>
      </c>
      <c r="E27" s="23">
        <f>'Anexo 3. Vulnerabilidad'!$G$15</f>
        <v>0.8571428571428571</v>
      </c>
      <c r="F27" s="23">
        <f>'Anexo 3. Vulnerabilidad'!$G$22</f>
        <v>0.6</v>
      </c>
      <c r="G27" s="23">
        <f>+'Anexo 3. Vulnerabilidad'!$G$27</f>
        <v>1</v>
      </c>
      <c r="H27" s="23">
        <f t="shared" ref="H27:H28" si="46">+E27+F27+G27</f>
        <v>2.4571428571428573</v>
      </c>
      <c r="I27" s="24">
        <f t="shared" ref="I27:I28" si="47">IF(H27&lt;=1,5,IF(H27&lt;=2,2,1))</f>
        <v>1</v>
      </c>
      <c r="J27" s="23">
        <f>'Anexo 3. Vulnerabilidad'!$G$36</f>
        <v>0.75</v>
      </c>
      <c r="K27" s="23">
        <f>'Anexo 3. Vulnerabilidad'!$G$46</f>
        <v>0.875</v>
      </c>
      <c r="L27" s="23">
        <f>+'Anexo 3. Vulnerabilidad'!$G$56</f>
        <v>1</v>
      </c>
      <c r="M27" s="23">
        <f t="shared" ref="M27:M28" si="48">+J27+K27+L27</f>
        <v>2.625</v>
      </c>
      <c r="N27" s="25">
        <f t="shared" ref="N27:N28" si="49">IF(M27&lt;=1,5,IF(M27&lt;=2,2,1))</f>
        <v>1</v>
      </c>
      <c r="O27" s="23">
        <f>'Anexo 3. Vulnerabilidad'!$G$65</f>
        <v>1</v>
      </c>
      <c r="P27" s="23">
        <f>'Anexo 3. Vulnerabilidad'!$G$71</f>
        <v>0.75</v>
      </c>
      <c r="Q27" s="23">
        <f>'Anexo 3. Vulnerabilidad'!$G$76</f>
        <v>1</v>
      </c>
      <c r="R27" s="23">
        <f t="shared" ref="R27:R28" si="50">+O27+P27+Q27</f>
        <v>2.75</v>
      </c>
      <c r="S27" s="22">
        <f t="shared" ref="S27:S28" si="51">IF(R27&lt;=1,5,IF(R27&lt;=2,2,1))</f>
        <v>1</v>
      </c>
      <c r="T27" s="22"/>
      <c r="U27" s="1" t="str">
        <f t="shared" ref="U27:U28" si="52">IF(Y27&lt;=6,"BAJO",IF(Y27&lt;=12,"MEDIO","ALTO"))</f>
        <v>BAJO</v>
      </c>
      <c r="Y27" s="26">
        <f t="shared" si="16"/>
        <v>5</v>
      </c>
    </row>
    <row r="28" spans="2:25" ht="50.25" customHeight="1">
      <c r="B28" s="62" t="str">
        <f>'Anexo 2. Amenazas '!C31</f>
        <v>Desordenes civiles</v>
      </c>
      <c r="C28" s="62" t="str">
        <f>'Anexo 2. Amenazas '!G31</f>
        <v>PROBABLE</v>
      </c>
      <c r="D28" s="22">
        <f t="shared" si="45"/>
        <v>2</v>
      </c>
      <c r="E28" s="23">
        <f>'Anexo 3. Vulnerabilidad'!$G$15</f>
        <v>0.8571428571428571</v>
      </c>
      <c r="F28" s="23">
        <f>'Anexo 3. Vulnerabilidad'!$G$22</f>
        <v>0.6</v>
      </c>
      <c r="G28" s="23">
        <f>+'Anexo 3. Vulnerabilidad'!$G$27</f>
        <v>1</v>
      </c>
      <c r="H28" s="23">
        <f t="shared" si="46"/>
        <v>2.4571428571428573</v>
      </c>
      <c r="I28" s="24">
        <f t="shared" si="47"/>
        <v>1</v>
      </c>
      <c r="J28" s="23">
        <f>'Anexo 3. Vulnerabilidad'!$G$36</f>
        <v>0.75</v>
      </c>
      <c r="K28" s="23">
        <f>'Anexo 3. Vulnerabilidad'!$G$46</f>
        <v>0.875</v>
      </c>
      <c r="L28" s="23">
        <f>+'Anexo 3. Vulnerabilidad'!$G$56</f>
        <v>1</v>
      </c>
      <c r="M28" s="23">
        <f t="shared" si="48"/>
        <v>2.625</v>
      </c>
      <c r="N28" s="25">
        <f t="shared" si="49"/>
        <v>1</v>
      </c>
      <c r="O28" s="23">
        <f>'Anexo 3. Vulnerabilidad'!$G$65</f>
        <v>1</v>
      </c>
      <c r="P28" s="23">
        <f>'Anexo 3. Vulnerabilidad'!$G$71</f>
        <v>0.75</v>
      </c>
      <c r="Q28" s="23">
        <f>'Anexo 3. Vulnerabilidad'!$G$76</f>
        <v>1</v>
      </c>
      <c r="R28" s="23">
        <f t="shared" si="50"/>
        <v>2.75</v>
      </c>
      <c r="S28" s="22">
        <f t="shared" si="51"/>
        <v>1</v>
      </c>
      <c r="T28" s="22"/>
      <c r="U28" s="1" t="str">
        <f t="shared" si="52"/>
        <v>BAJO</v>
      </c>
      <c r="Y28" s="26">
        <f t="shared" si="16"/>
        <v>5</v>
      </c>
    </row>
  </sheetData>
  <mergeCells count="13">
    <mergeCell ref="B1:U1"/>
    <mergeCell ref="B2:U3"/>
    <mergeCell ref="B10:U10"/>
    <mergeCell ref="B6:U6"/>
    <mergeCell ref="B25:U25"/>
    <mergeCell ref="E4:I4"/>
    <mergeCell ref="J4:N4"/>
    <mergeCell ref="O4:S4"/>
    <mergeCell ref="T4:T5"/>
    <mergeCell ref="U4:U5"/>
    <mergeCell ref="B4:B5"/>
    <mergeCell ref="C4:C5"/>
    <mergeCell ref="D4:D5"/>
  </mergeCells>
  <conditionalFormatting sqref="D7:D9 D11:D24">
    <cfRule type="cellIs" dxfId="20" priority="927" stopIfTrue="1" operator="equal">
      <formula>4</formula>
    </cfRule>
    <cfRule type="cellIs" dxfId="19" priority="928" stopIfTrue="1" operator="equal">
      <formula>2</formula>
    </cfRule>
    <cfRule type="cellIs" dxfId="18" priority="929" stopIfTrue="1" operator="equal">
      <formula>1</formula>
    </cfRule>
    <cfRule type="containsText" dxfId="17" priority="937" stopIfTrue="1" operator="containsText" text="Inminente">
      <formula>NOT(ISERROR(SEARCH("Inminente",D7)))</formula>
    </cfRule>
    <cfRule type="containsText" dxfId="16" priority="938" stopIfTrue="1" operator="containsText" text="Posible">
      <formula>NOT(ISERROR(SEARCH("Posible",D7)))</formula>
    </cfRule>
    <cfRule type="containsText" dxfId="15" priority="939" stopIfTrue="1" operator="containsText" text="Probable">
      <formula>NOT(ISERROR(SEARCH("Probable",D7)))</formula>
    </cfRule>
  </conditionalFormatting>
  <conditionalFormatting sqref="D26:D28">
    <cfRule type="cellIs" dxfId="14" priority="349" stopIfTrue="1" operator="equal">
      <formula>4</formula>
    </cfRule>
    <cfRule type="cellIs" dxfId="13" priority="350" stopIfTrue="1" operator="equal">
      <formula>2</formula>
    </cfRule>
    <cfRule type="cellIs" dxfId="12" priority="351" stopIfTrue="1" operator="equal">
      <formula>1</formula>
    </cfRule>
    <cfRule type="containsText" dxfId="11" priority="352" stopIfTrue="1" operator="containsText" text="Inminente">
      <formula>NOT(ISERROR(SEARCH("Inminente",D26)))</formula>
    </cfRule>
    <cfRule type="containsText" dxfId="10" priority="353" stopIfTrue="1" operator="containsText" text="Posible">
      <formula>NOT(ISERROR(SEARCH("Posible",D26)))</formula>
    </cfRule>
    <cfRule type="containsText" dxfId="9" priority="354" stopIfTrue="1" operator="containsText" text="Probable">
      <formula>NOT(ISERROR(SEARCH("Probable",D26)))</formula>
    </cfRule>
  </conditionalFormatting>
  <conditionalFormatting sqref="I11:I24 N11:N24 S11:S24">
    <cfRule type="cellIs" dxfId="8" priority="4" stopIfTrue="1" operator="equal">
      <formula>5</formula>
    </cfRule>
    <cfRule type="cellIs" dxfId="7" priority="5" stopIfTrue="1" operator="equal">
      <formula>2</formula>
    </cfRule>
    <cfRule type="cellIs" dxfId="6" priority="6" stopIfTrue="1" operator="equal">
      <formula>1</formula>
    </cfRule>
  </conditionalFormatting>
  <conditionalFormatting sqref="I26:I28 N26:N28 S26:S28">
    <cfRule type="cellIs" dxfId="5" priority="1" stopIfTrue="1" operator="equal">
      <formula>5</formula>
    </cfRule>
    <cfRule type="cellIs" dxfId="4" priority="2" stopIfTrue="1" operator="equal">
      <formula>2</formula>
    </cfRule>
    <cfRule type="cellIs" dxfId="3" priority="3" stopIfTrue="1" operator="equal">
      <formula>1</formula>
    </cfRule>
  </conditionalFormatting>
  <conditionalFormatting sqref="V7 I7:I9 N7:N9 S7:S9">
    <cfRule type="cellIs" dxfId="2" priority="698" stopIfTrue="1" operator="equal">
      <formula>5</formula>
    </cfRule>
    <cfRule type="cellIs" dxfId="1" priority="699" stopIfTrue="1" operator="equal">
      <formula>2</formula>
    </cfRule>
    <cfRule type="cellIs" dxfId="0" priority="700" stopIfTrue="1" operator="equal">
      <formula>1</formula>
    </cfRule>
  </conditionalFormatting>
  <dataValidations count="1">
    <dataValidation type="list" allowBlank="1" showInputMessage="1" showErrorMessage="1" sqref="C26:C28 C7:C9 C11:C24" xr:uid="{00000000-0002-0000-0600-000000000000}">
      <formula1>$AY$3:$AY$5</formula1>
    </dataValidation>
  </dataValidations>
  <pageMargins left="0.70866141732283472" right="0.70866141732283472" top="0.74803149606299213" bottom="0.74803149606299213" header="0.31496062992125984" footer="0.31496062992125984"/>
  <pageSetup scale="65" fitToHeight="0" orientation="landscape" r:id="rId1"/>
  <rowBreaks count="1" manualBreakCount="1">
    <brk id="13" min="1" max="2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27-EC18-4A29-AF31-315641311B04}">
  <dimension ref="A1:I25"/>
  <sheetViews>
    <sheetView view="pageBreakPreview" topLeftCell="A26" zoomScale="95" zoomScaleNormal="100" zoomScaleSheetLayoutView="95" workbookViewId="0">
      <selection activeCell="A2" sqref="A2"/>
    </sheetView>
  </sheetViews>
  <sheetFormatPr baseColWidth="10" defaultColWidth="11.5" defaultRowHeight="14"/>
  <cols>
    <col min="1" max="1" width="11.5" style="110"/>
    <col min="2" max="2" width="14.33203125" style="111" customWidth="1"/>
    <col min="3" max="3" width="15.1640625" style="111" customWidth="1"/>
    <col min="4" max="4" width="18" style="111" customWidth="1"/>
    <col min="5" max="5" width="22.5" style="111" customWidth="1"/>
    <col min="6" max="6" width="24.5" style="111" customWidth="1"/>
    <col min="7" max="7" width="16.83203125" style="111" customWidth="1"/>
    <col min="8" max="8" width="15.5" style="111" customWidth="1"/>
    <col min="9" max="9" width="11.5" style="110"/>
    <col min="10" max="16384" width="11.5" style="111"/>
  </cols>
  <sheetData>
    <row r="1" spans="1:9">
      <c r="B1" s="110"/>
      <c r="C1" s="110"/>
      <c r="D1" s="110"/>
      <c r="E1" s="110"/>
      <c r="F1" s="110"/>
      <c r="G1" s="110"/>
      <c r="H1" s="110"/>
    </row>
    <row r="2" spans="1:9" ht="73.5" customHeight="1">
      <c r="B2" s="422" t="s">
        <v>278</v>
      </c>
      <c r="C2" s="422"/>
      <c r="D2" s="422"/>
      <c r="E2" s="422"/>
      <c r="F2" s="422"/>
      <c r="G2" s="422"/>
      <c r="H2" s="422"/>
    </row>
    <row r="3" spans="1:9">
      <c r="B3" s="447" t="s">
        <v>279</v>
      </c>
      <c r="C3" s="447"/>
      <c r="D3" s="448" t="s">
        <v>280</v>
      </c>
      <c r="E3" s="448"/>
      <c r="F3" s="448"/>
      <c r="G3" s="448" t="s">
        <v>281</v>
      </c>
      <c r="H3" s="448"/>
    </row>
    <row r="4" spans="1:9">
      <c r="B4" s="447"/>
      <c r="C4" s="447"/>
      <c r="D4" s="448"/>
      <c r="E4" s="448"/>
      <c r="F4" s="448"/>
      <c r="G4" s="112" t="s">
        <v>282</v>
      </c>
      <c r="H4" s="112" t="s">
        <v>283</v>
      </c>
    </row>
    <row r="5" spans="1:9" ht="39" customHeight="1">
      <c r="B5" s="422" t="s">
        <v>284</v>
      </c>
      <c r="C5" s="422"/>
      <c r="D5" s="449" t="s">
        <v>285</v>
      </c>
      <c r="E5" s="449"/>
      <c r="F5" s="449"/>
      <c r="G5" s="113" t="s">
        <v>30</v>
      </c>
      <c r="H5" s="114"/>
    </row>
    <row r="6" spans="1:9" ht="37.5" customHeight="1">
      <c r="B6" s="422"/>
      <c r="C6" s="422"/>
      <c r="D6" s="449" t="s">
        <v>286</v>
      </c>
      <c r="E6" s="449"/>
      <c r="F6" s="449"/>
      <c r="G6" s="113" t="s">
        <v>30</v>
      </c>
      <c r="H6" s="114"/>
    </row>
    <row r="7" spans="1:9" ht="58.5" customHeight="1">
      <c r="B7" s="422"/>
      <c r="C7" s="422"/>
      <c r="D7" s="449" t="s">
        <v>287</v>
      </c>
      <c r="E7" s="449"/>
      <c r="F7" s="449"/>
      <c r="G7" s="113" t="s">
        <v>30</v>
      </c>
      <c r="H7" s="115"/>
    </row>
    <row r="8" spans="1:9" s="8" customFormat="1" ht="122.25" customHeight="1">
      <c r="B8" s="426" t="s">
        <v>288</v>
      </c>
      <c r="C8" s="426"/>
      <c r="D8" s="440" t="s">
        <v>289</v>
      </c>
      <c r="E8" s="440"/>
      <c r="F8" s="440"/>
      <c r="G8" s="38" t="s">
        <v>30</v>
      </c>
      <c r="H8" s="116"/>
    </row>
    <row r="9" spans="1:9" s="8" customFormat="1" ht="49.5" customHeight="1">
      <c r="B9" s="426" t="s">
        <v>290</v>
      </c>
      <c r="C9" s="426"/>
      <c r="D9" s="440" t="s">
        <v>291</v>
      </c>
      <c r="E9" s="440"/>
      <c r="F9" s="440"/>
      <c r="G9" s="38" t="s">
        <v>30</v>
      </c>
      <c r="H9" s="116"/>
    </row>
    <row r="10" spans="1:9" ht="63" customHeight="1">
      <c r="B10" s="441" t="s">
        <v>214</v>
      </c>
      <c r="C10" s="442"/>
      <c r="D10" s="424" t="s">
        <v>626</v>
      </c>
      <c r="E10" s="424"/>
      <c r="F10" s="424"/>
      <c r="G10" s="113" t="s">
        <v>30</v>
      </c>
      <c r="H10" s="113" t="s">
        <v>30</v>
      </c>
    </row>
    <row r="11" spans="1:9" ht="55.5" customHeight="1">
      <c r="B11" s="443"/>
      <c r="C11" s="444"/>
      <c r="D11" s="424" t="s">
        <v>292</v>
      </c>
      <c r="E11" s="424"/>
      <c r="F11" s="424"/>
      <c r="G11" s="113" t="s">
        <v>30</v>
      </c>
      <c r="H11" s="114"/>
    </row>
    <row r="12" spans="1:9" ht="49.5" customHeight="1">
      <c r="B12" s="443"/>
      <c r="C12" s="444"/>
      <c r="D12" s="424" t="s">
        <v>293</v>
      </c>
      <c r="E12" s="424"/>
      <c r="F12" s="424"/>
      <c r="G12" s="113" t="s">
        <v>30</v>
      </c>
      <c r="H12" s="114"/>
    </row>
    <row r="13" spans="1:9" ht="49.5" customHeight="1">
      <c r="B13" s="445"/>
      <c r="C13" s="446"/>
      <c r="D13" s="424" t="s">
        <v>294</v>
      </c>
      <c r="E13" s="424"/>
      <c r="F13" s="424"/>
      <c r="G13" s="113" t="s">
        <v>30</v>
      </c>
      <c r="H13" s="114"/>
    </row>
    <row r="14" spans="1:9" ht="49.5" customHeight="1">
      <c r="B14" s="438" t="s">
        <v>295</v>
      </c>
      <c r="C14" s="439"/>
      <c r="D14" s="424" t="s">
        <v>663</v>
      </c>
      <c r="E14" s="424"/>
      <c r="F14" s="424"/>
      <c r="G14" s="113"/>
      <c r="H14" s="114"/>
    </row>
    <row r="15" spans="1:9" s="119" customFormat="1" ht="69" customHeight="1">
      <c r="A15" s="117"/>
      <c r="B15" s="438" t="s">
        <v>296</v>
      </c>
      <c r="C15" s="439"/>
      <c r="D15" s="434" t="s">
        <v>297</v>
      </c>
      <c r="E15" s="434"/>
      <c r="F15" s="434"/>
      <c r="G15" s="113" t="s">
        <v>30</v>
      </c>
      <c r="H15" s="118"/>
      <c r="I15" s="117"/>
    </row>
    <row r="16" spans="1:9" ht="56.25" customHeight="1">
      <c r="B16" s="436" t="s">
        <v>298</v>
      </c>
      <c r="C16" s="436"/>
      <c r="D16" s="423" t="s">
        <v>299</v>
      </c>
      <c r="E16" s="424"/>
      <c r="F16" s="424"/>
      <c r="G16" s="113" t="s">
        <v>30</v>
      </c>
      <c r="H16" s="113" t="s">
        <v>30</v>
      </c>
    </row>
    <row r="17" spans="1:9" ht="37.5" customHeight="1">
      <c r="B17" s="422" t="s">
        <v>300</v>
      </c>
      <c r="C17" s="422"/>
      <c r="D17" s="425" t="s">
        <v>301</v>
      </c>
      <c r="E17" s="425"/>
      <c r="F17" s="425"/>
      <c r="G17" s="120" t="s">
        <v>30</v>
      </c>
      <c r="H17" s="114"/>
    </row>
    <row r="18" spans="1:9" s="8" customFormat="1" ht="75.75" customHeight="1">
      <c r="B18" s="426" t="s">
        <v>302</v>
      </c>
      <c r="C18" s="426"/>
      <c r="D18" s="427" t="s">
        <v>303</v>
      </c>
      <c r="E18" s="427"/>
      <c r="F18" s="427"/>
      <c r="G18" s="38" t="s">
        <v>30</v>
      </c>
      <c r="H18" s="38"/>
    </row>
    <row r="19" spans="1:9" ht="60.75" customHeight="1">
      <c r="B19" s="428" t="s">
        <v>627</v>
      </c>
      <c r="C19" s="429"/>
      <c r="D19" s="423" t="s">
        <v>781</v>
      </c>
      <c r="E19" s="424"/>
      <c r="F19" s="424"/>
      <c r="G19" s="113" t="s">
        <v>30</v>
      </c>
      <c r="H19" s="113"/>
    </row>
    <row r="20" spans="1:9" ht="35.25" customHeight="1">
      <c r="B20" s="430"/>
      <c r="C20" s="431"/>
      <c r="D20" s="423" t="s">
        <v>304</v>
      </c>
      <c r="E20" s="424"/>
      <c r="F20" s="424"/>
      <c r="G20" s="113" t="s">
        <v>30</v>
      </c>
      <c r="H20" s="113" t="s">
        <v>30</v>
      </c>
    </row>
    <row r="21" spans="1:9" ht="58.5" customHeight="1">
      <c r="B21" s="430"/>
      <c r="C21" s="431"/>
      <c r="D21" s="423" t="s">
        <v>305</v>
      </c>
      <c r="E21" s="424"/>
      <c r="F21" s="424"/>
      <c r="G21" s="113" t="s">
        <v>30</v>
      </c>
      <c r="H21" s="113" t="s">
        <v>30</v>
      </c>
    </row>
    <row r="22" spans="1:9" s="119" customFormat="1" ht="101.25" customHeight="1">
      <c r="A22" s="117"/>
      <c r="B22" s="428" t="s">
        <v>306</v>
      </c>
      <c r="C22" s="429"/>
      <c r="D22" s="434" t="s">
        <v>307</v>
      </c>
      <c r="E22" s="434"/>
      <c r="F22" s="434"/>
      <c r="G22" s="113" t="s">
        <v>30</v>
      </c>
      <c r="H22" s="118"/>
      <c r="I22" s="117"/>
    </row>
    <row r="23" spans="1:9" ht="39" customHeight="1">
      <c r="B23" s="432"/>
      <c r="C23" s="433"/>
      <c r="D23" s="435" t="s">
        <v>308</v>
      </c>
      <c r="E23" s="435"/>
      <c r="F23" s="435"/>
      <c r="G23" s="120"/>
      <c r="H23" s="120" t="s">
        <v>208</v>
      </c>
    </row>
    <row r="24" spans="1:9" ht="27.75" customHeight="1">
      <c r="B24" s="436" t="s">
        <v>309</v>
      </c>
      <c r="C24" s="436"/>
      <c r="D24" s="437" t="s">
        <v>310</v>
      </c>
      <c r="E24" s="437"/>
      <c r="F24" s="437"/>
      <c r="G24" s="113" t="s">
        <v>30</v>
      </c>
      <c r="H24" s="113" t="s">
        <v>30</v>
      </c>
    </row>
    <row r="25" spans="1:9" ht="60.75" customHeight="1">
      <c r="B25" s="422" t="s">
        <v>311</v>
      </c>
      <c r="C25" s="422"/>
      <c r="D25" s="423" t="s">
        <v>628</v>
      </c>
      <c r="E25" s="424"/>
      <c r="F25" s="424"/>
      <c r="G25" s="113" t="s">
        <v>30</v>
      </c>
      <c r="H25" s="113" t="s">
        <v>30</v>
      </c>
    </row>
  </sheetData>
  <mergeCells count="38">
    <mergeCell ref="B2:H2"/>
    <mergeCell ref="B3:C4"/>
    <mergeCell ref="D3:F4"/>
    <mergeCell ref="G3:H3"/>
    <mergeCell ref="B5:C7"/>
    <mergeCell ref="D5:F5"/>
    <mergeCell ref="D6:F6"/>
    <mergeCell ref="D7:F7"/>
    <mergeCell ref="B8:C8"/>
    <mergeCell ref="D8:F8"/>
    <mergeCell ref="B9:C9"/>
    <mergeCell ref="D9:F9"/>
    <mergeCell ref="B10:C13"/>
    <mergeCell ref="D10:F10"/>
    <mergeCell ref="D11:F11"/>
    <mergeCell ref="D12:F12"/>
    <mergeCell ref="D13:F13"/>
    <mergeCell ref="B14:C14"/>
    <mergeCell ref="D14:F14"/>
    <mergeCell ref="B15:C15"/>
    <mergeCell ref="D15:F15"/>
    <mergeCell ref="B16:C16"/>
    <mergeCell ref="D16:F16"/>
    <mergeCell ref="B25:C25"/>
    <mergeCell ref="D25:F25"/>
    <mergeCell ref="B17:C17"/>
    <mergeCell ref="D17:F17"/>
    <mergeCell ref="B18:C18"/>
    <mergeCell ref="D18:F18"/>
    <mergeCell ref="B19:C21"/>
    <mergeCell ref="D19:F19"/>
    <mergeCell ref="D20:F20"/>
    <mergeCell ref="D21:F21"/>
    <mergeCell ref="B22:C23"/>
    <mergeCell ref="D22:F22"/>
    <mergeCell ref="D23:F23"/>
    <mergeCell ref="B24:C24"/>
    <mergeCell ref="D24:F24"/>
  </mergeCells>
  <pageMargins left="0.7" right="0.7" top="0.75" bottom="0.75" header="0.3" footer="0.3"/>
  <pageSetup scale="5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65A6-056B-4505-A636-CC1B1B456049}">
  <dimension ref="B1:E19"/>
  <sheetViews>
    <sheetView view="pageBreakPreview" zoomScale="87" zoomScaleNormal="100" zoomScaleSheetLayoutView="87" workbookViewId="0">
      <selection activeCell="D8" sqref="D8"/>
    </sheetView>
  </sheetViews>
  <sheetFormatPr baseColWidth="10" defaultColWidth="11.5" defaultRowHeight="15"/>
  <cols>
    <col min="1" max="1" width="10.6640625" style="121" customWidth="1"/>
    <col min="2" max="2" width="46.5" style="121" customWidth="1"/>
    <col min="3" max="3" width="39.1640625" style="121" customWidth="1"/>
    <col min="4" max="4" width="31.33203125" style="121" customWidth="1"/>
    <col min="5" max="5" width="25.6640625" style="121" customWidth="1"/>
    <col min="6" max="6" width="10.6640625" style="121" customWidth="1"/>
    <col min="7" max="16384" width="11.5" style="121"/>
  </cols>
  <sheetData>
    <row r="1" spans="2:5" ht="26.25" customHeight="1">
      <c r="B1" s="451"/>
      <c r="C1" s="451"/>
      <c r="D1" s="451"/>
      <c r="E1" s="451"/>
    </row>
    <row r="2" spans="2:5" ht="81.75" customHeight="1">
      <c r="B2" s="452" t="s">
        <v>312</v>
      </c>
      <c r="C2" s="452"/>
      <c r="D2" s="452"/>
      <c r="E2" s="452"/>
    </row>
    <row r="3" spans="2:5" ht="16">
      <c r="B3" s="314"/>
      <c r="C3" s="4" t="s">
        <v>313</v>
      </c>
      <c r="D3" s="4" t="s">
        <v>314</v>
      </c>
      <c r="E3" s="4" t="s">
        <v>315</v>
      </c>
    </row>
    <row r="4" spans="2:5" ht="14.25" customHeight="1">
      <c r="B4" s="453"/>
      <c r="C4" s="454" t="s">
        <v>316</v>
      </c>
      <c r="D4" s="454" t="s">
        <v>317</v>
      </c>
      <c r="E4" s="454" t="s">
        <v>318</v>
      </c>
    </row>
    <row r="5" spans="2:5" ht="14.25" customHeight="1">
      <c r="B5" s="397"/>
      <c r="C5" s="455"/>
      <c r="D5" s="455"/>
      <c r="E5" s="455"/>
    </row>
    <row r="6" spans="2:5" ht="117.75" customHeight="1">
      <c r="B6" s="4" t="s">
        <v>319</v>
      </c>
      <c r="C6" s="122" t="s">
        <v>320</v>
      </c>
      <c r="D6" s="122" t="s">
        <v>321</v>
      </c>
      <c r="E6" s="193" t="s">
        <v>794</v>
      </c>
    </row>
    <row r="7" spans="2:5" ht="54.75" customHeight="1">
      <c r="B7" s="4" t="s">
        <v>322</v>
      </c>
      <c r="C7" s="123"/>
      <c r="D7" s="123" t="s">
        <v>795</v>
      </c>
      <c r="E7" s="194" t="s">
        <v>796</v>
      </c>
    </row>
    <row r="8" spans="2:5" ht="34">
      <c r="B8" s="4" t="s">
        <v>323</v>
      </c>
      <c r="C8" s="123" t="s">
        <v>324</v>
      </c>
      <c r="D8" s="123" t="s">
        <v>325</v>
      </c>
      <c r="E8" s="123" t="s">
        <v>326</v>
      </c>
    </row>
    <row r="9" spans="2:5" ht="34">
      <c r="B9" s="4" t="s">
        <v>327</v>
      </c>
      <c r="C9" s="123" t="s">
        <v>328</v>
      </c>
      <c r="D9" s="123" t="s">
        <v>329</v>
      </c>
      <c r="E9" s="123" t="s">
        <v>330</v>
      </c>
    </row>
    <row r="10" spans="2:5" ht="51">
      <c r="B10" s="4" t="s">
        <v>331</v>
      </c>
      <c r="C10" s="123" t="s">
        <v>332</v>
      </c>
      <c r="D10" s="123" t="s">
        <v>333</v>
      </c>
      <c r="E10" s="123" t="s">
        <v>334</v>
      </c>
    </row>
    <row r="11" spans="2:5">
      <c r="B11" s="314" t="s">
        <v>335</v>
      </c>
      <c r="C11" s="450" t="s">
        <v>336</v>
      </c>
      <c r="D11" s="450" t="s">
        <v>337</v>
      </c>
      <c r="E11" s="450" t="s">
        <v>338</v>
      </c>
    </row>
    <row r="12" spans="2:5" ht="45.75" customHeight="1">
      <c r="B12" s="397"/>
      <c r="C12" s="450"/>
      <c r="D12" s="450"/>
      <c r="E12" s="450"/>
    </row>
    <row r="13" spans="2:5" ht="16">
      <c r="B13" s="313"/>
      <c r="C13" s="4" t="s">
        <v>313</v>
      </c>
      <c r="D13" s="4" t="s">
        <v>314</v>
      </c>
      <c r="E13" s="4" t="s">
        <v>315</v>
      </c>
    </row>
    <row r="14" spans="2:5" ht="26.25" customHeight="1">
      <c r="B14" s="313"/>
      <c r="C14" s="124" t="s">
        <v>316</v>
      </c>
      <c r="D14" s="124" t="s">
        <v>317</v>
      </c>
      <c r="E14" s="124" t="s">
        <v>318</v>
      </c>
    </row>
    <row r="15" spans="2:5" ht="51">
      <c r="B15" s="4" t="s">
        <v>339</v>
      </c>
      <c r="C15" s="123" t="s">
        <v>340</v>
      </c>
      <c r="D15" s="123" t="s">
        <v>328</v>
      </c>
      <c r="E15" s="123" t="s">
        <v>341</v>
      </c>
    </row>
    <row r="16" spans="2:5" ht="51">
      <c r="B16" s="4" t="s">
        <v>342</v>
      </c>
      <c r="C16" s="123" t="s">
        <v>343</v>
      </c>
      <c r="D16" s="123" t="s">
        <v>344</v>
      </c>
      <c r="E16" s="123" t="s">
        <v>345</v>
      </c>
    </row>
    <row r="17" spans="2:5" ht="59.25" customHeight="1">
      <c r="B17" s="4" t="s">
        <v>346</v>
      </c>
      <c r="C17" s="123" t="s">
        <v>347</v>
      </c>
      <c r="D17" s="123" t="s">
        <v>348</v>
      </c>
      <c r="E17" s="123" t="s">
        <v>349</v>
      </c>
    </row>
    <row r="18" spans="2:5" ht="62.25" customHeight="1">
      <c r="B18" s="4" t="s">
        <v>350</v>
      </c>
      <c r="C18" s="123" t="s">
        <v>351</v>
      </c>
      <c r="D18" s="123" t="s">
        <v>352</v>
      </c>
      <c r="E18" s="123" t="s">
        <v>353</v>
      </c>
    </row>
    <row r="19" spans="2:5" ht="39.75" customHeight="1">
      <c r="B19" s="4" t="s">
        <v>354</v>
      </c>
      <c r="C19" s="123" t="s">
        <v>355</v>
      </c>
      <c r="D19" s="123" t="s">
        <v>356</v>
      </c>
      <c r="E19" s="123" t="s">
        <v>357</v>
      </c>
    </row>
  </sheetData>
  <mergeCells count="11">
    <mergeCell ref="B1:E1"/>
    <mergeCell ref="B2:E2"/>
    <mergeCell ref="B3:B5"/>
    <mergeCell ref="C4:C5"/>
    <mergeCell ref="D4:D5"/>
    <mergeCell ref="E4:E5"/>
    <mergeCell ref="B11:B12"/>
    <mergeCell ref="C11:C12"/>
    <mergeCell ref="D11:D12"/>
    <mergeCell ref="E11:E12"/>
    <mergeCell ref="B13:B14"/>
  </mergeCells>
  <pageMargins left="0.7" right="0.7" top="0.75" bottom="0.75" header="0.3" footer="0.3"/>
  <pageSetup scale="54"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Hojas de cálculo</vt:lpstr>
      </vt:variant>
      <vt:variant>
        <vt:i4>31</vt:i4>
      </vt:variant>
      <vt:variant>
        <vt:lpstr>Rangos con nombre</vt:lpstr>
      </vt:variant>
      <vt:variant>
        <vt:i4>33</vt:i4>
      </vt:variant>
    </vt:vector>
  </HeadingPairs>
  <TitlesOfParts>
    <vt:vector size="64" baseType="lpstr">
      <vt:lpstr>Presentación</vt:lpstr>
      <vt:lpstr>Tabla de contenido</vt:lpstr>
      <vt:lpstr>Metodología AVR</vt:lpstr>
      <vt:lpstr>Anexo 1. Informacion General </vt:lpstr>
      <vt:lpstr>Anexo 2. Amenazas </vt:lpstr>
      <vt:lpstr>Anexo 3. Vulnerabilidad</vt:lpstr>
      <vt:lpstr>Anexo 4.Analisis de Riesgo</vt:lpstr>
      <vt:lpstr>Anexo 5. Medidas de Intervencio</vt:lpstr>
      <vt:lpstr> Anexo 6. Clasificacion </vt:lpstr>
      <vt:lpstr> Anexo 7 Estructura organizacio</vt:lpstr>
      <vt:lpstr> Anexo 8. Funcion SCI yBrigada </vt:lpstr>
      <vt:lpstr> Anexo 9.Planes de Acción </vt:lpstr>
      <vt:lpstr>Anexo 10. PON Evacuación</vt:lpstr>
      <vt:lpstr>Anexo 11. PON Sismo</vt:lpstr>
      <vt:lpstr>Anexo 12. PON Lluv. Torren.</vt:lpstr>
      <vt:lpstr>Anexo 13. PON Granizadas </vt:lpstr>
      <vt:lpstr>Anexo 14. PON Tormenta eléct</vt:lpstr>
      <vt:lpstr>Anexo 15. PON Contra Incendios</vt:lpstr>
      <vt:lpstr>Anexo 16. PON Corto circuito</vt:lpstr>
      <vt:lpstr>Anexo 17. PON explosión</vt:lpstr>
      <vt:lpstr>Anexo 18. PON fuga de gas </vt:lpstr>
      <vt:lpstr>Anexo 19. PON Emergen Médicas</vt:lpstr>
      <vt:lpstr>Anexo 20. PON Colapso estructu</vt:lpstr>
      <vt:lpstr>Anexo 21. PON Trab. Alturas</vt:lpstr>
      <vt:lpstr>Anexo 22. PON Falla de equipos</vt:lpstr>
      <vt:lpstr>Anexo 23. PON Derrame Quimico</vt:lpstr>
      <vt:lpstr>Anexo 24. PON Atraco_Robo</vt:lpstr>
      <vt:lpstr>Anexo 25. PON Atentado Terr.</vt:lpstr>
      <vt:lpstr>Anexo 26. PLANO </vt:lpstr>
      <vt:lpstr> Anexo 27. Punto de Encuentro</vt:lpstr>
      <vt:lpstr>Control de cambios</vt:lpstr>
      <vt:lpstr>'Anexo 23. PON Derrame Quimico'!_Toc462525980</vt:lpstr>
      <vt:lpstr>'Anexo 19. PON Emergen Médicas'!_Toc479146382</vt:lpstr>
      <vt:lpstr>' Anexo 27. Punto de Encuentro'!Área_de_impresión</vt:lpstr>
      <vt:lpstr>' Anexo 6. Clasificacion '!Área_de_impresión</vt:lpstr>
      <vt:lpstr>' Anexo 7 Estructura organizacio'!Área_de_impresión</vt:lpstr>
      <vt:lpstr>' Anexo 8. Funcion SCI yBrigada '!Área_de_impresión</vt:lpstr>
      <vt:lpstr>' Anexo 9.Planes de Acción '!Área_de_impresión</vt:lpstr>
      <vt:lpstr>'Anexo 1. Informacion General '!Área_de_impresión</vt:lpstr>
      <vt:lpstr>'Anexo 10. PON Evacuación'!Área_de_impresión</vt:lpstr>
      <vt:lpstr>'Anexo 11. PON Sismo'!Área_de_impresión</vt:lpstr>
      <vt:lpstr>'Anexo 12. PON Lluv. Torren.'!Área_de_impresión</vt:lpstr>
      <vt:lpstr>'Anexo 13. PON Granizadas '!Área_de_impresión</vt:lpstr>
      <vt:lpstr>'Anexo 14. PON Tormenta eléct'!Área_de_impresión</vt:lpstr>
      <vt:lpstr>'Anexo 15. PON Contra Incendios'!Área_de_impresión</vt:lpstr>
      <vt:lpstr>'Anexo 16. PON Corto circuito'!Área_de_impresión</vt:lpstr>
      <vt:lpstr>'Anexo 17. PON explosión'!Área_de_impresión</vt:lpstr>
      <vt:lpstr>'Anexo 18. PON fuga de gas '!Área_de_impresión</vt:lpstr>
      <vt:lpstr>'Anexo 19. PON Emergen Médicas'!Área_de_impresión</vt:lpstr>
      <vt:lpstr>'Anexo 2. Amenazas '!Área_de_impresión</vt:lpstr>
      <vt:lpstr>'Anexo 20. PON Colapso estructu'!Área_de_impresión</vt:lpstr>
      <vt:lpstr>'Anexo 21. PON Trab. Alturas'!Área_de_impresión</vt:lpstr>
      <vt:lpstr>'Anexo 22. PON Falla de equipos'!Área_de_impresión</vt:lpstr>
      <vt:lpstr>'Anexo 23. PON Derrame Quimico'!Área_de_impresión</vt:lpstr>
      <vt:lpstr>'Anexo 24. PON Atraco_Robo'!Área_de_impresión</vt:lpstr>
      <vt:lpstr>'Anexo 25. PON Atentado Terr.'!Área_de_impresión</vt:lpstr>
      <vt:lpstr>'Anexo 26. PLANO '!Área_de_impresión</vt:lpstr>
      <vt:lpstr>'Anexo 3. Vulnerabilidad'!Área_de_impresión</vt:lpstr>
      <vt:lpstr>'Anexo 4.Analisis de Riesgo'!Área_de_impresión</vt:lpstr>
      <vt:lpstr>'Anexo 5. Medidas de Intervencio'!Área_de_impresión</vt:lpstr>
      <vt:lpstr>Presentación!Área_de_impresión</vt:lpstr>
      <vt:lpstr>'Anexo 2. Amenazas '!Títulos_a_imprimir</vt:lpstr>
      <vt:lpstr>'Anexo 3. Vulnerabilidad'!Títulos_a_imprimir</vt:lpstr>
      <vt:lpstr>'Anexo 4.Analisis de Riesgo'!Títulos_a_imprimir</vt:lpstr>
    </vt:vector>
  </TitlesOfParts>
  <Company>Colmena Vida Riesgos Profesionales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E Zamora</dc:creator>
  <cp:lastModifiedBy>Javier Andrey Ampudia Sanchez</cp:lastModifiedBy>
  <cp:lastPrinted>2026-05-29T16:59:01Z</cp:lastPrinted>
  <dcterms:created xsi:type="dcterms:W3CDTF">2015-09-14T19:08:15Z</dcterms:created>
  <dcterms:modified xsi:type="dcterms:W3CDTF">2026-06-05T16:28:17Z</dcterms:modified>
</cp:coreProperties>
</file>