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6c003f9f80502eb4/Escritorio/DTOR/2026/ITA/"/>
    </mc:Choice>
  </mc:AlternateContent>
  <xr:revisionPtr revIDLastSave="591" documentId="13_ncr:1_{BE1363F6-1DEE-4D48-B77B-AEFEF2509574}" xr6:coauthVersionLast="47" xr6:coauthVersionMax="47" xr10:uidLastSave="{AFC39F7E-0265-4113-8177-CF13DEB62894}"/>
  <bookViews>
    <workbookView xWindow="-120" yWindow="-120" windowWidth="29040" windowHeight="15720" xr2:uid="{56AAD64B-7D28-4748-92CD-71F7D6FE2C47}"/>
  </bookViews>
  <sheets>
    <sheet name="GN" sheetId="1" r:id="rId1"/>
    <sheet name="FON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1" i="1" l="1"/>
  <c r="N239" i="2"/>
  <c r="K239" i="2"/>
  <c r="W239" i="2"/>
  <c r="U239" i="2"/>
  <c r="W237" i="2"/>
  <c r="U237"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K237"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W199" i="2"/>
  <c r="W198" i="2"/>
  <c r="W197" i="2"/>
  <c r="W196" i="2"/>
  <c r="W195" i="2"/>
  <c r="W194" i="2"/>
  <c r="W193" i="2"/>
  <c r="W192" i="2"/>
  <c r="W191" i="2"/>
  <c r="W190" i="2"/>
  <c r="W189" i="2"/>
  <c r="W188" i="2"/>
  <c r="W187" i="2"/>
  <c r="W186" i="2"/>
  <c r="W185" i="2"/>
  <c r="W184" i="2"/>
  <c r="W183" i="2"/>
  <c r="W182" i="2"/>
  <c r="W181" i="2"/>
  <c r="W180" i="2"/>
  <c r="W179" i="2"/>
  <c r="U199" i="2"/>
  <c r="U198" i="2"/>
  <c r="U197" i="2"/>
  <c r="U196" i="2"/>
  <c r="U195" i="2"/>
  <c r="U194" i="2"/>
  <c r="U193" i="2"/>
  <c r="U192" i="2"/>
  <c r="U191" i="2"/>
  <c r="U190" i="2"/>
  <c r="U189" i="2"/>
  <c r="U188" i="2"/>
  <c r="U187" i="2"/>
  <c r="U186" i="2"/>
  <c r="U185" i="2"/>
  <c r="U184" i="2"/>
  <c r="U183" i="2"/>
  <c r="U182" i="2"/>
  <c r="U181" i="2"/>
  <c r="U180" i="2"/>
  <c r="U179" i="2"/>
  <c r="K199" i="2"/>
  <c r="K198" i="2"/>
  <c r="K197" i="2"/>
  <c r="K196" i="2"/>
  <c r="K195" i="2"/>
  <c r="K194" i="2"/>
  <c r="K193" i="2"/>
  <c r="K192" i="2"/>
  <c r="K191" i="2"/>
  <c r="K190" i="2"/>
  <c r="K189" i="2"/>
  <c r="K188" i="2"/>
  <c r="K187" i="2"/>
  <c r="K186" i="2"/>
  <c r="K185" i="2"/>
  <c r="K184" i="2"/>
  <c r="K183" i="2"/>
  <c r="K182" i="2"/>
  <c r="K181" i="2"/>
  <c r="K180" i="2"/>
  <c r="K179"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U177" i="2"/>
  <c r="U176" i="2"/>
  <c r="U175" i="2"/>
  <c r="U174" i="2"/>
  <c r="U173" i="2"/>
  <c r="U172" i="2"/>
  <c r="U171" i="2"/>
  <c r="U170" i="2"/>
  <c r="U169" i="2"/>
  <c r="U168" i="2"/>
  <c r="U167"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N152" i="2"/>
  <c r="N136" i="2"/>
  <c r="W133" i="2"/>
  <c r="U133" i="2"/>
  <c r="W132" i="2"/>
  <c r="U132" i="2"/>
  <c r="W131" i="2"/>
  <c r="U131" i="2"/>
  <c r="W130" i="2"/>
  <c r="U130" i="2"/>
  <c r="W129" i="2"/>
  <c r="U129" i="2"/>
  <c r="W128" i="2"/>
  <c r="U128" i="2"/>
  <c r="W127" i="2"/>
  <c r="U127" i="2"/>
  <c r="W126" i="2"/>
  <c r="U126" i="2"/>
  <c r="W125" i="2"/>
  <c r="U125" i="2"/>
  <c r="W124" i="2"/>
  <c r="U124" i="2"/>
  <c r="W123" i="2"/>
  <c r="U123" i="2"/>
  <c r="W122" i="2"/>
  <c r="U122" i="2"/>
  <c r="W121" i="2"/>
  <c r="U121" i="2"/>
  <c r="W120" i="2"/>
  <c r="U120" i="2"/>
  <c r="W119" i="2"/>
  <c r="U119" i="2"/>
  <c r="W118" i="2"/>
  <c r="U118" i="2"/>
  <c r="W117" i="2"/>
  <c r="U117" i="2"/>
  <c r="W116" i="2"/>
  <c r="U116" i="2"/>
  <c r="W115" i="2"/>
  <c r="U115" i="2"/>
  <c r="W114" i="2"/>
  <c r="U114" i="2"/>
  <c r="W113" i="2"/>
  <c r="U113" i="2"/>
  <c r="W112" i="2"/>
  <c r="U112" i="2"/>
  <c r="W111" i="2"/>
  <c r="U111" i="2"/>
  <c r="W110" i="2"/>
  <c r="U110" i="2"/>
  <c r="W109" i="2"/>
  <c r="U109" i="2"/>
  <c r="W108" i="2"/>
  <c r="U108" i="2"/>
  <c r="W107" i="2"/>
  <c r="U107" i="2"/>
  <c r="W106" i="2"/>
  <c r="U106" i="2"/>
  <c r="W105" i="2"/>
  <c r="U105" i="2"/>
  <c r="W104" i="2"/>
  <c r="U104" i="2"/>
  <c r="W103" i="2"/>
  <c r="U103" i="2"/>
  <c r="W102" i="2"/>
  <c r="U102" i="2"/>
  <c r="W101" i="2"/>
  <c r="U101" i="2"/>
  <c r="W100" i="2"/>
  <c r="U100" i="2"/>
  <c r="W99" i="2"/>
  <c r="U99" i="2"/>
  <c r="W98" i="2"/>
  <c r="U98" i="2"/>
  <c r="W97" i="2"/>
  <c r="U97" i="2"/>
  <c r="W96" i="2"/>
  <c r="U96" i="2"/>
  <c r="W95" i="2"/>
  <c r="U95" i="2"/>
  <c r="W94" i="2"/>
  <c r="U94" i="2"/>
  <c r="W93" i="2"/>
  <c r="U93" i="2"/>
  <c r="W92" i="2"/>
  <c r="U92" i="2"/>
  <c r="W91" i="2"/>
  <c r="U91" i="2"/>
  <c r="W90" i="2"/>
  <c r="U90" i="2"/>
  <c r="W89" i="2"/>
  <c r="U89" i="2"/>
  <c r="W88" i="2"/>
  <c r="U88" i="2"/>
  <c r="W87" i="2"/>
  <c r="U87" i="2"/>
  <c r="W86" i="2"/>
  <c r="U86" i="2"/>
  <c r="W85" i="2"/>
  <c r="U85" i="2"/>
  <c r="W84" i="2"/>
  <c r="U84" i="2"/>
  <c r="W83" i="2"/>
  <c r="U83" i="2"/>
  <c r="W82" i="2"/>
  <c r="U82" i="2"/>
  <c r="W81" i="2"/>
  <c r="U81" i="2"/>
  <c r="W80" i="2"/>
  <c r="U80" i="2"/>
  <c r="W79" i="2"/>
  <c r="U79" i="2"/>
  <c r="W78" i="2"/>
  <c r="U78" i="2"/>
  <c r="W77" i="2"/>
  <c r="U77" i="2"/>
  <c r="W76" i="2"/>
  <c r="U76" i="2"/>
  <c r="W75" i="2"/>
  <c r="U75" i="2"/>
  <c r="W74" i="2"/>
  <c r="U74" i="2"/>
  <c r="W73" i="2"/>
  <c r="U73" i="2"/>
  <c r="W72" i="2"/>
  <c r="U72" i="2"/>
  <c r="W71" i="2"/>
  <c r="U71" i="2"/>
  <c r="W70" i="2"/>
  <c r="U70" i="2"/>
  <c r="W69" i="2"/>
  <c r="U69" i="2"/>
  <c r="W68" i="2"/>
  <c r="U68" i="2"/>
  <c r="W67" i="2"/>
  <c r="U67" i="2"/>
  <c r="W66" i="2"/>
  <c r="U66" i="2"/>
  <c r="W65" i="2"/>
  <c r="U65" i="2"/>
  <c r="W64" i="2"/>
  <c r="U64" i="2"/>
  <c r="W63" i="2"/>
  <c r="U63" i="2"/>
  <c r="W62" i="2"/>
  <c r="U62" i="2"/>
  <c r="W61" i="2"/>
  <c r="U61" i="2"/>
  <c r="W60" i="2"/>
  <c r="U60" i="2"/>
  <c r="W59" i="2"/>
  <c r="U59" i="2"/>
  <c r="W58" i="2"/>
  <c r="U58" i="2"/>
  <c r="W57" i="2"/>
  <c r="U57" i="2"/>
  <c r="W56" i="2"/>
  <c r="U56" i="2"/>
  <c r="W55" i="2"/>
  <c r="U55" i="2"/>
  <c r="W54" i="2"/>
  <c r="U54" i="2"/>
  <c r="W53" i="2"/>
  <c r="U53" i="2"/>
  <c r="W52" i="2"/>
  <c r="U52" i="2"/>
  <c r="W51" i="2"/>
  <c r="U51" i="2"/>
  <c r="W50" i="2"/>
  <c r="U50" i="2"/>
  <c r="W49" i="2"/>
  <c r="U49" i="2"/>
  <c r="W48" i="2"/>
  <c r="U48" i="2"/>
  <c r="W47" i="2"/>
  <c r="U47" i="2"/>
  <c r="W46" i="2"/>
  <c r="U46" i="2"/>
  <c r="W45" i="2"/>
  <c r="U45" i="2"/>
  <c r="W44" i="2"/>
  <c r="U44" i="2"/>
  <c r="W43" i="2"/>
  <c r="U43" i="2"/>
  <c r="W42" i="2"/>
  <c r="U42" i="2"/>
  <c r="W41" i="2"/>
  <c r="U41" i="2"/>
  <c r="W40" i="2"/>
  <c r="U40" i="2"/>
  <c r="W39" i="2"/>
  <c r="U39" i="2"/>
  <c r="W38" i="2"/>
  <c r="U38" i="2"/>
  <c r="W37" i="2"/>
  <c r="U37" i="2"/>
  <c r="W36" i="2"/>
  <c r="U36" i="2"/>
  <c r="W35" i="2"/>
  <c r="U35" i="2"/>
  <c r="W34" i="2"/>
  <c r="U34" i="2"/>
  <c r="W33" i="2"/>
  <c r="U33" i="2"/>
  <c r="W32" i="2"/>
  <c r="U32" i="2"/>
  <c r="W31" i="2"/>
  <c r="U31" i="2"/>
  <c r="W30" i="2"/>
  <c r="U30" i="2"/>
  <c r="W29" i="2"/>
  <c r="U29" i="2"/>
  <c r="W28" i="2"/>
  <c r="U28" i="2"/>
  <c r="W27" i="2"/>
  <c r="U27" i="2"/>
  <c r="W26" i="2"/>
  <c r="U26" i="2"/>
  <c r="W25" i="2"/>
  <c r="U25" i="2"/>
  <c r="W24" i="2"/>
  <c r="U24" i="2"/>
  <c r="W23" i="2"/>
  <c r="U23" i="2"/>
  <c r="W22" i="2"/>
  <c r="U22" i="2"/>
  <c r="W21" i="2"/>
  <c r="U21" i="2"/>
  <c r="W20" i="2"/>
  <c r="U20" i="2"/>
  <c r="W19" i="2"/>
  <c r="U19" i="2"/>
  <c r="W18" i="2"/>
  <c r="U18" i="2"/>
  <c r="W17" i="2"/>
  <c r="U17" i="2"/>
  <c r="W16" i="2"/>
  <c r="U16" i="2"/>
  <c r="W15" i="2"/>
  <c r="U15" i="2"/>
  <c r="W14" i="2"/>
  <c r="U14" i="2"/>
  <c r="W13" i="2"/>
  <c r="U13" i="2"/>
  <c r="W12" i="2"/>
  <c r="U12" i="2"/>
  <c r="W11" i="2"/>
  <c r="U11" i="2"/>
  <c r="W10" i="2"/>
  <c r="U10" i="2"/>
  <c r="W9" i="2"/>
  <c r="U9" i="2"/>
  <c r="W8" i="2"/>
  <c r="U8" i="2"/>
  <c r="W7" i="2"/>
  <c r="U7" i="2"/>
  <c r="W6" i="2"/>
  <c r="U6" i="2"/>
  <c r="W5" i="2"/>
  <c r="U5" i="2"/>
  <c r="W4" i="2"/>
  <c r="U4" i="2"/>
  <c r="W3" i="2"/>
  <c r="U3" i="2"/>
  <c r="W2" i="2"/>
  <c r="U2" i="2"/>
  <c r="N98"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 r="K2" i="2"/>
  <c r="W194" i="1"/>
  <c r="W193" i="1"/>
  <c r="W192" i="1"/>
  <c r="W191" i="1"/>
  <c r="W190" i="1"/>
  <c r="W189" i="1"/>
  <c r="W188" i="1"/>
  <c r="W187" i="1"/>
  <c r="W186" i="1"/>
  <c r="W185" i="1"/>
  <c r="W184" i="1"/>
  <c r="U194" i="1"/>
  <c r="U193" i="1"/>
  <c r="U192" i="1"/>
  <c r="U191" i="1"/>
  <c r="U190" i="1"/>
  <c r="U189" i="1"/>
  <c r="U188" i="1"/>
  <c r="U187" i="1"/>
  <c r="U186" i="1"/>
  <c r="U185" i="1"/>
  <c r="U184" i="1"/>
  <c r="K194" i="1"/>
  <c r="K193" i="1"/>
  <c r="K192" i="1"/>
  <c r="K191" i="1"/>
  <c r="K190" i="1"/>
  <c r="K189" i="1"/>
  <c r="K188" i="1"/>
  <c r="K187" i="1"/>
  <c r="K186" i="1"/>
  <c r="K185" i="1"/>
  <c r="K184" i="1"/>
  <c r="W182" i="1"/>
  <c r="W180" i="1"/>
  <c r="W179" i="1"/>
  <c r="W178" i="1"/>
  <c r="W177" i="1"/>
  <c r="W176" i="1"/>
  <c r="W175" i="1"/>
  <c r="U182" i="1"/>
  <c r="U181" i="1"/>
  <c r="U180" i="1"/>
  <c r="U179" i="1"/>
  <c r="U178" i="1"/>
  <c r="U177" i="1"/>
  <c r="U176" i="1"/>
  <c r="U175" i="1"/>
  <c r="K182" i="1"/>
  <c r="K181" i="1"/>
  <c r="K180" i="1"/>
  <c r="K179" i="1"/>
  <c r="K178" i="1"/>
  <c r="K177" i="1"/>
  <c r="K176" i="1"/>
  <c r="K175" i="1"/>
  <c r="K173" i="1"/>
  <c r="K172" i="1"/>
  <c r="K171" i="1"/>
  <c r="K170" i="1"/>
  <c r="K169" i="1"/>
  <c r="K168" i="1"/>
  <c r="K167" i="1"/>
  <c r="K166" i="1"/>
  <c r="K165" i="1"/>
  <c r="K164" i="1"/>
  <c r="K163" i="1"/>
  <c r="K162" i="1"/>
  <c r="K161" i="1"/>
  <c r="K160" i="1"/>
  <c r="K159" i="1"/>
  <c r="K158" i="1"/>
  <c r="K157" i="1"/>
  <c r="K156" i="1"/>
  <c r="K155" i="1"/>
  <c r="K154" i="1"/>
  <c r="K153" i="1"/>
  <c r="W173" i="1"/>
  <c r="W172" i="1"/>
  <c r="W171" i="1"/>
  <c r="W170" i="1"/>
  <c r="W169" i="1"/>
  <c r="W168" i="1"/>
  <c r="W167" i="1"/>
  <c r="W166" i="1"/>
  <c r="W165" i="1"/>
  <c r="W164" i="1"/>
  <c r="W163" i="1"/>
  <c r="W162" i="1"/>
  <c r="W161" i="1"/>
  <c r="W160" i="1"/>
  <c r="W159" i="1"/>
  <c r="W158" i="1"/>
  <c r="W157" i="1"/>
  <c r="W156" i="1"/>
  <c r="W155" i="1"/>
  <c r="W154" i="1"/>
  <c r="W153" i="1"/>
  <c r="U173" i="1"/>
  <c r="U172" i="1"/>
  <c r="U171" i="1"/>
  <c r="U170" i="1"/>
  <c r="U169" i="1"/>
  <c r="U168" i="1"/>
  <c r="U167" i="1"/>
  <c r="U166" i="1"/>
  <c r="U165" i="1"/>
  <c r="U164" i="1"/>
  <c r="U163" i="1"/>
  <c r="U162" i="1"/>
  <c r="U161" i="1"/>
  <c r="U160" i="1"/>
  <c r="U159" i="1"/>
  <c r="U158" i="1"/>
  <c r="U157" i="1"/>
  <c r="U156" i="1"/>
  <c r="U155" i="1"/>
  <c r="U154" i="1"/>
  <c r="U153" i="1"/>
  <c r="K151" i="1"/>
  <c r="K150" i="1"/>
  <c r="K149" i="1"/>
  <c r="K148" i="1"/>
  <c r="K147" i="1"/>
  <c r="K146" i="1"/>
  <c r="K145" i="1"/>
  <c r="U151" i="1"/>
  <c r="U150" i="1"/>
  <c r="U149" i="1"/>
  <c r="U148" i="1"/>
  <c r="U147" i="1"/>
  <c r="U146" i="1"/>
  <c r="U145" i="1"/>
  <c r="W151" i="1"/>
  <c r="W150" i="1"/>
  <c r="W149" i="1"/>
  <c r="W148" i="1"/>
  <c r="W147" i="1"/>
  <c r="W146" i="1"/>
  <c r="W145" i="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W2" i="1"/>
  <c r="U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2" i="1"/>
</calcChain>
</file>

<file path=xl/sharedStrings.xml><?xml version="1.0" encoding="utf-8"?>
<sst xmlns="http://schemas.openxmlformats.org/spreadsheetml/2006/main" count="5141" uniqueCount="1815">
  <si>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</si>
  <si>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</si>
  <si>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</si>
  <si>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</si>
  <si>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</si>
  <si>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</si>
  <si>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</si>
  <si>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</si>
  <si>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</si>
  <si>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</si>
  <si>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</si>
  <si>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ADICIONESTIPO</t>
  </si>
  <si>
    <t>ADICIONES
(# DE ADICIONES)</t>
  </si>
  <si>
    <t>ADICIONES : VALOR TOTAL</t>
  </si>
  <si>
    <t>ADICIONES : NÚMERO DE DÍAS</t>
  </si>
  <si>
    <t>FECHA INICIO CONTRATO
(aaaa/mm/dd)</t>
  </si>
  <si>
    <t xml:space="preserve">FECHA TERMINACIÓN CONTRATO (PROGRAMADA)
(aaaa/mm/dd) </t>
  </si>
  <si>
    <t>LINK SECOP DEL CONTRATO</t>
  </si>
  <si>
    <t>ESTADO</t>
  </si>
  <si>
    <t>VALOR DEL CONTRATO</t>
  </si>
  <si>
    <t>PORCENTAJE DE EJECUCIÓN</t>
  </si>
  <si>
    <t>RECURSOS TOTALES PAGADOS</t>
  </si>
  <si>
    <t>RECURSOS PENDIENTES DE EJECUTAR</t>
  </si>
  <si>
    <t>NACIÓN</t>
  </si>
  <si>
    <t>PROFESIONAL</t>
  </si>
  <si>
    <t>VIGENTE</t>
  </si>
  <si>
    <t>CD-DTOR-GN-017-2025</t>
  </si>
  <si>
    <t>CD-DTOR-GN-018-2025</t>
  </si>
  <si>
    <t>CD-DTOR-GN-048-2025</t>
  </si>
  <si>
    <t>CD-DTOR-GN-065-2025</t>
  </si>
  <si>
    <t>CD-DTOR-GN-067-2025</t>
  </si>
  <si>
    <t>CD-DTOR-GN-076-2025</t>
  </si>
  <si>
    <t>CD-DTOR-GN-079-2025</t>
  </si>
  <si>
    <t>LINA MARIA RUIZ SANCHEZ</t>
  </si>
  <si>
    <t>HAROLD EDER VARGAS QUEVEDO</t>
  </si>
  <si>
    <t>LINA JULIETH CASTRO HERNANDEZ</t>
  </si>
  <si>
    <t>GIOVANNY GUTIERREZ HERRERA</t>
  </si>
  <si>
    <t>GUSTAVO ALFONSO GONZALEZ BONILLA</t>
  </si>
  <si>
    <t>BLANCA CECILIA MENDOZA MARTINEZ</t>
  </si>
  <si>
    <t>ELIANA CASTAÑEDA YUCUMA</t>
  </si>
  <si>
    <t>DERLY JOHANA CALLEJAS AVILA</t>
  </si>
  <si>
    <t>ALIX ADRIANA MONTILLA POLO</t>
  </si>
  <si>
    <t>LUIS ALEJANDRO GOMEZ ROJAS</t>
  </si>
  <si>
    <t>DUBERNEY MULATO ARRECHEA</t>
  </si>
  <si>
    <t>DIANA CECILIA GUEPENDO GUZMAN</t>
  </si>
  <si>
    <t>HEIDY JOHANNA MURCIA ALDANA</t>
  </si>
  <si>
    <t>GERMAN DAVID VALDERRAMA REY</t>
  </si>
  <si>
    <t>AMILCAR HERNAN SANTOS MORALES</t>
  </si>
  <si>
    <t>JHON JAIVER MUÑOZ SARMIENTO</t>
  </si>
  <si>
    <t>WILSON MENDEZ</t>
  </si>
  <si>
    <t>JOSE JEISON AVILA OLAYA</t>
  </si>
  <si>
    <t>LUZ AMANDA RUIZ CASTAÑEDA</t>
  </si>
  <si>
    <t>LEIDY YOLIMA VILLABON ROMERO</t>
  </si>
  <si>
    <t>WILMAR ANDRES SANCHEZ ORTEGA</t>
  </si>
  <si>
    <t>JOSE INDALECIO OJEDA FLOREZ</t>
  </si>
  <si>
    <t>INGRID TATIANA MOSQUERA AVILA</t>
  </si>
  <si>
    <t>HUGO MARIO MARIN GOMEZ</t>
  </si>
  <si>
    <t>SANDRA YULIETH SERNA RIOS</t>
  </si>
  <si>
    <t>HERNAN DARIO HINESTROSA HOYOS</t>
  </si>
  <si>
    <t>WILMER ARMANDO ARIZA GARAVITO</t>
  </si>
  <si>
    <t>JUAN DAVID LOZANO CIFUENTES</t>
  </si>
  <si>
    <t>NATALY HERRERA GOMEZ</t>
  </si>
  <si>
    <t>SILVANA GOMEZ ARISTIZABAL</t>
  </si>
  <si>
    <t>YENY ANDREA CALLEJAS AVILA</t>
  </si>
  <si>
    <t>JULY TATIANA CASTILLO VERGEL</t>
  </si>
  <si>
    <t>JEISSON AUGUSTO OSORIO GUTIERREZ</t>
  </si>
  <si>
    <t>MAY NIETO ARANGUREN</t>
  </si>
  <si>
    <t>ERCI MIREY CUBILLOS TORRES</t>
  </si>
  <si>
    <t>KEVIN YEPSEL MEDINA NIEVES</t>
  </si>
  <si>
    <t>JOLMAN VARGAS CASTELLANOS</t>
  </si>
  <si>
    <t>LUZ MERY CRUZ RIVERA</t>
  </si>
  <si>
    <t>YEISON CAMILO DIAZ PULIDO</t>
  </si>
  <si>
    <t>LEONARDO ROJAS CETINA</t>
  </si>
  <si>
    <t>JORGE SIREYE MARIN GOMEZ</t>
  </si>
  <si>
    <t>OMAR ENRIQUE TROCHEZ ARIAS</t>
  </si>
  <si>
    <t>KEVIN HERNAN OSPINA RENGIFO</t>
  </si>
  <si>
    <t>BLANCA KATERINE ZULUAGA GAITAN</t>
  </si>
  <si>
    <t>VICTOR ANDRES GIL GUERRERO</t>
  </si>
  <si>
    <t>FRANK NICOLAS ALVARADO RIVERA</t>
  </si>
  <si>
    <t>DIANA MICHELL CASTRO RODRIGUEZ</t>
  </si>
  <si>
    <t>ANDREA VIUCHE SALGUERO</t>
  </si>
  <si>
    <t>YULIETH NATALI AVILA PINTO</t>
  </si>
  <si>
    <t>JOHN FABER RAMOS TORRES</t>
  </si>
  <si>
    <t>MONICA ANDREA NOVOA SALAMANCA</t>
  </si>
  <si>
    <t>MARIAJOSE MELO ARDILA</t>
  </si>
  <si>
    <t>INGRI AZUCENA SARMIENTO SUAREZ</t>
  </si>
  <si>
    <t>JHON WILMER GARAY RAMIREZ</t>
  </si>
  <si>
    <t>LINDA ROCIO ORJUELA PARRADO</t>
  </si>
  <si>
    <t>MARICELA PERDOMO LOAIZA</t>
  </si>
  <si>
    <t>JAVIER MAURICIO GOMEZ CRUZ</t>
  </si>
  <si>
    <t>JOSE DAVID TARAZONA RUEDA</t>
  </si>
  <si>
    <t>MABY KATERIN FALLA TOVAR</t>
  </si>
  <si>
    <t>NIDIA SIRLEY MEJIA VENAVIDEZ</t>
  </si>
  <si>
    <t>NATALIA ANDREA BETANCOURT AVILA</t>
  </si>
  <si>
    <t>DUVAN STIVEN BEJARANO MONDRAGON</t>
  </si>
  <si>
    <t>LUIS ALEJANDRO MORALES CASTELLANOS</t>
  </si>
  <si>
    <t>DANIEL MANCERA RAMIREZ</t>
  </si>
  <si>
    <t>BLADIMIR HERNANDEZ CORTES</t>
  </si>
  <si>
    <t>PAULA ANDREA CASTILLO FANDIÑO</t>
  </si>
  <si>
    <t>DEICY DANIELA ROJAS RUIZ</t>
  </si>
  <si>
    <t>ENEIL MATUTE YARURO</t>
  </si>
  <si>
    <t>ANGEL RAMIRO PULIDO PULIDO</t>
  </si>
  <si>
    <t>DEISY NATALIA ARDILA HUERTAS</t>
  </si>
  <si>
    <t>ANYILI JOHANA RAMIREZ URREGO</t>
  </si>
  <si>
    <t>NEYDY YURANI PASCUAS BENAVIDES</t>
  </si>
  <si>
    <t>SILVIO MEDINA CASANOVA</t>
  </si>
  <si>
    <t>WILSON ALBERTO GUARIN PEREZ</t>
  </si>
  <si>
    <t>RUDVER EMIGDIO RUBIO PRECIADO</t>
  </si>
  <si>
    <t>ANDRIDE GONZÁLEZ BLANCO</t>
  </si>
  <si>
    <t>LUIS ARLEY MUÑOZ SARMIENTO</t>
  </si>
  <si>
    <t>MARIA DEL ROSARIO MARTINEZ ALMECIGA</t>
  </si>
  <si>
    <t>AUGUSTO ROLDAN GARZON</t>
  </si>
  <si>
    <t>MARICELA HERRERA ROSAS</t>
  </si>
  <si>
    <t>JERSON ANDREY MEDINA MUÑOZ</t>
  </si>
  <si>
    <t>DANIEL CAMILO HERRERA RIVERA</t>
  </si>
  <si>
    <t>MIGUEL EDUARDO PATARROYO RAMOS</t>
  </si>
  <si>
    <t xml:space="preserve">FREYDER BERNABE BRITTO NAVARRO </t>
  </si>
  <si>
    <t>GINNA PATRICIA CRUZ CARDENAS</t>
  </si>
  <si>
    <t>SOLANYI REYES FORERO</t>
  </si>
  <si>
    <t>CAROL ALBERTO MARTINEZ ALMECIGA</t>
  </si>
  <si>
    <t>FREDY YHAMIT GARCIA PULIDO</t>
  </si>
  <si>
    <t>JUAN SEBASTIAN ALVAREZ CASTRO</t>
  </si>
  <si>
    <t>HERSER DUVAN RODRIGUEZ GUERRERO</t>
  </si>
  <si>
    <t>OSCAR GABRIEL RAIGOZO HORTUA</t>
  </si>
  <si>
    <t>SIMON VALLEJO RAMIREZ</t>
  </si>
  <si>
    <t>LIDA GISELA FORIGUA MOYANO</t>
  </si>
  <si>
    <t>RICARDO ANDRES CARDENAS RODRIGUEZ</t>
  </si>
  <si>
    <t>WALTER FERNEY CAMACHO MORA</t>
  </si>
  <si>
    <t>WILLIAM ALFONSO CARABALLO</t>
  </si>
  <si>
    <t>LIDA LUCENA TABORDA SANCHEZ</t>
  </si>
  <si>
    <t>AURA NELLY CUERVO MENDOZA</t>
  </si>
  <si>
    <t>WILMER GIOVANY GONZALEZ CARMONA</t>
  </si>
  <si>
    <t>LUIS ALFREDO CRUZ ANDRADE</t>
  </si>
  <si>
    <t>JOHN FREDY CARDENAS AGUILERA</t>
  </si>
  <si>
    <t>PEDRO ARTURO CAMARGO MARTINEZ</t>
  </si>
  <si>
    <t>VICTOR MANUEL MORA VENEGAS</t>
  </si>
  <si>
    <t>WENDY LUCIA POVEDA CARVAJAL</t>
  </si>
  <si>
    <t>NIDIA PATRICIA PEÑA MUÑOZ</t>
  </si>
  <si>
    <t>CAMILO CELESTINO DURANTES</t>
  </si>
  <si>
    <t>EDER LEONARDO PANTOJA CISNEROS</t>
  </si>
  <si>
    <t>CECILIA MENDOZA LIZARAZO</t>
  </si>
  <si>
    <t>ALEJANDRO RUIZ LINAREZ</t>
  </si>
  <si>
    <t>CARLOS FELIPE ARBOLEDA OVALLE</t>
  </si>
  <si>
    <t>EDGAR POLANCO CERQUERA</t>
  </si>
  <si>
    <t>NERIO GUZMAN ESPID CASTILLO</t>
  </si>
  <si>
    <t>WILLIAM ALEJANDRO RIOS DEANTONIO</t>
  </si>
  <si>
    <t>ANGELICA MARIA PALACIOS MORALES</t>
  </si>
  <si>
    <t>FAUSTO RIAÑO LONDOÑO</t>
  </si>
  <si>
    <t>ANA LUCIA PAYAN LIEVANO</t>
  </si>
  <si>
    <t>ESTEFANIA ESCOLAR MORRIS</t>
  </si>
  <si>
    <t>JULIAN DAVID RIVERA ROMERO</t>
  </si>
  <si>
    <t>JOSE NAJADEBOTO COLINA</t>
  </si>
  <si>
    <t>LUISA FERNANDA ALVAREZ SALDARRIAGA</t>
  </si>
  <si>
    <t>EDILBERTO DAZA BEJARANO</t>
  </si>
  <si>
    <t>NICOL FABIAN PERDOMO GARCIA</t>
  </si>
  <si>
    <t>JOSE MAURICIO CAMACHO ARIAS</t>
  </si>
  <si>
    <t>JOSÉ ORLITH BUSTOS FERREIRA</t>
  </si>
  <si>
    <t>JULLY ANDREA FORERO RIAÑO</t>
  </si>
  <si>
    <t>JESUS DAVID DIAZ IMBACHI</t>
  </si>
  <si>
    <t>CARLOS DANIEL MONCAYO SAMUDIO</t>
  </si>
  <si>
    <t>HERNAN ALONSO SERRANO VASQUEZ</t>
  </si>
  <si>
    <t>KAREL ALDRIN SANCHEZ HERNANDEZ</t>
  </si>
  <si>
    <t>TAHNEE SALEH NORIEGA</t>
  </si>
  <si>
    <t>HECTOR FABIO CARDONA CASTRO</t>
  </si>
  <si>
    <t>SANDY CAROLINA QUINTANA PINTO</t>
  </si>
  <si>
    <t>GUSTAVO ADOLFO NOVOA CUBILLOS</t>
  </si>
  <si>
    <t>TELEVIGILANCIA LTDA. PROTECCIÓN Y SEGURIDAD</t>
  </si>
  <si>
    <t>AGROPALMAR DEL LLANO S.A.S.</t>
  </si>
  <si>
    <t>SUAUTO INGENIERIA S.A.S</t>
  </si>
  <si>
    <t>MARIA CILIA AVILA RODRIGUEZ</t>
  </si>
  <si>
    <t>NORMA CONSTANZA BONELO</t>
  </si>
  <si>
    <t>AGROPALMAR DEL LLANO SAS</t>
  </si>
  <si>
    <t>SERVICIOS AUTOLLANOS S.A.S.</t>
  </si>
  <si>
    <t>TERMO ENERGIA S.A.S</t>
  </si>
  <si>
    <t>DISTRACOM S.A.</t>
  </si>
  <si>
    <t>JESUS ANTONIO ZORRO ZORRO</t>
  </si>
  <si>
    <t>MARGARITA BUSTOS PEÑA</t>
  </si>
  <si>
    <t>BERNARDO PEÑA CASTELLANOS</t>
  </si>
  <si>
    <t>COMERCIO INTEGRAL &amp; SERVICIOS S.A.S</t>
  </si>
  <si>
    <t>VPV SUMINISTROS, CONSTRUCCIONES, CONSULTORIAS E INGENIERIA S.A.S</t>
  </si>
  <si>
    <t>APOYO A LA GESTIÓN</t>
  </si>
  <si>
    <t>N.A</t>
  </si>
  <si>
    <t>MENOR CUANTÍA</t>
  </si>
  <si>
    <t>CONTRATO DE PRESTACIÓN DE SERVICIOS</t>
  </si>
  <si>
    <t>CONTRATO DE ARRENDAMIENTO</t>
  </si>
  <si>
    <t>SERVICIOS</t>
  </si>
  <si>
    <t>COMPRAVENTA</t>
  </si>
  <si>
    <t>TERMINADO ANTICIPADAMENTE</t>
  </si>
  <si>
    <t>ADICIÓN EN TIEMPO (PRÓRROGAS)</t>
  </si>
  <si>
    <t>FINALIZADO</t>
  </si>
  <si>
    <t>FONAM</t>
  </si>
  <si>
    <t>CD-DTOR-GN-001-2025</t>
  </si>
  <si>
    <t>CD-DTOR-GN-002-2025</t>
  </si>
  <si>
    <t>CD-DTOR-GN-003-2025</t>
  </si>
  <si>
    <t>CD-DTOR-GN-004-2025</t>
  </si>
  <si>
    <t>CD-DTOR-GN-005-2025</t>
  </si>
  <si>
    <t>CD-DTOR-GN-006-2025</t>
  </si>
  <si>
    <t>CD-DTOR-GN-007-2025</t>
  </si>
  <si>
    <t>CD-DTOR-GN-008-2025</t>
  </si>
  <si>
    <t>CD-DTOR-GN-009-2025</t>
  </si>
  <si>
    <t>CD-DTOR-GN-010-2025</t>
  </si>
  <si>
    <t>CD-DTOR-GN-011-2025</t>
  </si>
  <si>
    <t>CD-DTOR-GN-012-2025</t>
  </si>
  <si>
    <t>CD-DTOR-GN-013-2025</t>
  </si>
  <si>
    <t>CD-DTOR-GN-014-2025</t>
  </si>
  <si>
    <t>CD-DTOR-GN-015-2025</t>
  </si>
  <si>
    <t>CD-DTOR-GN-016-2025</t>
  </si>
  <si>
    <t>CD-DTOR-GN-019-2025</t>
  </si>
  <si>
    <t>CD-DTOR-GN-020-2025</t>
  </si>
  <si>
    <t>CD-DTOR-GN-021-2025</t>
  </si>
  <si>
    <t>CD-DTOR-GN-022-2025</t>
  </si>
  <si>
    <t>CD-DTOR-GN-023-2025</t>
  </si>
  <si>
    <t>CD-DTOR-GN-024-2025</t>
  </si>
  <si>
    <t>CD-DTOR-GN-025-2025</t>
  </si>
  <si>
    <t>CD-DTOR-GN-026-2024</t>
  </si>
  <si>
    <t>CD-DTOR-GN-027-2025</t>
  </si>
  <si>
    <t>CD-DTOR-GN-028-2025</t>
  </si>
  <si>
    <t>CD-DTOR-GN-029-2025</t>
  </si>
  <si>
    <t>CD-DTOR-GN-030-2025</t>
  </si>
  <si>
    <t>CD-DTOR-GN-031-2025</t>
  </si>
  <si>
    <t>CD-DTOR-GN-032-2025</t>
  </si>
  <si>
    <t>CD-DTOR-GN-033-2025</t>
  </si>
  <si>
    <t>CD-DTOR-GN-034-2025</t>
  </si>
  <si>
    <t>CD-DTOR-GN-035-2025</t>
  </si>
  <si>
    <t>CD-DTOR-GN-036-2025</t>
  </si>
  <si>
    <t>CD-DTOR-GN-037-2025</t>
  </si>
  <si>
    <t>CD-DTOR-GN-038-2025</t>
  </si>
  <si>
    <t>CD-DTOR-GN-039-2025</t>
  </si>
  <si>
    <t>CD-DTOR-GN-040-2025</t>
  </si>
  <si>
    <t>CD-DTOR-GN-041-2025</t>
  </si>
  <si>
    <t>CD-DTOR-GN-042-2025</t>
  </si>
  <si>
    <t>CD-DTOR-GN-043-2025</t>
  </si>
  <si>
    <t>CD-DTOR-GN-044-2025</t>
  </si>
  <si>
    <t>CD-DTOR-GN-045-2025</t>
  </si>
  <si>
    <t>CD-DTOR-GN-046-2025</t>
  </si>
  <si>
    <t>CD-DTOR-GN-047-2025</t>
  </si>
  <si>
    <t>CD-DTOR-GN-049-2025</t>
  </si>
  <si>
    <t>CD-DTOR-GN-050-2025</t>
  </si>
  <si>
    <t>CD-DTOR-GN-051-2025</t>
  </si>
  <si>
    <t>CD-DTOR-GN-052-2025</t>
  </si>
  <si>
    <t>CD-DTOR-GN-053-2025</t>
  </si>
  <si>
    <t>CD-DTOR-GN-054-2025</t>
  </si>
  <si>
    <t>CD-DTOR-GN-055-2025</t>
  </si>
  <si>
    <t>CD-DTOR-GN-056-2025</t>
  </si>
  <si>
    <t>CD-DTOR-GN-057-2025</t>
  </si>
  <si>
    <t>CD-DTOR-GN-058-2025</t>
  </si>
  <si>
    <t>CD-DTOR-GN-059-2025</t>
  </si>
  <si>
    <t>CD-DTOR-GN-060-2025</t>
  </si>
  <si>
    <t>CD-DTOR-GN-061-2025</t>
  </si>
  <si>
    <t>CD-DTOR-GN-062-2025</t>
  </si>
  <si>
    <t>CD-DTOR-GN-063-2025</t>
  </si>
  <si>
    <t>CD-DTOR-GN-064-2025</t>
  </si>
  <si>
    <t>CD-DTOR-GN-066-2025</t>
  </si>
  <si>
    <t>CD-DTOR-GN-068-2025</t>
  </si>
  <si>
    <t>CD-DTOR-GN-069-2025</t>
  </si>
  <si>
    <t>CD-DTOR-GN-070-2025</t>
  </si>
  <si>
    <t>CD-DTOR-GN-071-2025</t>
  </si>
  <si>
    <t>CD-DTOR-GN-072-2025</t>
  </si>
  <si>
    <t>CD-DTOR-GN-073-2025</t>
  </si>
  <si>
    <t>CD-DTOR-GN-074-2025</t>
  </si>
  <si>
    <t>CD-DTOR-GN-075-2025</t>
  </si>
  <si>
    <t>CD-DTOR-GN-077-2025</t>
  </si>
  <si>
    <t>CD-DTOR-GN-078-2025</t>
  </si>
  <si>
    <t>CD-DTOR-GN-080-2025</t>
  </si>
  <si>
    <t>CD-DTOR-GN-081-2025</t>
  </si>
  <si>
    <t>CD-DTOR-GN-082-2025</t>
  </si>
  <si>
    <t>CD-DTOR-GN-083-2025</t>
  </si>
  <si>
    <t>CD-DTOR-GN-084-2025</t>
  </si>
  <si>
    <t>CD-DTOR-GN-085-2025</t>
  </si>
  <si>
    <t>CD-DTOR-GN-086-2025</t>
  </si>
  <si>
    <t>CD-DTOR-GN-087-2025</t>
  </si>
  <si>
    <t>CD-DTOR-GN-088-2025</t>
  </si>
  <si>
    <t>CD-DTOR-GN-089-2025</t>
  </si>
  <si>
    <t>CD-DTOR-GN-090-2025</t>
  </si>
  <si>
    <t>CD-DTOR-GN-091-2025</t>
  </si>
  <si>
    <t>CD-DTOR-GN-092-2025</t>
  </si>
  <si>
    <t>CD-DTOR-GN-093-2025</t>
  </si>
  <si>
    <t>CD-DTOR-GN-094-2025</t>
  </si>
  <si>
    <t>CD-DTOR-GN-095-2025</t>
  </si>
  <si>
    <t>CD-DTOR-GN-096-2025</t>
  </si>
  <si>
    <t>CD-DTOR-GN-097-2025</t>
  </si>
  <si>
    <t>CD-DTOR-GN-098-2025</t>
  </si>
  <si>
    <t>CD-DTOR-GN-099-2025</t>
  </si>
  <si>
    <t>CD-DTOR-GN-100-2025</t>
  </si>
  <si>
    <t>CD-DTOR-GN-101-2025</t>
  </si>
  <si>
    <t>CD-DTOR-GN-103-2025</t>
  </si>
  <si>
    <t>CD-DTOR-GN-104-2025</t>
  </si>
  <si>
    <t>CD-DTOR-GN-105-2025</t>
  </si>
  <si>
    <t>CD-DTOR-GN-106-2025</t>
  </si>
  <si>
    <t>CD-DTOR-GN-107-2025</t>
  </si>
  <si>
    <t>CD-DTOR-GN-108-2025</t>
  </si>
  <si>
    <t>CD-DTOR-GN-109-2025</t>
  </si>
  <si>
    <t>CD-DTOR-GN-110-2025</t>
  </si>
  <si>
    <t>CD-DTOR-GN-111-2025</t>
  </si>
  <si>
    <t>CD-DTOR-GN-112-2025</t>
  </si>
  <si>
    <t>CD-DTOR-GN-113-2025</t>
  </si>
  <si>
    <t>CD-DTOR-GN-114-2025</t>
  </si>
  <si>
    <t>CD-DTOR-GN-115-2025</t>
  </si>
  <si>
    <t>CD-DTOR-GN-116-2025</t>
  </si>
  <si>
    <t>CD-DTOR-GN-117-2025</t>
  </si>
  <si>
    <t>CD-DTOR-GN-118-2025</t>
  </si>
  <si>
    <t>CD-DTOR-GN-119-2025</t>
  </si>
  <si>
    <t>CD-DTOR-GN-120-2025</t>
  </si>
  <si>
    <t>CD-DTOR-GN-121-2025</t>
  </si>
  <si>
    <t>CD-DTOR-GN-122-2025</t>
  </si>
  <si>
    <t>CD-DTOR-GN-123-2025</t>
  </si>
  <si>
    <t>CD-DTOR-GN-124-2025</t>
  </si>
  <si>
    <t>CD-DTOR-GN-125-2025</t>
  </si>
  <si>
    <t>CD-DTOR-GN-126-2025</t>
  </si>
  <si>
    <t>CD-DTOR-GN-127-2025</t>
  </si>
  <si>
    <t>CD-DTOR-GN-128-2025</t>
  </si>
  <si>
    <t>CD-DTOR-GN-129-2025</t>
  </si>
  <si>
    <t>CD-DTOR-GN-130-2025</t>
  </si>
  <si>
    <t>CD-DTOR-GN-131-2025</t>
  </si>
  <si>
    <t>CD-DTOR-GN-132-2025</t>
  </si>
  <si>
    <t>CD-DTOR-GN-133- 2025</t>
  </si>
  <si>
    <t>CD-DTOR-GN-134- 2025</t>
  </si>
  <si>
    <t>CD-DTOR-GN-135-2025</t>
  </si>
  <si>
    <t>CD-DTOR-GN-136-2025</t>
  </si>
  <si>
    <t>CD-DTOR-GN-137-2025</t>
  </si>
  <si>
    <t>CD-DTOR-GN-138-2025</t>
  </si>
  <si>
    <t>CD-DTOR-GN-139-2025</t>
  </si>
  <si>
    <t>CD-DTOR-GN-140-2025</t>
  </si>
  <si>
    <t>CD-DTOR-GN-141-2025</t>
  </si>
  <si>
    <t>CD-DTOR-GN-142-2025</t>
  </si>
  <si>
    <t>CD-DTOR-GN-143-2025</t>
  </si>
  <si>
    <t>11/2-/2025</t>
  </si>
  <si>
    <t>OR00-3202008-15-030 Prestación de servicios profesionales con plena autonomía técnica y administrativa, a la Dirección Territorial Orinoquia, para ejecutar y desarrollar las diferentes actividades enmarcadas en el proceso contractual, en el marco del servicio de administración y manejo de las áreas protegidas del Proyecto de conservación.</t>
  </si>
  <si>
    <t>OR00-3202008-15-033 Prestación de servicios profesionales con plena autonomía técnica y administrativa, a la Dirección Territorial Orinoquia, para ejecutar y desarrollar las diferentes actividades enmarcadas en el proceso contractual, en el marco del servicio de administración y manejo de las áreas protegidas del Proyecto de conservación</t>
  </si>
  <si>
    <t>OR00-3202008-15-032 Prestación de servicios profesionales con plena autonomía técnica y administrativa, a la Dirección Territorial Orinoquia, para ejecutar y desarrollar las diferentes actividades enmarcadas en el proceso contractual, en el marco del servicio de administración y manejo de las áreas protegidas del Proyecto de conservación.</t>
  </si>
  <si>
    <t>OR04-3202008-9-027 Prestación de servicios profesionales con plena autonomía técnica y administrativa, al Parque Nacional Natural El Tuparro, para adelantar los requerimientos administrativos, financieros, de gestión contractual y consolidar los resultados técnicos de la planeación estratégica del área protegida, en el marco del servicio de administración y manejo de las áreas protegidas del proyecto de conservación</t>
  </si>
  <si>
    <t>OR00-3202008-15-040 Prestación de servicios profesionales con plena autonomía técnica y administrativa, a la Dirección Territorial Orinoquia, para realizar activida-des encaminadas al trámite de nómina y desarrollar actividades de gestión huma-na, en el marco del servicio de administración y manejo de las áreas protegidas del Proyecto de conservación</t>
  </si>
  <si>
    <t>OR00-3202008-15-031 Prestación de servicios profesionales con plena autonomía técnica y administrativa, a la Dirección Territorial Orinoquia, para ejecutar y desarrollar las diferentes actividades enmarcadas en el proceso contractual, en el marco del servicio de administración y manejo de las áreas protegidas del Proyecto de conservación</t>
  </si>
  <si>
    <t>OR00-3202008-15-029 Prestación de servicios profesionales con plena autonomía técnica y administrativa, a la Dirección Territorial Orinoquia, para adelantar la programación, seguimiento y consolidación de los resultados de la planeación estratégica y proyectos de inversión, en el marco del servicio de administración y manejo de las áreas protegidas del Proyecto de conservación.</t>
  </si>
  <si>
    <t>OR00-3202008-15-037 Prestación de servicios profesionales con plena autonomía técnica y administrativa, a la Dirección Territorial Orinoquia, para realizar actividades de soporte tecnológico y de sistemas en el marco del servicio de administración y manejo de las áreas protegidas del Proyecto de conservación</t>
  </si>
  <si>
    <t>OR00-3202008-15-041Prestación de servicios profesionales con plena autonomía técnica y administrativa, a la Dirección territorial Orinoquia, para realizar actividades de implementación, sostenimiento, mejora y seguimiento del sistema integrado de gestión de la Entidad, de acuerdo con las directrices del Modelo Integrado de Planeación y Gestión - MIPG establecido por la Entidad , en el marco del servicio de administración y manejo de las áreas protegidas del Proyecto de conservación</t>
  </si>
  <si>
    <t>OR08-3202008-15-001 Prestación de servicios profesionales con plena autonomía técnica y administrativa, al Parque Nacional Natural Serranía de Manacacias, para ejecutar los requerimientos administrativos, financieros y de gestión contractual, en el marco del servicio de administración y manejo de las áreas como aporte a la implementación de los instrumentos de planificación del proyecto de conservación.</t>
  </si>
  <si>
    <t>OR05-3202008-15-043 Prestación de servicios profesionales con plena autonomía técnica y administrativa, al Parque Nacional Natural Sierra de La Macarena, para ejecutar los requerimientos administrativos, financieros y de gestión contractual, en el marco del servicio de administración y manejo de las áreas como aporte a la implementación de los instrumentos de planificación del proyecto de conservación y manejo de las áreas como aporte a la implementación de los instrumentos de planificación del proyecto de conservación</t>
  </si>
  <si>
    <t>OR07-3202008-15-022 Prestación de servicios profesionales con plena autonomía técnica y administrativa, al Parque Nacional Natural Tinigua, para ejecutar los requerimientos administrativos, financieros y de gestión contractual, en el marco del servicio de administración y manejo de las áreas como aporte a la implementación de los instrumentos de planificación del proyecto de conservación.</t>
  </si>
  <si>
    <t>OR00-3202008-15-038 Prestación de servicios profesionales con plena autonomía técnica y administrativa, a la Dirección Territorial Orinoquia, para analizar y tramitar actividades de índole financiero y contable, en el marco del servicio de administración y manejo de las áreas protegidas del Proyecto de conservación</t>
  </si>
  <si>
    <t>OR00-3202008-15-034 Prestación de servicios profesionales con plena autonomía técnica y administrativa, a la Dirección Territorial Orinoquia, para realizar y ejecutar actividades establecidas en el proceso de recursos físicos, en el marco del servicio de administración y manejo de las áreas protegidas del Proyecto de conservación</t>
  </si>
  <si>
    <t>OR03-3202008-15-034 Prestación de servicios profesionales con plena autonomía técnica y administrativa, al Parque Nacional Natural Cordillera de Los Picachos, para ejecutar los requerimientos administrativos, financieros y de gestión contractual, en el marco del servicio de administración y manejo de las áreas como aporte a la implementación de los instrumentos de planificación del proyecto de conservación.</t>
  </si>
  <si>
    <t>OR01-3202008-15-024 Prestación de servicios profesionales con plena autonomía técnica y administrativa, al Distrito Nacional de Manejo Integrado Cinaruco, para ejecutar los requerimientos administrativos, financieros y de gestión contractual, en el marco del servicio de administración y manejo de las áreas como aporte a la implementación de los instrumentos de planificación del proyecto de conservación</t>
  </si>
  <si>
    <t>OR08-3202032-1-014 Prestación de servicios de apoyo a la gestión con plena autonomía técnica y administrativa, al Parque Nacional Natural Serranía de Manacacias, para desarrollar las acciones de mitigación y regulación de las presiones antrópicas y naturales, en el marco del servicio de prevención, vigilancia y control del proyecto de conservación.</t>
  </si>
  <si>
    <t>OR06-3202008-15-031 Prestación de servicios profesionales con plena autonomía técnica y administrativa, al Parque Nacional Natural Sumapaz, para ejecutar los requerimientos administrativos, financieros y de gestión contractual, en el marco del servicio de administración y manejo de las áreas como aporte a la implementación de los instrumentos de planificación del proyecto de conservación</t>
  </si>
  <si>
    <t>OR04-3202010-24-014 Prestación de servicios de apoyo a la gestión con plena autonomía técnica y administrativa, al Parque Nacional Natural El Tuparro, para apoyar el desarrollo de las actividades de operación, regulación y ordenamiento del turismo de naturaleza, en el marco del servicio de ecoturismo de las áreas protegidas del proyecto de conservación</t>
  </si>
  <si>
    <t>OR04-3202010-24-013 Prestación de servicios profesionales con plena autonomía técnica y administrativa, al Parque Nacional Natural El Tuparro, para ejecutar y hacer seguimiento a las acciones de turismo de naturaleza y documentar sus resultados, en el marco del servicio de ecoturismo del proyecto de conservación</t>
  </si>
  <si>
    <t>OR04-3202032-1-003 Prestación de servicios de apoyo a la gestión con plena autonomía técnica y administrativa, al Parque Nacional Natural El Tuparro, para apoyar las acciones de mitigación y regulación de las presiones antrópicas y naturales, en el marco del servicio de prevención, vigilancia y control del proyecto de conservación.</t>
  </si>
  <si>
    <t>OR04-3202032-1-002 Prestación de servicios de apoyo a la gestión con plena autonomía técnica y administrativa, al Parque Nacional Natural El Tuparro, para apoyar las acciones de mitigación y regulación de las presiones antrópicas y naturales, en el marco del servicio de prevención, vigilancia y control del proyecto de conservación.</t>
  </si>
  <si>
    <t>OR08-3202032-1-015 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</si>
  <si>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OR00-3202008-15-042 Prestación de servicios profesionales con plena autonomía técnica y administrativa, a la Dirección Territorial Orinoquia, para estructurar los estudios previos con sus respectivos anexos y la elaboración de documentación en la etapa poscontractual y de ejecución de los procesos de adquisición de bienes y servicios, en el marco del servicio de administración y manejo de las áreas protegidas del Proyecto de conservación</t>
  </si>
  <si>
    <t>OR04-3202032-1-004 Prestación de servicios de apoyo a la gestión con plena autonomía técnica y administrativa, al Parque Nacional Natural El Tuparro, para apoyar las acciones de mitigación y regulación de las presiones antrópicas y naturales, en el marco del servicio de prevención, vigilancia y control del proyecto de conservación.</t>
  </si>
  <si>
    <t>OR04-3202032-1-001 Prestación de servicios profesionales con plena autonomía técnica y administrativa, al Parque Nacional Natural El Tuparro, para ejecutar las estrategias de gestión del riesgo y autoridad ambiental y consolidar sus resultados, en el marco del servicio de prevención, vigilancia y control del proyecto de conservación</t>
  </si>
  <si>
    <t>OR00-3202008-15-045 Prestación de servicios profesionales con plena autonomía técnica y administrativa, a la Dirección Territorial Orinoquia, para realizar actividades encaminadas al cumplimiento de los requerimientos del proceso de recursos financieros, en el marco del servicio de administración y manejo de las áreas protegidas del Proyecto de conservación</t>
  </si>
  <si>
    <t>OR00-3202008-15-035 Prestación de servicios profesionales con plena autonomía técnica y administrativa, a la Dirección Territorial Orinoquia, para revisar, tramitar y ejecutar actividades para generar las cuentas por pagar de los contratistas y proveedores, dentro del proceso de recursos financieros de la Dirección Territorial Orinoquia, en el marco del servicio de administración y manejo de las áreas protegidas del Proyecto de conservación</t>
  </si>
  <si>
    <t>OR00-3202008-15-039 Prestación de servicios profesionales con plena autonomía técnica y administrativa, a la Dirección Territorial Orinoquia, para realizar y ejecutar actividades establecidas en el proceso de recursos físicos, en el marco del servicio de administración y manejo de las áreas protegidas del Proyecto de conservación</t>
  </si>
  <si>
    <t>OR00-3202008-15-044 Prestación de servicios de apoyo a la gestión con plena autonomía técnica y administrativa, a la Dirección Territorial Orinoquía, para tramitar comisiones de servicios, en el marco del servicio de administración y manejo de las áreas protegidas del Proyecto de conservación</t>
  </si>
  <si>
    <t>OR08-3202032-1-018Prestación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</si>
  <si>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OR05-3202010-24-036 Prestación de servicios de apoyo a la gestión con plena autonomía técnica y administrativa, al Parque Nacional Natural Sierra de la Macarena, para ejecutar las acciones priorizadas para el ordenamiento y regulación del turismo de naturaleza y sistematización de los resultados, en el marco del servicio de ecoturismo en las áreas protegidas del proyecto de conservación.</t>
  </si>
  <si>
    <t>OR03-3202008-9-038 Prestación de servicios profesionales con plena autonomía técnica y administrativa, al Parque Nacional Natural Cordillera de los Picachos, para implementar los procesos de gestión y consolidación de los procesos sociales e institucionales, y adelantar acciones de planeación del manejo del área protegida, en el marco del servicio de administración y manejo de las áreas como aporte a la implementación de los instrumentos de planificación del proyecto de conservación.</t>
  </si>
  <si>
    <t>OR08-3202032-1-019Prestación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</si>
  <si>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OR08-3202032-1-016 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</si>
  <si>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OR08-3202032-1-021 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</si>
  <si>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OR00-3202032-1-003-Prestación de servicios de apoyo a la gestión con plena autonomía técnica y administrativa, a la Dirección Territorial Orinoquía, para realizar las acciones que aporten a la atención de los requerimientos jurídicos y la gestión documental de los procesos sancionatorios en el ejercicio de la autoridad ambiental, en el marco del servicio de prevención, vigilancia y control del Proyecto de Conservación.</t>
  </si>
  <si>
    <t>OR00-3202032-1-006 Prestación de servicios profesionales con plena autonomía técnica y administrativa, a la Dirección Territorial Orinoquia, para adelantar la revisión, análisis, seguimiento y acompañamiento jurídico a conceptos, actos administrativos, comunicaciones y demás actuaciones, en el marco del servicio de prevención, vigilancia y control del Proyecto de Conservación.</t>
  </si>
  <si>
    <t>OR04-3202008-9-020 Prestación de servicios profesionales con plena autonomía técnica y administrativa, al Parque Nacional Natural El Tuparro, para adelantar los procesos de relacionamiento con actores estratégicos, ordenamiento territorial y consolidación de procesos de educación ambiental y sociales, en el marco del servicio de administración y manejo de las áreas protegidas del proyecto de conservación</t>
  </si>
  <si>
    <t>OR00-3202010-24-018 Prestación de servicios profesionales con plena autonomía técnica y administrativa, a la Dirección Territorial Orinoquia, para adelantar la consolidación a la implementación del turismo de naturaleza como estrategia de conservación de las áreas protegidas, así mismo, promocionar, documentar y hacer seguimiento a sus resultados, en el marco del servicio de ecoturismo del Proyecto de Conservación.</t>
  </si>
  <si>
    <t>OR05-3202060-18_1-056 Prestación de servicios de apoyo a la gestión con plena autonomía técnica y administrativa, al Parque Nacional Natural Sierra de la Macarena, para apoyar las acciones requeridas para la recuperación de ecosistemas, acuerdos y operación de los viveros, en el marco del servicio de restauración de ecosistemas del proyecto de conservación.</t>
  </si>
  <si>
    <t>OR01-3202053-26-004 Prestación de servicios profesionales con plena autonomía técnica y administrativa, al Distrito Nacional de Manejo Integrado Cinaruco, para estructurar, concertar e implementar acuerdos de conservación - producción con familias campesina llaneras, en el marco de documentos de lineamientos técnicos del proyecto de conservación.</t>
  </si>
  <si>
    <t>OR00-3202008-12-023 Prestación de servicios profesionales con plena autonomía técnica y administrativa, a la Dirección Territorial Orinoquia, para adelantar la implementación, seguimiento y evaluación del plan operativo anual del subsistema regional de las áreas protegidas de la Orinoquia, y el cumplimiento de las metas establecidas y documentación de los resultados, en el marco del servicio de administración y manejo del Proyecto de Conservación.</t>
  </si>
  <si>
    <t>OR07-3202060-18_1-039 Prestación de servicios de apoyo a la gestión con plena autonomía técnica y administrativa, al Parque Nacional Natural Tinigua, para apoyar los procesos de producción, sostenimiento, propagación de material vegetal nativo en el sector de manejo Norte (vivero La Estrella), en el marco del servicio de restauración de ecosistemas del proyecto de conservación.</t>
  </si>
  <si>
    <t>OR07-3202060-18_1-040 Prestación de servicios de apoyo a la gestión con plena autonomía técnica y administrativa, al Parque Nacional Natural Tinigua, para apoyar los procesos de producción, sostenimiento, propagación de material vegetal nativo en el sector de manejo Norte (vivero IE Uribe, Uribe), y en los espacios sociales requeridos, en el marco del servicio de restauración de ecosistemas del proyecto de conservación.</t>
  </si>
  <si>
    <t>OR06-3202032-1-001 Prestación de servicios de apoyo a la gestión con plena autonomía técnica y administrativa, al Parque Nacional Natural Sumapaz en el sector de manejo Bogotá, para apoyar las acciones de mitigación y regulación de las presiones antrópicas, en el marco del servicio de prevención, vigilancia y control del proyecto de conservación.</t>
  </si>
  <si>
    <t>OR06-3202032-1-002 Prestación de servicios de apoyo a la gestión con plena autonomía técnica y administrativa, al Parque Nacional Natural Sumapaz en el sector de manejo Meta, para apoyar las acciones de mitigación y regulación de las presiones antrópicas, en el marco del servicio de prevención, vigilancia y control del proyecto de conservación</t>
  </si>
  <si>
    <t>OR07-3202032-1-002 Prestación de servicios de apoyo a la gestión con plena autonomía técnica y administrativa, al Parque Nacional Natural Tinigua, para apoyar las acciones planificadas en la gestión del riesgo y la mitigación y regulación de actividades antrópicas en el sector Norte, en el marco del servicio de prevención, vigilancia y control del proyecto de conservación</t>
  </si>
  <si>
    <t>OR07-3202038-16-034 Prestación de servicios de apoyo a la gestión con plena autonomía técnica y administrativa, al Parque Nacional Natural Tinigua, para apoyar los procesos de producción, sostenimiento, propagación de material vegetal nativo en el sector de manejo SUR (vivero Caño Mono 2), y en los espacios sociales requeridos, en el marco del servicio de producción de plántulas en viveros del proyecto de conservación</t>
  </si>
  <si>
    <t>OR00-3202008-9-020 Prestación de servicios profesionales con plena autonomía técnica y administrativa, a la Dirección Territorial Orinoquia, para adelantar la recopilación, combinación, análisis y visualización de información geoespacial. Así mismo, organizar y depurar la información en el servidor, en el marco del servicio de administración y manejo de las áreas protegidas del Proyecto de Conservación.</t>
  </si>
  <si>
    <t>OR00-3202008-9-025 Prestación de servicios profesionales con plena autonomía técnica y administrativa, a la Dirección Territorial Orinoquia, para adelantar la formulación, formalización, implementación y seguimiento a proyectos, alianzas u otros instrumentos de cooperación e inversión pública y privada, así como lo referente a los asuntos internacionales establecidos por la entidad, en el marco del servicio de administración y manejo de las áreas protegidas del Proyecto de Conservación.</t>
  </si>
  <si>
    <t>OR07-3202038-16-036 Prestación de servicios de apoyo a la gestión con plena autonomía técnica y administrativa, al Parque Nacional Natural Tinigua, para apoyar los procesos de producción, sostenimiento, propagación de material vegetal nativo en el sector de manejo Norte (vivero IE la Julia) y en los espacios sociales requeridos, en el marco del servicio de producción de plántulas en vivero del proyecto de conservación.</t>
  </si>
  <si>
    <t>OR04-3202060-18-1-039Prestación de servicios de apoyo a la gestión con plena autonomía técnica y administrativa, al Parque Nacional Natural El Tuparro, para adelantar la adecuación y mantenimiento para la operación del vivero e implementar procesos de restauración en campo y relacionamiento con las comunidades locales, en el marco del servicio de restauración de ecosistemas del proyecto de conservación.</t>
  </si>
  <si>
    <t>OR03-3202008-9-031 Prestación de servicios profesionales con plena autonomía técnica y administrativa, al Parque Nacional Natural Cordillera de los Picachos, para analizar, recopilar, visualización y generar información geoespacial. Así como, organizar y depurar la información del área protegida, en el marco del servicio de administración y manejo de las áreas del proyecto de conservación</t>
  </si>
  <si>
    <t>OR00-3202032-1-005 Prestación de servicios profesionales con plena autonomía técnica y administrativa, a la Dirección Territorial Orinoquia, para adelantar los trámites administrativos y judiciales relacionados con los procesos sancionatorios, su seguimiento y demás actuaciones en el ejercicio de autoridad ambiental, en el marco del servicio de prevención, vigilancia y control del Proyecto de Conservación.</t>
  </si>
  <si>
    <t>OR07-3202038-16-035 Prestación de servicios de apoyo a la gestión con plena autonomía técnica y administrativa, al Parque Nacional Natural Tinigua, para apoyar los procesos de producción, sostenimiento, propagación de material vegetal nativo en el sector de manejo SUR (vivero Los Alpes), y en los espacios sociales requeridos, en el marco del servicio de producción de plántulas en vivero del proyecto de conservación.</t>
  </si>
  <si>
    <t>OR00-3202032-1-004 Prestación de servicios profesionales con plena autonomía técnica y administrativa, a la Dirección Territorial Orinoquia, para adelantar los trámites administrativos y judiciales relacionados con los procesos sancionatorios, su seguimiento y demás actuaciones en el ejercicio de autoridad ambiental, en el marco del servicio de prevención, vigilancia y control del Proyecto de Conservación.</t>
  </si>
  <si>
    <t>OR00-3202052-8-016 Prestación de servicios profesionales con plena autonomía técnica y administrativa, a la Dirección Territorial Orinoquia, para adelantar el seguimiento y retroalimentación en la formulación, actualización y/o estructuración de los planes de manejo de las áreas protegidas, en el marco de documentos de planeación para la conservación de la biodiversidad y sus servicios ecosistémicos del Proyecto de Conservación.</t>
  </si>
  <si>
    <t>OR08-3202032-1-017Prestación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</si>
  <si>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OR08-3202060-18_1-035 Prestación de servicios de apoyo a la gestión con plena autonomía técnica y administrativa, al Parque Nacional Natural Serranía de Manacacías, para implementar los procesos de recuperación de ecosistemas, operación, funcionamiento y mantenimiento del vivero, en el marco de los servicio de restauración del proyecto de conservación.</t>
  </si>
  <si>
    <t>OR00-3202008-9-022 Prestación de servicios profesionales con plena autonomía técnica y administrativa, a la Dirección Territorial Orinoquia, para adelantar la revisión, análisis y gestión de los trámites y situaciones jurídicas en la implementación de la ruta de saneamiento predial, de acuerdo con los lineamientos institucionales, en el marco del servicio de administración y manejo de las áreas protegidas del Proyecto de Conservación</t>
  </si>
  <si>
    <t>OR08-3202032-1-013 Prestación de servicios profesionales con plena autonomía técnica y administrativa, al Parque Nacional Natural Serranía de Manacacias, para estructurar, implementar y consolidar los resultados de las acciones de monitoreo, mitigación y regulación de las presiones antrópicas y naturales, en el marco del servicio de prevención, vigilancia y control de las áreas protegidas del proyecto de conservación.</t>
  </si>
  <si>
    <t>OR08-3202008-9-002 Prestación de servicios profesionales con plena autonomía técnica y administrativa, al Parque Nacional Natural Serranía de Manacacías, para planificar, implementar y documentar las acciones de gobernanza ambiental con actores sociales e institucionales, con especial énfasis en las organizaciones sociales del área de influencia, en el marco del servicio de administración y manejo de las áreas protegidas del proyecto de conservación</t>
  </si>
  <si>
    <t>OR05-3202010-24-032 Prestación de servicios de apoyo a la gestión con plena autonomía técnica y administrativa, al Parque Nacional Natural Sierra de la Macarena, para apoyar el desarrollo de la operación turística del sector de manejo Norte, en el marco del servicio de ecoturismo en las áreas protegidas del proyecto de conservación.</t>
  </si>
  <si>
    <t>OR05-3202032-1-008 Prestación de servicios de apoyo a la gestión con plena autonomía técnica y administrativa, al Parque Nacional Natural Sierra de La Macarena, para implementar las actividades requeridas para la regulación de las presiones y de los procesos de relacionamiento social e institucional, en el marco del servicio de prevención, vigilancia y control de las áreas protegidas del proyecto de conservación.</t>
  </si>
  <si>
    <t>OR05-3202010-24-037 Prestación de servicios de apoyo a la gestión con plena autonomía técnica y administrativa, al Parque Nacional Natural Sierra de la Macarena, para desarrollar las acciones de operación y atención del turismo de naturaleza e implementar las acciones para su regulación, en el marco del servicio de ecoturismo en las áreas protegidas del proyecto de conservación.</t>
  </si>
  <si>
    <t>OR03-3202032-1-001 Prestación de servicios de apoyo a la gestión con plena autonomía técnica y administrativa, al Parque Nacional Natural Cordillera de los Picachos, para implementar las acciones de regulación, mitigación de presiones y a la gestión del riesgo y recopilar los datos para su procesamiento y documentación, en el marco del servicio de prevención vigilancia y control de las áreas protegidas del proyecto de conservación.</t>
  </si>
  <si>
    <t>OR00-3202008-9-021 Prestación de servicios profesionales con plena autonomía técnica y administrativa, a la Dirección Territorial Orinoquia, para adelantar la recopilación, combinación, análisis y visualización de información geoespacial. Así mismo, organizar y depurar la información en el servidor, en el marco del servicio de administración y manejo de las áreas protegidas del Proyecto de Conservación.</t>
  </si>
  <si>
    <t>OR00-3202032-1-001 Prestación de servicios profesionales con plena autonomía técnica y administrativa, a la Dirección Territorial Orinoquia, para generar conceptos e informes requeridos por los expedientes sancionatorios y/o por afectación de las áreas protegidas. Así mismo, adelantar la planeación, ejecución y seguimiento en la implementación de las estrategias de regulación y mitigación de presiones, en el marco del servicio de prevención, vigilancia y control del Proyecto de Conservación.</t>
  </si>
  <si>
    <t>OR05-3202032-1-007 Prestación de servicios profesionales con plena autonomía técnica y administrativa, al Parque Nacional Natural Sierra de la Macarena, para adelantar la planificación, ejecución de las acciones de autoridad ambiental y gestión del riesgo, en el marco del servicio de prevención, vigilancia y control de las áreas protegidas del proyecto de conservación.</t>
  </si>
  <si>
    <t>OR07-3202008-13-023 Prestación de servicios profesionales con plena autonomía técnica y administrativa, al Parque Nacional Natural Tinigua, para adelantar el fortalecimiento y consolidación de las instancias o escenarios institucionales y sociales del municipio de La Macarena, así como la documentación de resultados, el marco del servicio de administración y manejo del proyecto de conservación</t>
  </si>
  <si>
    <t>OR05-3202010-24-035 Prestación de servicios profesionales con plena autonomía técnica y administrativa, al Parque Nacional Natural Sierra de la Macarena, para adelantar la planificación y el seguimiento de las actividades del turismo de naturaleza y documentar sus resultados, en el marco del servicio de ecoturismo en las áreas protegidas del proyecto de conservación.</t>
  </si>
  <si>
    <t>OR06-3202008-9-032 Prestación de servicios profesionales con plena autonomía técnica y administrativa, al Parque Nacional Natural Sumapaz, para planificar e implementar las actividades que se requieran en el ordenamiento ecoturístico conforme a los procesos y lineamientos definidos por la entidad, en el marco del servicio de administración y manejo del proyecto de conservación</t>
  </si>
  <si>
    <t>OR03-3202056-5-022 Prestación de servicios profesionales con plena autonomía técnica y administrativa, al Parque Nacional Natural Cordillera de los Picachos, para desarrollar, consolidar, documentar y hacer seguimiento a los procesos de educación ambiental y apoyo al relacionamiento campesino para los sectores de gestión del área protegida, en el marco servicio de educación informal del proyecto de conservación.</t>
  </si>
  <si>
    <t>OR07-3202008-9-024 Prestación de servicios profesionales con plena autonomía técnica y administrativa, al Parque Nacional Natural Tinigua, para adelantar la implementación, análisis, procesamiento de datos y consolidación de los resultados del portafolio de proyectos y el seguimiento a los valores objeto de conservación, en el marco de los servicios de administración y manejo del proyecto de conservación</t>
  </si>
  <si>
    <t>OR08-3202056-5-009 Prestación de servicios profesionales con plena autonomía técnica y administrativa, al Parque Nacional Natural Serranía de Manacacias, para estructurar, implementar y documentar acciones de capacitación y sensibilización con actores sociales e institucionales del área de influencia, en el marco de servicios de educación informal del proyecto de conservación.</t>
  </si>
  <si>
    <t>OR06-3202060-18_1-043 Prestación de servicios profesionales con plena autonomía técnica y administrativa, al Parque Nacional Natural Sumapaz, para implementar los procesos de recuperación de ecosistemas de páramo y bosque andino, funcionamiento de viveros y consolidación de los resultados, en el marco del servicio de restauración del proyecto de conservación.</t>
  </si>
  <si>
    <t>OR06-3202056-5-026 Prestación de servicios profesionales con plena autonomía técnica y administrativa, al Parque Nacional Natural Sumapaz, para desarrollar e implementar la estrategia pedagógica de comunicación con las diferentes comunidades que se encuentren en el Área Protegida, en el marco del servicio de educación informal del proyecto de conservación</t>
  </si>
  <si>
    <t>OR07-3202060-18_1-038 Prestación de servicios profesionales con plena autonomía técnica y administrativa, al Parque Nacional Natural Tinigua, para adelantar la revisión, procesamiento y consolidación de la implementación de los procesos de recuperación de ecosistemas, de los viveros en producción y el desarrollo de los procesos de resolución de conflictos, en el marco del servicio de restauración de ecosistemas del Proyecto de Conservación.</t>
  </si>
  <si>
    <t>OR06-3202032-1-009 Prestación de servicios de apoyo a la gestión con plena autonomía técnica y administrativa, al Parque Nacional Natural Sumapaz en el sector de manejo Bogotá, para apoyar las acciones de mitigación y regulación de las presiones antrópicas, en el marco del servicio de prevención, vigilancia y control del proyecto de conservación.</t>
  </si>
  <si>
    <t>OR06-3202052-8-029 Prestación de servicios profesionales con plena autonomía técnica y administrativa, al Parque Nacional Natural Sumapaz, para consolidar la ruta de actualización del documento de Plan de Manejo y la socialización conjunta con la comunidad y actores estratégicos de acuerdo al proceso establecido institucionalmente, en el marco de documentos de planeación del proyecto de conservación.</t>
  </si>
  <si>
    <t>OR07-3202053-26-006 Prestación de servicios profesionales con plena autonomía técnica y administrativa, al Parque Nacional Natural Tinigua, para adelantar la concertación, documentación y formalización de los acuerdos de conservación, así como fortalecer y hacer seguimiento a los acuerdos vigentes, en el marco de documentos de lineamientos técnicos del proyecto de conservación</t>
  </si>
  <si>
    <t>OR07-3202032-1-001 Prestación de servicios de apoyo a la gestión con plena autonomía técnica y administrativa, al Parque Nacional Natural Tinigua, para adelantar la captura de información, sistematización y consolidación de los resultados de la gestión del riesgo en el sector Sur y las acciones articuladas a la regulación de presiones antrópicas, en el marco del servicio de Prevención, Vigilancia y Control del proyecto de conservación</t>
  </si>
  <si>
    <t>OR03-3202032-1-002 Prestación de servicios de apoyo a la gestión con plena autonomía técnica y administrativa, al Parque Nacional Natural Cordillera de los Picachos, para apoyar el desarrollo de las acciones de autoridad ambiental y gestión del riesgo, en el marco del servicio de prevención vigilancia y control de las áreas protegidas del proyecto de conservación.</t>
  </si>
  <si>
    <t>OR05-3202056-5-029 Prestación de servicios de apoyo a la gestión con plena autonomía técnica y administrativa, al Parque Nacional Natural Sierra de la Macarena, para desarrollar y consolidar las acciones de sensibilización e implementación de los procesos de educativos y sociales con enfoque comunitario e institucional, en el marco del servicio de educación informal del proyecto de conservación.</t>
  </si>
  <si>
    <t>OR06-3202060-18_1-042 Prestación de servicios de apoyo a la gestión con plena autonomía técnica y administrativa, al Parque Nacional Natural Sumapaz, para realizar la ejecución de las actividades operativas requeridas en los procesos de recuperación de ecosistemas en los sectores de manejo Cundinamarca y Bogotá, en el marco del servicio de restauración para el proyecto de conservación.</t>
  </si>
  <si>
    <t>OR06-3202053-26-022 Prestación de servicios profesionales con plena autonomía técnica y administrativa, al Parque Nacional Natural Sumapaz, para adelantar la implementación de la ruta definida para el proceso de acuerdos de conservación y relacionamiento campesino de los habitantes que se encuentran en el Área Protegida, en el marco de documentos de lineamientos técnicos del proyecto de conservación.</t>
  </si>
  <si>
    <t>OR04-3202008-15-021 Prestación de servicios de apoyo a la gestión con plena autonomía técnica y administrativa, al Parque Nacional Natural El Tuparro, para adelantar los trámites de gestión de recursos físicos, documental y seguridad y salud en el trabajo, en el marco del servicio de administración y manejo de las áreas protegidas del proyecto de conservación.</t>
  </si>
  <si>
    <t>OR06-3202032-1-008 Prestación de servicios de apoyo a la gestión con plena autonomía técnica y administrativa, al Parque Nacional Natural Sumapaz en los sectores de manejo Bogotá y Cundinamarca, para apoyar las acciones de mitigación y regulación de las presiones antrópicas, en el marco del servicio de prevención, vigilancia y control del proyecto de conservación.</t>
  </si>
  <si>
    <t>OR00-3202032-1-002 Prestación de servicios profesionales con plena autonomía técnica y administrativa, a la Dirección Territorial Orinoquia, para generar conceptos e informes requeridos por los expedientes sancionatorios y/o por afectación de las áreas protegidas. Así mismo, adelantar la planeación, ejecución y seguimiento en la implementación de las estrategias de regulación y mitigación de presiones, en el marco del servicio de prevención, vigilancia y control del Proyecto de Conservación.</t>
  </si>
  <si>
    <t>OR05-3202053-26-016 Prestación de servicios de apoyo a la gestión con plena autonomía técnica y administrativa, al Parque Nacional Natural Sierra de la Macarena, para aplicar en campo la caracterización de familias campesinas, el seguimiento a los acuerdos de conservación y bienestar vigentes con familias campesinas en la zona colindante y al interior del área protegida, en el marco de documentos de lineamientos técnicos del proyecto de conservación.</t>
  </si>
  <si>
    <t>OR00-3202032-1-011 Prestación de servicios profesionales con plena autonomía técnica y administrativa, a la Dirección Territorial Orinoquia, para adelantar la gestión y ejecución de los compromisos técnicos asignados en cumplimiento de las órdenes de la sentencia STC 4360-2018 y articular procesos para la resolución de conflictos socioambientales, en el marco del servicio de prevención, vigilancia y control del Proyecto de Conservación</t>
  </si>
  <si>
    <t>OR05-3202010-24-038 Prestación de servicios de apoyo a la gestión con plena autonomía técnica y administrativa, al Parque Nacional Natural Sierra de la Macarena, para desarrollar las acciones de operación y atención del turismo de naturaleza e implementar las acciones para su regulación, en el marco del servicio de ecoturismo en las áreas protegidas del proyecto de conservación.</t>
  </si>
  <si>
    <t>OR00-3202008-13-024 Prestación de servicios profesionales con plena autonomía técnica y administrativa, a la Dirección Territorial Orinoquia, para consolidar el ordenamiento ambiental territorial y formular proyectos de cooperación para la gestión efectiva de las áreas, en el marco del servicio de administración y manejo del Proyecto de Conservación</t>
  </si>
  <si>
    <t>OR00-3202008-9-026 Prestación de servicios profesionales con plena autonomía técnica y administrativa, a la Dirección Territorial Orinoquia, para adelantar la planificación, ejecución, seguimiento y documentación de los programas de monitoreo y portafolios de investigación de las áreas protegidas, al igual que la formulación y/o actualización de los instrumentos, en el marco del servicio de administración y manejo del Proyecto de Conservación</t>
  </si>
  <si>
    <t>OR01-3202060-18_1-034 Prestación de servicios de apoyo a la gestión con plena autonomía técnica y administrativa, al Distrito Nacional de Manejo Integrado Cinaruco, para apoyar la implementación de acciones de recuperación de ecosistemas, alternativas sostenibles y funcionamiento de viveros, en el marco del servicio de restauración ecológica del proyecto de conservación</t>
  </si>
  <si>
    <t>OR01-3202060-18_1-035 Prestación de servicios de apoyo a la gestión con plena autonomía técnica y administrativa, al Distrito Nacional de Manejo Integrado Cinaruco, para apoyar la implementación de acciones de recuperación de ecosistemas, alternativas sostenibles y funcionamiento de viveros, en el marco del servicio de restauración ecológica del proyecto de conservación</t>
  </si>
  <si>
    <t>OR05-3202060-18_1-055 Prestación de servicios de apoyo a la gestión con plena autonomía técnica y administrativa, al Parque Nacional Natural Sierra de la Macarena, para apoyar las acciones requeridas para la recuperación de ecosistemas, acuerdos y operación de los viveros, en el marco del servicio de restauración de ecosistemas del proyecto de conservación.</t>
  </si>
  <si>
    <t>OR05-3202060-18_1-054 Prestación de servicios de apoyo a la gestión con plena autonomía técnica y administrativa, al Parque Nacional Natural Sierra de la Macarena, para apoyar las acciones requeridas para la recuperación de ecosistemas, acuerdos y operación de los viveros, en el marco del servicio de restauración de ecosistemas del proyecto de conservación.</t>
  </si>
  <si>
    <t>OR05-3202053-26-017 Prestación de servicios de apoyo a la gestión con plena autonomía técnica y administrativa, al Parque Nacional Natural Sierra de la Macarena, para aplicar en campo la caracterización de familias campesinas, el seguimiento a los acuerdos de conservación y bienestar vigentes con familias campesinas en la zona colindante y al interior del área protegida, en el marco de documentos de lineamientos técnicos del proyecto de conservación.</t>
  </si>
  <si>
    <t>OR01-3202053-27-009 Prestación de servicios profesionales con plena autonomía técnica y administrativa, al Distrito Nacional de Manejo Integrado Cinaruco, para ejecutar el seguimiento e implementación a los acuerdos suscritos con familias campesinas, en el marco de documentos de lineamientos técnicos del proyecto de conservación</t>
  </si>
  <si>
    <t>OR06-3202008-15-035 Prestación de servicios de apoyo a la gestión con plena autonomía técnica y administrativa, al Parque Nacional Natural Sumapaz, para organizar y consolidar el proceso de Gestión Documental e implementar y hacer seguimiento a la aplicación del Modelo Integrado de Planeación y Gestión, en el marco del servicio de administración y manejo para el proyecto de conservación</t>
  </si>
  <si>
    <t>OR01-3202060-18_1-032 Prestación de servicios de apoyo a la gestión con plena autonomía técnica y administrativa, al Distrito Nacional de Manejo Integrado Cinaruco, para apoyar la implementación de acciones del proceso de recuperación de ecosistemas, alternativas sostenibles y funcionamiento de viveros, en el marco del servicio de restauración ecológica del proyecto de conservación.</t>
  </si>
  <si>
    <t>OR08-3202032-1-022 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</si>
  <si>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OR08-3202032-1-023 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</si>
  <si>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OR05-3202053-26-015 Prestación de servicios de apoyo a la gestión con plena autonomía técnica y administrativa, al Parque Nacional Natural Sierra de la Macarena, para desarrollar las acciones de concertación, formalización y ejecución de acuerdos de conservación y alternativas sostenibles, en el marco de documentos de lineamientos técnicos del proyecto de conservación.</t>
  </si>
  <si>
    <t>OR06-3202032-1-010 Prestación de servicios de apoyo
a la gestión con plena autonomía técnica y administrativa, al Parque Nacional
Natural Sumapaz en el sector de manejo Meta, para contribuir con la ejecución
de la estrategia de mitigación y regulación de las presiones antrópicas en el
marco del servicio de prevención, vigilancia y control del proyecto
conservación</t>
  </si>
  <si>
    <t>OR08-3202032-1-024 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</si>
  <si>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OR00-3202008-9-028 Prestación de servicios profesionales con plena autonomía técnica y administrativa, a la Dirección Territorial Orinoquia, para implementar y hacer seguimiento a los procesos de Sistemas Sostenibles para la Conservación, bioeconomía y emprendimientos, en el marco del servicio de administración y manejo de las áreas protegidas del Proyecto de Conservación.</t>
  </si>
  <si>
    <t>OR00-3202008-9-027 Prestación de servicios profesionales con plena autonomía técnica y administrativa, a la Dirección Territorial Orinoquia, para adelantar el seguimiento al mantenimiento de infraestructura liviana, contratos de obras ejecutados en las áreas protegidas y de la territorial, así como a la estructuración de proyectos y la proyección de mantenimientos, obras, adecuaciones requeridos y levantamiento de inventario de bienes inmuebles, en el marco del servicio de administración y manejo del Proyecto de Conservación.</t>
  </si>
  <si>
    <t>OR05-3202008-9-042 Prestación de servicios de apoyo a la gestión con plena autonomía técnica y administrativa, al Parque Nacional Natural Sierra de La Macarena, para apoyar las acciones del diagnóstico y monitoreo de los valores objetos de conservación, en el marco del servicio de administración y manejo de las áreas protegidas del proyecto de conservación.</t>
  </si>
  <si>
    <t>OR07-3202038-16-037 Prestación de servicios de apoyo a la gestión con plena autonomía técnica y administrativa, al Parque Nacional Natural Tinigua, para apoyar los procesos de producción, sostenimiento, propagación de material vegetal nativo en el sector de manejo Norte (vivero Juan León), en el marco del servicio de producción de plántulas del proyecto de conservación</t>
  </si>
  <si>
    <t>OR06-3202060-18_1-044Prestación de servicios de apoyo a la gestión con plena autonomía técnica y administrativa, al Parque
Nacional Natural Sumapaz, para realizar la ejecución de las actividades operativas requeridas en los procesos de recuperación de
ecosistemas en el sector de manejo Meta, en el marco del servicio de restauración para el proyecto de conservación.</t>
  </si>
  <si>
    <t>OR06-3202008-9-033 Prestación de servicios profesionales con plena autonomía técnica y administrativa, al Parque Nacional Natural Sumapaz, para el desarrollo del programa de investigación y monitoreo en su planificación, ejecución y seguimiento, en el marco del servicio de administración y manejo del proyecto de conservación.</t>
  </si>
  <si>
    <t>OR03-3202008-9-032 Prestación de servicios de apoyo a la gestión con plena autonomía técnica y administrativa, al Parque Nacional Natural Cordillera de los Picachos, para desarrollar, documentar, hacer seguimiento a las acciones implementadas del Plan de Ordenamiento ecoturístico, en el marco del servicio de administración y manejo de las áreas del proyecto de conservación.</t>
  </si>
  <si>
    <t>OR05-3202060-18_1-058 Prestación de servicios de apoyo a la gestión con plena autonomía técnica y administrativa, al Parque Nacional Natural Sierra de La Macarena, para apoyar la implementación de las acciones de recuperación de ecosistemas, alternativas sostenibles y funcionamiento de los viveros, en el marco del servicio de restauración de ecosistemas del proyecto de conservación.</t>
  </si>
  <si>
    <t>OR05-3202053-26-027 Prestación de servicios de apoyo a la gestión con plena autonomía técnica y administrativa, al Parque Nacional Natural Sierra de la Macarena, para apoyar la concertación de acuerdos de conservación e implementación de acciones de prevención en áreas priorizadas por la sentencia 4360/2018, en el marco de documentos de lineamientos técnicos del proyecto de conservación.</t>
  </si>
  <si>
    <t>OR04-3202010-24-015 Prestación de servicios de apoyo a la gestión con plena autonomía técnica y administrativa, al Parque Nacional Natural El Tuparro, para apoyar el desarrollo de las actividades de operación, regulación y ordenamiento del turismo de naturaleza, en el marco del servicio de ecoturismo de las áreas protegidas del proyecto de conservación.</t>
  </si>
  <si>
    <t>OR01-3202060-18_1-033 Prestación de servicios de apoyo a la gestión con plena autonomía técnica y administrativa, al Distrito Nacional de Manejo Integrado Cinaruco, para apoyar la implementación de acciones del proceso de recuperación de ecosistemas, alternativas sostenibles y funcionamiento de viveros, en el marco del servicio de restauración ecológica del proyecto de conservación</t>
  </si>
  <si>
    <t>OR03-3202038-16-042 Prestación de servicios de apoyo a la gestión con plena autonomía técnica y administrativa, al Parque Nacional Natural Cordillera de los Picachos, para adelantar las acciones de producción y siembra de material vegetal, la operación de los viveros para los procesos de restauración ecológica y seguimiento de acuerdos de conservación, en el marco del servicio de producción de plántulas en viveros del proyecto de conservación.</t>
  </si>
  <si>
    <t>OR04-3202060-18_1-040Prestación de servicios de apoyo a la gestión con plena autonomía técnica y administrativa, al Parque Nacional Natural El Tuparro, para adelantar la captura de información, desarrollo de la restauración en campo y relacionamiento con las comunidades locales, en el marco del servicio de restauración de ecosistemas del proyecto de conservación</t>
  </si>
  <si>
    <t>OR05-3202060-18_1-057 Prestación de servicios de apoyo a la gestión con plena autonomía técnica y administrativa, al Parque Nacional Natural Sierra de La Macarena, para apoyar la implementación de las acciones de recuperación de ecosistemas, alternativas sostenibles y funcionamiento de los viveros, en el marco del servicio de restauración de ecosistemas del proyecto de conservación.</t>
  </si>
  <si>
    <t>OR01-3202008-9-025 Prestación de servicios profesionales con plena autonomía técnica y administrativa, al Distrito Nacional de Manejo Integrado Cinaruco, para adelantar la implementación del portafolio de investigación y el programa de monitoreo, al igual que la documentación de resultados, en el marco del servicio y administración de las áreas protegidas del proyecto de conservación</t>
  </si>
  <si>
    <t>OR00-3202008-9-69 Prestación de servicios profesionales con plena autonomía técnica y administrativa, a la Dirección Territorial Orinoquia, para realizar la estructuración y el seguimiento a la implementación de los planes de interpretación del patrimonio a las áreas protegidas con vocación ecoturística de la Territorial, en el marco del servicio de administración y manejo del Proyecto de Conservación.</t>
  </si>
  <si>
    <t>OR00-3202008-15-068 Prestación de servicios profesionales con plena autonomía técnica y administrativa, a la Dirección Territorial Orinoquia, para tramitar, proyectar y revisar requerimientos o documentación jurídica relacionados con los procesos misionales, en el marco del servicio de administración y manejo de las áreas protegidas del Proyecto de conservación.</t>
  </si>
  <si>
    <t>OR00-3202008-15-036 Prestación de servicios profesionales con plena autonomía técnica y administrativa, a la Dirección Territorial Orinoquia, para estructurar y publicar los documentos requeridos en la etapa precontractual, contractual y postcontractual, en el marco del servicio de administración y manejo de las áreas protegidas del Proyecto de conservación</t>
  </si>
  <si>
    <t>OR04-3202060-18_1-038 Prestación de servicios de apoyo a la gestión con plena autonomía técnica y administrativa, al Parque Nacional Natural El Tuparro, para apoyar los procesos de recuperación de ecosistemas al interior del área protegida, en el marco del servicio de restauración de ecosistemas del proyecto de conservación.</t>
  </si>
  <si>
    <t>OR06-3202032-1-015Prestación de servicios de apoyo a la gestión con plena autonomía técnica y administrativa, al Parque Nacional Natural Sumapaz en los sectores de manejo Bogotá y Cundinamarca, para apoyar las labores de conducción del parque automotor asignado al área protegida en el marco del servicio de prevención, vigilancia y control del proyecto conservación</t>
  </si>
  <si>
    <t>OR05-3202053-26-026 Prestación de servicios profesionales con plena autonomía técnica y administrativa, al Parque Nacional Natural Sierra de La Macarena, para adelantar la concertación y aplicación de la ruta de acuerdos de conservación o sistemas sostenibles en áreas priorizadas por la sentencia 4360/2018 y atender los espacios y requerimientos relacionados a la resolución de conflictos socioambientales, en el marco de documentos de lineamientos técnicos del proyecto de conservación</t>
  </si>
  <si>
    <t>OR06-3202008-15-035 Prestación de servicios de apoyo a la gestión con plena autonomía técnica y administrativa, al Parque Nacional Natural Sumapaz, para organizar y consolidar el proceso de Gestión Documental e implementar y hacer seguimiento a la aplicación del Modelo Integrado de Planeación y Gestión, en el marco del servicio de administración y manejo para el proyecto de conservación.</t>
  </si>
  <si>
    <t>OR00-3202008-15-046 Prestación de servicios profesionales con plena autonomía técnica y administrativa, a la Dirección Territorial Orinoquia, para ejecutar, revisar y hacer seguimiento a las actividades de tipo administrativo y/o financiero, en el marco del servicio de administración y manejo de las áreas protegidas del Proyecto de conservación</t>
  </si>
  <si>
    <t>OR00-3202008-15-043 Prestación de servicios profesionales con plena autonomía técnica y administrativa, a la Dirección Territorial Orinoquia, para estructurar los estudios previos con sus respectivos anexos y la elaboración de documentación en la etapa poscontractual y de ejecución de los procesos de adquisición de bienes y servicios, en el marco del servicio de administración y manejo de las áreas protegidas del Proyecto de conservación</t>
  </si>
  <si>
    <t>OR03-3202032-1-010 Prestación de servicios de apoyo a la gestión con plena autonomía técnica y administrativa, al Parque Nacional Natural Cordillera de los Picachos, para adelantar actividades establecidas en el ejercicio de la autoridad ambiental y en los procesos de educación ambiental, en el marco del servicio de prevención vigilancia y control del proyecto de conservación.</t>
  </si>
  <si>
    <t>OR08-3202032-1-043Prestación de servicios profesionales con plena autonomía técnica y administrativa, al Parque Nacional Natural Serranía de Manacacias, para adelantar la gestión jurídica, trámite y ejecución de la ruta de saneamiento predial, en el marco del servicio de prevención, vigilancia y control del proyecto de conservación.</t>
  </si>
  <si>
    <t xml:space="preserve">OR04-3202060-18_1-040 Prestación de servicios de apoyo a la gestión con plena autonomía técnica y administrativa, al Parque Nacional Natural El Tuparro, para adelantar la captura de información, desarrollo de la restauración en campo y relacionamiento con las comunidades locales, en el marco del servicio de restauración de ecosistemas del proyecto de conservación   </t>
  </si>
  <si>
    <t>OR08-3202032-1-041Prestación de servicios de apoyo a la gestión con plena autonomía técnica y administrativa, al Parque Nacional Natural Serranía de Manacacias, para desarrollar las acciones de mitigación y ordenamiento de la presión de turismo no regulado al interior del área protegida, en el marco del servicio de prevención, vigilancia y control del proyecto de conservación.</t>
  </si>
  <si>
    <t xml:space="preserve">OR01-3202060-18_1-052 Prestación de servicios de apoyo a la gestión con plena autonomía técnica y administrativa, al Distrito Nacional de Manejo Integrado Cinaruco, para realizar las actividades de implementación de los acuerdos de conservación – producción con familias campesinas llaneras con énfasis en el tratamiento de sistemas fotovoltaicos, en el marco de servicio de restauración de ecosistemas del proyecto de conservación </t>
  </si>
  <si>
    <t>CONTRATACIÓN DIRECTA</t>
  </si>
  <si>
    <t>4 NO SE HA ADICIONADO NI EN VALOR y EN TIEMPO</t>
  </si>
  <si>
    <t>1 ADICIÓN EN VALOR (DIFERENTE A PRÓRROGAS)</t>
  </si>
  <si>
    <t>3 ADICIÓN EN VALOR y EN TIEMPO</t>
  </si>
  <si>
    <t>ALEJANDRO DELGADO LOZANO</t>
  </si>
  <si>
    <t>LEIDY VIVIANA CIPRIAN HERNANDEZ</t>
  </si>
  <si>
    <t>JAVIER IVÁN DUARTE VARGAS</t>
  </si>
  <si>
    <t>LEIDY JOHANNA MURCIA MORALES</t>
  </si>
  <si>
    <t xml:space="preserve">OSCAR ALEJANDRO REY GARCIA </t>
  </si>
  <si>
    <t>SHALVER RUIZ BELTRÁN</t>
  </si>
  <si>
    <t>MARCOS ANDRES RINCON RAMIREZ</t>
  </si>
  <si>
    <t>EDGAR SAENZ RAMIREZ</t>
  </si>
  <si>
    <t xml:space="preserve">LUIS OBERTO TUAY REUTER </t>
  </si>
  <si>
    <t>JOSÉ ALEXANDER SUÁREZ LADINO</t>
  </si>
  <si>
    <t>DEISY MILENA DAZA FUENTES</t>
  </si>
  <si>
    <t>BERTULFO MEJIA RIVERA</t>
  </si>
  <si>
    <t>MILTON LEANDRO MOSQUERA ÁVILA</t>
  </si>
  <si>
    <t>KAROL PARRA ALARCÓN</t>
  </si>
  <si>
    <t xml:space="preserve">OSCAR MAURICIO MARTINEZ DIAZ </t>
  </si>
  <si>
    <t>JHONATAN SÁNCHEZ CORCOVADO</t>
  </si>
  <si>
    <t>LUZ NELLY FRANCO CARDONA</t>
  </si>
  <si>
    <t xml:space="preserve">NESTOR ALFONSO GIL CAÑON </t>
  </si>
  <si>
    <t>ALEXANDER MARTÍNEZ ARENAS</t>
  </si>
  <si>
    <t>LUZ ENETH CARDONA GONZÁLEZ</t>
  </si>
  <si>
    <t>DANIEL GONZÁLEZ LASSO</t>
  </si>
  <si>
    <t>JESSICA ORTIZ GUTIERREZ</t>
  </si>
  <si>
    <t>DANIELA ALEJANDRA PINTO ACOSTA</t>
  </si>
  <si>
    <t xml:space="preserve">ERIKA DANIELA SANABRIA MEDINA </t>
  </si>
  <si>
    <t>MISAEL DAVID CORTES</t>
  </si>
  <si>
    <t>JUAN CARLOS CASTELLÓN ACOSTA</t>
  </si>
  <si>
    <t>PAULA ANDREA BERMÚDEZ LONDOÑO</t>
  </si>
  <si>
    <t>PATRICIA GONZÁLEZ GARNICA</t>
  </si>
  <si>
    <t>CARLOS ANDRES GUZMAN MORENO</t>
  </si>
  <si>
    <t>MARÍA ROSA FRANCINETH CASTELLANOS CARDONA</t>
  </si>
  <si>
    <t>LORENA MAGALI TORRES CÁRDENAS</t>
  </si>
  <si>
    <t>OSCAR FERNANDO GAITÁN GALVIS</t>
  </si>
  <si>
    <t>HECTOR FABIAN LISCANO GUTIERREZ</t>
  </si>
  <si>
    <t>ARTURO ENRIQUE SILVESTRE ARANGO</t>
  </si>
  <si>
    <t xml:space="preserve">GLADIS DEL CARMEN DURAN SALAS </t>
  </si>
  <si>
    <t>ERIKA PATRICIA BENAVIDES RODRIGUEZ</t>
  </si>
  <si>
    <t>ANDREA DEL PILAR HERNÁNDEZ MALAVER</t>
  </si>
  <si>
    <t>DANIELA FERNANDA VASQUEZ MELO</t>
  </si>
  <si>
    <t>JOSÉ GREGORIO VILORIA RIVAS</t>
  </si>
  <si>
    <t>LUIS EDUARDO OLIVEROS AYA</t>
  </si>
  <si>
    <t>ELIZABETH ROMERO ROJAS</t>
  </si>
  <si>
    <t>LUZ LEIDY MARTINEZ</t>
  </si>
  <si>
    <t>EDWIN YAIR HIGUERA MORA</t>
  </si>
  <si>
    <t>CARLOS ALBERTO CORREA VALBUENA</t>
  </si>
  <si>
    <t>EDNA CONSTANZA MORENO SANTANA</t>
  </si>
  <si>
    <t>JULIO FRAIDEL MEJÍA MORENO</t>
  </si>
  <si>
    <t>JORGE TOMÁS PANTOJA ANGULO</t>
  </si>
  <si>
    <t>FAVER CERQUERA PLAZAS</t>
  </si>
  <si>
    <t>CESAR ANDRES CRUZ ORTIZ</t>
  </si>
  <si>
    <t>ÁLVARO ALEJANDRO SPÓSITO ANAYA</t>
  </si>
  <si>
    <t>YUDI PAOLA CASTAÑEDA CASTIBLANCO</t>
  </si>
  <si>
    <t>GERMAN ELIESER TORRE BLANCO</t>
  </si>
  <si>
    <t>LUIS ENRIQUE ROSALES CUERVO</t>
  </si>
  <si>
    <t>LUZ ADRIANA GONZÁLEZ CARRANZA</t>
  </si>
  <si>
    <t>GUSTAVO GUARIN GUEVARA</t>
  </si>
  <si>
    <t>MARÍA JULIANA GUTIÉRREZ RODRÍGUEZ</t>
  </si>
  <si>
    <t>RONNAL ECHEVERRI GARCIA</t>
  </si>
  <si>
    <t>ANDRES SERNA VELEZ</t>
  </si>
  <si>
    <t>JOHAN SNEYDER CHINCHILLA LOPEZ</t>
  </si>
  <si>
    <t>JOSE AREVALO PEREZ SOSA</t>
  </si>
  <si>
    <t>HERMEL POLANCO CERQUERA</t>
  </si>
  <si>
    <t>PEDRO ANDRÉS ORTÍZ QUIMBAYA</t>
  </si>
  <si>
    <t>YOLMAN CARDENAS FUENTES</t>
  </si>
  <si>
    <t>JOSE ALEXANDER REMOLINA JEREZ</t>
  </si>
  <si>
    <t>ZORAYA MARCELA MONDRAGÓN VELÁSQUEZ</t>
  </si>
  <si>
    <t>JUAN GABRIEL MARTÍNEZ ROJAS</t>
  </si>
  <si>
    <t>JAIME ANDRES HORTUA GARZON</t>
  </si>
  <si>
    <t>JENIFFER VIVIANA DÍAZ RODRÍGUEZ</t>
  </si>
  <si>
    <t>INGRID DAYAN TENORIO AREVALO</t>
  </si>
  <si>
    <t>WILMER DUQUE PATIÑO</t>
  </si>
  <si>
    <t>MILTON ANTONIO ARDILA HUERTAS</t>
  </si>
  <si>
    <t>https://community.secop.gov.co/Public/Tendering/OpportunityDetail/Index?noticeUID=CO1.NTC.7336589&amp;isFromPublicArea=True&amp;isModal=False</t>
  </si>
  <si>
    <t xml:space="preserve">https://community.secop.gov.co/Public/Tendering/OpportunityDetail/Index?noticeUID=CO1.NTC.7335830&amp;isFromPublicArea=True&amp;isModal=False </t>
  </si>
  <si>
    <t>https://community.secop.gov.co/Public/Tendering/OpportunityDetail/Index?noticeUID=CO1.NTC.7339656&amp;isFromPublicArea=True&amp;isModal=False</t>
  </si>
  <si>
    <t xml:space="preserve">https://community.secop.gov.co/Public/Tendering/OpportunityDetail/Index?noticeUID=CO1.NTC.7338346&amp;isFromPublicArea=True&amp;isModal=False </t>
  </si>
  <si>
    <t>https://community.secop.gov.co/Public/Tendering/OpportunityDetail/Index?noticeUID=CO1.NTC.7340368&amp;isFromPublicArea=True&amp;isModal=False</t>
  </si>
  <si>
    <t>https://community.secop.gov.co/Public/Tendering/OpportunityDetail/Index?noticeUID=CO1.NTC.7340207&amp;isFromPublicArea=True&amp;isModal=False</t>
  </si>
  <si>
    <t xml:space="preserve">https://community.secop.gov.co/Public/Tendering/OpportunityDetail/Index?noticeUID=CO1.NTC.7341092&amp;isFromPublicArea=True&amp;isModal=False </t>
  </si>
  <si>
    <t>https://community.secop.gov.co/Public/Tendering/OpportunityDetail/Index?noticeUID=CO1.NTC.7342124&amp;isFromPublicArea=True&amp;isModal=False</t>
  </si>
  <si>
    <t>https://community.secop.gov.co/Public/Tendering/OpportunityDetail/Index?noticeUID=CO1.NTC.7347144&amp;isFromPublicArea=True&amp;isModal=False</t>
  </si>
  <si>
    <t>https://community.secop.gov.co/Public/Tendering/OpportunityDetail/Index?noticeUID=CO1.NTC.7347915&amp;isFromPublicArea=True&amp;isModal=False</t>
  </si>
  <si>
    <t>https://community.secop.gov.co/Public/Tendering/OpportunityDetail/Index?noticeUID=CO1.NTC.7349291&amp;isFromPublicArea=True&amp;isModal=False</t>
  </si>
  <si>
    <t>https://community.secop.gov.co/Public/Tendering/OpportunityDetail/Index?noticeUID=CO1.NTC.7348766&amp;isFromPublicArea=True&amp;isModal=False</t>
  </si>
  <si>
    <t>https://community.secop.gov.co/Public/Tendering/OpportunityDetail/Index?noticeUID=CO1.NTC.7350534&amp;isFromPublicArea=True&amp;isModal=False</t>
  </si>
  <si>
    <t>https://community.secop.gov.co/Public/Tendering/OpportunityDetail/Index?noticeUID=CO1.NTC.7349650&amp;isFromPublicArea=True&amp;isModal=False</t>
  </si>
  <si>
    <t>https://community.secop.gov.co/Public/Tendering/OpportunityDetail/Index?noticeUID=CO1.NTC.7352052&amp;isFromPublicArea=True&amp;isModal=False</t>
  </si>
  <si>
    <t>https://community.secop.gov.co/Public/Tendering/OpportunityDetail/Index?noticeUID=CO1.NTC.7351108&amp;isFromPublicArea=True&amp;isModal=False</t>
  </si>
  <si>
    <t>https://community.secop.gov.co/Public/Tendering/OpportunityDetail/Index?noticeUID=CO1.NTC.7358123&amp;isFromPublicArea=True&amp;isModal=False</t>
  </si>
  <si>
    <t>https://community.secop.gov.co/Public/Tendering/OpportunityDetail/Index?noticeUID=CO1.NTC.7357468&amp;isFromPublicArea=True&amp;isModal=False</t>
  </si>
  <si>
    <t>https://community.secop.gov.co/Public/Tendering/OpportunityDetail/Index?noticeUID=CO1.NTC.7360722&amp;isFromPublicArea=True&amp;isModal=False</t>
  </si>
  <si>
    <t>https://community.secop.gov.co/Public/Tendering/OpportunityDetail/Index?noticeUID=CO1.NTC.7369586&amp;isFromPublicArea=True&amp;isModal=False</t>
  </si>
  <si>
    <t>https://community.secop.gov.co/Public/Tendering/ContractNoticePhases/View?PPI=CO1.PPI.36728784&amp;isFromPublicArea=True&amp;isModal=False</t>
  </si>
  <si>
    <t>https://community.secop.gov.co/Public/Tendering/OpportunityDetail/Index?noticeUID=CO1.NTC.7370531&amp;isFromPublicArea=True&amp;isModal=False</t>
  </si>
  <si>
    <t>https://community.secop.gov.co/Public/Tendering/OpportunityDetail/Index?noticeUID=CO1.NTC.7372825&amp;isFromPublicArea=True&amp;isModal=False</t>
  </si>
  <si>
    <t>https://community.secop.gov.co/Public/Tendering/OpportunityDetail/Index?noticeUID=CO1.NTC.7373482&amp;isFromPublicArea=True&amp;isModal=False</t>
  </si>
  <si>
    <t>https://community.secop.gov.co/Public/Tendering/OpportunityDetail/Index?noticeUID=CO1.NTC.7374366&amp;isFromPublicArea=True&amp;isModal=False</t>
  </si>
  <si>
    <t>https://community.secop.gov.co/Public/Tendering/OpportunityDetail/Index?noticeUID=CO1.NTC.7374607&amp;isFromPublicArea=True&amp;isModal=False</t>
  </si>
  <si>
    <t>https://community.secop.gov.co/Public/Tendering/OpportunityDetail/Index?noticeUID=CO1.NTC.7375440&amp;isFromPublicArea=True&amp;isModal=False</t>
  </si>
  <si>
    <t>https://community.secop.gov.co/Public/Tendering/OpportunityDetail/Index?noticeUID=CO1.NTC.7390002&amp;isFromPublicArea=True&amp;isModal=False</t>
  </si>
  <si>
    <t>https://community.secop.gov.co/Public/Tendering/OpportunityDetail/Index?noticeUID=CO1.NTC.7391589&amp;isFromPublicArea=True&amp;isModal=False</t>
  </si>
  <si>
    <t>https://community.secop.gov.co/Public/Tendering/OpportunityDetail/Index?noticeUID=CO1.NTC.7392728&amp;isFromPublicArea=True&amp;isModal=False</t>
  </si>
  <si>
    <t>https://community.secop.gov.co/Public/Tendering/OpportunityDetail/Index?noticeUID=CO1.NTC.7397010&amp;isFromPublicArea=True&amp;isModal=False</t>
  </si>
  <si>
    <t>https://community.secop.gov.co/Public/Tendering/OpportunityDetail/Index?noticeUID=CO1.NTC.7393561&amp;isFromPublicArea=True&amp;isModal=False</t>
  </si>
  <si>
    <t>https://community.secop.gov.co/Public/Tendering/OpportunityDetail/Index?noticeUID=CO1.NTC.7403599&amp;isFromPublicArea=True&amp;isModal=False</t>
  </si>
  <si>
    <t>https://community.secop.gov.co/Public/Tendering/OpportunityDetail/Index?noticeUID=CO1.NTC.7397096&amp;isFromPublicArea=True&amp;isModal=False</t>
  </si>
  <si>
    <t>https://community.secop.gov.co/Public/Tendering/OpportunityDetail/Index?noticeUID=CO1.NTC.7394608&amp;isFromPublicArea=True&amp;isModal=False</t>
  </si>
  <si>
    <t>https://community.secop.gov.co/Public/Tendering/OpportunityDetail/Index?noticeUID=CO1.NTC.7394366&amp;isFromPublicArea=True&amp;isModal=False</t>
  </si>
  <si>
    <t>https://community.secop.gov.co/Public/Tendering/OpportunityDetail/Index?noticeUID=CO1.NTC.7404460&amp;isFromPublicArea=True&amp;isModal=False</t>
  </si>
  <si>
    <t>https://community.secop.gov.co/Public/Tendering/OpportunityDetail/Index?noticeUID=CO1.NTC.7405195&amp;isFromPublicArea=True&amp;isModal=False</t>
  </si>
  <si>
    <t>https://community.secop.gov.co/Public/Tendering/OpportunityDetail/Index?noticeUID=CO1.NTC.7405540&amp;isFromPublicArea=True&amp;isModal=False</t>
  </si>
  <si>
    <t>https://community.secop.gov.co/Public/Tendering/OpportunityDetail/Index?noticeUID=CO1.NTC.7406974&amp;isFromPublicArea=True&amp;isModal=False</t>
  </si>
  <si>
    <t>https://community.secop.gov.co/Public/Tendering/ContractNoticePhases/View?PPI=CO1.PPI.36874416&amp;isFromPublicArea=True&amp;isModal=False</t>
  </si>
  <si>
    <t>https://community.secop.gov.co/Public/Tendering/OpportunityDetail/Index?noticeUID=CO1.NTC.7424274&amp;isFromPublicArea=True&amp;isModal=False</t>
  </si>
  <si>
    <t>https://community.secop.gov.co/Public/Tendering/OpportunityDetail/Index?noticeUID=CO1.NTC.7424851&amp;isFromPublicArea=True&amp;isModal=False</t>
  </si>
  <si>
    <t>https://community.secop.gov.co/Public/Tendering/OpportunityDetail/Index?noticeUID=CO1.NTC.7424525&amp;isFromPublicArea=True&amp;isModal=False</t>
  </si>
  <si>
    <t>https://community.secop.gov.co/Public/Tendering/OpportunityDetail/Index?noticeUID=CO1.NTC.7424539&amp;isFromPublicArea=True&amp;isModal=False</t>
  </si>
  <si>
    <t>https://community.secop.gov.co/Public/Tendering/OpportunityDetail/Index?noticeUID=CO1.NTC.7424541&amp;isFromPublicArea=True&amp;isModal=False</t>
  </si>
  <si>
    <t>https://community.secop.gov.co/Public/Tendering/ContractNoticePhases/View?PPI=CO1.PPI.36879256&amp;isFromPublicArea=True&amp;isModal=False</t>
  </si>
  <si>
    <t>https://community.secop.gov.co/Public/Tendering/ContractNoticePhases/View?PPI=CO1.PPI.36887347&amp;isFromPublicArea=True&amp;isModal=False</t>
  </si>
  <si>
    <t>https://community.secop.gov.co/Public/Tendering/ContractNoticePhases/View?PPI=CO1.PPI.36891260&amp;isFromPublicArea=True&amp;isModal=False</t>
  </si>
  <si>
    <t>https://community.secop.gov.co/Public/Tendering/OpportunityDetail/Index?noticeUID=CO1.NTC.7434641&amp;isFromPublicArea=True&amp;isModal=False</t>
  </si>
  <si>
    <t>https://community.secop.gov.co/Public/Tendering/OpportunityDetail/Index?noticeUID=CO1.NTC.7435032&amp;isFromPublicArea=True&amp;isModal=False</t>
  </si>
  <si>
    <t>https://community.secop.gov.co/Public/Tendering/OpportunityDetail/Index?noticeUID=CO1.NTC.7436262&amp;isFromPublicArea=True&amp;isModal=False</t>
  </si>
  <si>
    <t>https://community.secop.gov.co/Public/Tendering/OpportunityDetail/Index?noticeUID=CO1.NTC.7437532&amp;isFromPublicArea=True&amp;isModal=False</t>
  </si>
  <si>
    <t>https://community.secop.gov.co/Public/Tendering/ContractNoticePhases/View?PPI=CO1.PPI.36911556&amp;isFromPublicArea=True&amp;isModal=False</t>
  </si>
  <si>
    <t>https://community.secop.gov.co/Public/Tendering/OpportunityDetail/Index?noticeUID=CO1.NTC.7437887&amp;isFromPublicArea=True&amp;isModal=False</t>
  </si>
  <si>
    <t>https://community.secop.gov.co/Public/Tendering/OpportunityDetail/Index?noticeUID=CO1.NTC.7439280&amp;isFromPublicArea=True&amp;isModal=False</t>
  </si>
  <si>
    <t xml:space="preserve">https://community.secop.gov.co/Public/Tendering/ContractNoticePhases/View?PPI=CO1.PPI.36992593&amp;isFromPublicArea=True&amp;isModal=False
</t>
  </si>
  <si>
    <t xml:space="preserve">https://community.secop.gov.co/Public/Tendering/ContractNoticePhases/View?PPI=CO1.PPI.36995731&amp;isFromPublicArea=True&amp;isModal=False
</t>
  </si>
  <si>
    <t>https://community.secop.gov.co/Public/Tendering/OpportunityDetail/Index?noticeUID=CO1.NTC.7466280&amp;isFromPublicArea=True&amp;isModal=False</t>
  </si>
  <si>
    <t>https://community.secop.gov.co/Public/Tendering/OpportunityDetail/Index?noticeUID=CO1.NTC.7467051&amp;isFromPublicArea=True&amp;isModal=False</t>
  </si>
  <si>
    <t>https://community.secop.gov.co/Public/Tendering/ContractNoticePhases/View?PPI=CO1.PPI.36999054&amp;isFromPublicArea=True&amp;isModal=False</t>
  </si>
  <si>
    <t>https://community.secop.gov.co/Public/Tendering/OpportunityDetail/Index?noticeUID=CO1.NTC.7467358&amp;isFromPublicArea=True&amp;isModal=False</t>
  </si>
  <si>
    <t>https://community.secop.gov.co/Public/Tendering/ContractNoticePhases/View?PPI=CO1.PPI.37001798&amp;isFromPublicArea=True&amp;isModal=False</t>
  </si>
  <si>
    <t>https://community.secop.gov.co/Public/Tendering/OpportunityDetail/Index?noticeUID=CO1.NTC.7474235&amp;isFromPublicArea=True&amp;isModal=False</t>
  </si>
  <si>
    <t xml:space="preserve">https://community.secop.gov.co/Public/Tendering/OpportunityDetail/Index?noticeUID=CO1.NTC.7476002&amp;isFromPublicArea=True&amp;isModal=False </t>
  </si>
  <si>
    <t xml:space="preserve">https://community.secop.gov.co/Public/Tendering/OpportunityDetail/Index?noticeUID=CO1.NTC.7475526&amp;isFromPublicArea=True&amp;isModal=False </t>
  </si>
  <si>
    <t>https://community.secop.gov.co/Public/Tendering/OpportunityDetail/Index?noticeUID=CO1.NTC.7474669&amp;isFromPublicArea=True&amp;isModal=False</t>
  </si>
  <si>
    <t xml:space="preserve">https://community.secop.gov.co/Public/Tendering/OpportunityDetail/Index?noticeUID=CO1.NTC.7479123&amp;isFromPublicArea=True&amp;isModal=False
</t>
  </si>
  <si>
    <t>https://community.secop.gov.co/Public/Tendering/OpportunityDetail/Index?noticeUID=CO1.NTC.7479685&amp;isFromPublicArea=True&amp;isModal=False</t>
  </si>
  <si>
    <t>https://community.secop.gov.co/Public/Tendering/OpportunityDetail/Index?noticeUID=CO1.NTC.7484896&amp;isFromPublicArea=True&amp;isModal=False</t>
  </si>
  <si>
    <t>https://community.secop.gov.co/Public/Tendering/ContractNoticePhases/View?PPI=CO1.PPI.37041159&amp;isFromPublicArea=True&amp;isModal=False</t>
  </si>
  <si>
    <t xml:space="preserve">https://community.secop.gov.co/Public/Tendering/OpportunityDetail/Index?noticeUID=CO1.NTC.7486332&amp;isFromPublicArea=True&amp;isModal=False </t>
  </si>
  <si>
    <t>https://community.secop.gov.co/Public/Tendering/OpportunityDetail/Index?noticeUID=CO1.NTC.7487314&amp;isFromPublicArea=True&amp;isModal=False</t>
  </si>
  <si>
    <t>https://community.secop.gov.co/Public/Tendering/OpportunityDetail/Index?noticeUID=CO1.NTC.7486559&amp;isFromPublicArea=True&amp;isModal=False</t>
  </si>
  <si>
    <t>https://community.secop.gov.co/Public/Tendering/OpportunityDetail/Index?noticeUID=CO1.NTC.7487596&amp;isFromPublicArea=True&amp;isModal=False</t>
  </si>
  <si>
    <t>https://community.secop.gov.co/Public/Tendering/OpportunityDetail/Index?noticeUID=CO1.NTC.7487835&amp;isFromPublicArea=True&amp;isModal=False</t>
  </si>
  <si>
    <t>https://community.secop.gov.co/Public/Tendering/OpportunityDetail/Index?noticeUID=CO1.NTC.7489163&amp;isFromPublicArea=True&amp;isModal=False</t>
  </si>
  <si>
    <t>https://community.secop.gov.co/Public/Tendering/OpportunityDetail/Index?noticeUID=CO1.NTC.7487574&amp;isFromPublicArea=True&amp;isModal=False</t>
  </si>
  <si>
    <t>https://community.secop.gov.co/Public/Tendering/OpportunityDetail/Index?noticeUID=CO1.NTC.7495669&amp;isFromPublicArea=True&amp;isModal=False</t>
  </si>
  <si>
    <t>https://community.secop.gov.co/Public/Tendering/OpportunityDetail/Index?noticeUID=CO1.NTC.7498838&amp;isFromPublicArea=True&amp;isModal=False</t>
  </si>
  <si>
    <t>https://community.secop.gov.co/Public/Tendering/OpportunityDetail/Index?noticeUID=CO1.NTC.7499171&amp;isFromPublicArea=True&amp;isModal=False</t>
  </si>
  <si>
    <t>https://community.secop.gov.co/Public/Tendering/ContractNoticePhases/View?PPI=CO1.PPI.37143534&amp;isFromPublicArea=True&amp;isModal=False</t>
  </si>
  <si>
    <t>https://community.secop.gov.co/Public/Tendering/ContractNoticePhases/View?PPI=CO1.PPI.37145325&amp;isFromPublicArea=True&amp;isModal=False</t>
  </si>
  <si>
    <t>https://community.secop.gov.co/Public/Tendering/OpportunityDetail/Index?noticeUID=CO1.NTC.7518981&amp;isFromPublicArea=True&amp;isModal=False</t>
  </si>
  <si>
    <t>https://community.secop.gov.co/Public/Tendering/OpportunityDetail/Index?noticeUID=CO1.NTC.7529340&amp;isFromPublicArea=True&amp;isModal=False</t>
  </si>
  <si>
    <t>https://community.secop.gov.co/Public/Tendering/OpportunityDetail/Index?noticeUID=CO1.NTC.7528286&amp;isFromPublicArea=True&amp;isModal=False</t>
  </si>
  <si>
    <t>https://community.secop.gov.co/Public/Tendering/OpportunityDetail/Index?noticeUID=CO1.NTC.7528629&amp;isFromPublicArea=True&amp;isModal=False</t>
  </si>
  <si>
    <t>https://community.secop.gov.co/Public/Tendering/OpportunityDetail/Index?noticeUID=CO1.NTC.7528674&amp;isFromPublicArea=True&amp;isModal=False</t>
  </si>
  <si>
    <t>https://community.secop.gov.co/Public/Tendering/OpportunityDetail/Index?noticeUID=CO1.NTC.7527523&amp;isFromPublicArea=True&amp;isModal=False</t>
  </si>
  <si>
    <t>https://community.secop.gov.co/Public/Tendering/OpportunityDetail/Index?noticeUID=CO1.NTC.7528545&amp;isFromPublicArea=True&amp;isModal=False</t>
  </si>
  <si>
    <t>https://community.secop.gov.co/Public/Tendering/OpportunityDetail/Index?noticeUID=CO1.NTC.7537464&amp;isFromPublicArea=True&amp;isModal=False</t>
  </si>
  <si>
    <t>https://community.secop.gov.co/Public/Tendering/ContractNoticePhases/View?PPI=CO1.PPI.37214141&amp;isFromPublicArea=True&amp;isModal=False</t>
  </si>
  <si>
    <t>https://community.secop.gov.co/Public/Tendering/OpportunityDetail/Index?noticeUID=CO1.NTC.7538675&amp;isFromPublicArea=True&amp;isModal=False</t>
  </si>
  <si>
    <t>https://community.secop.gov.co/Public/Tendering/ContractNoticePhases/View?PPI=CO1.PPI.37214175&amp;isFromPublicArea=True&amp;isModal=False</t>
  </si>
  <si>
    <t>https://community.secop.gov.co/Public/Tendering/ContractNoticePhases/View?PPI=CO1.PPI.37215665&amp;isFromPublicArea=True&amp;isModal=False</t>
  </si>
  <si>
    <t>https://community.secop.gov.co/Public/Tendering/ContractNoticePhases/View?PPI=CO1.PPI.37217519&amp;isFromPublicArea=True&amp;isModal=False</t>
  </si>
  <si>
    <t>https://community.secop.gov.co/Public/Tendering/ContractNoticePhases/View?PPI=CO1.PPI.37223810&amp;isFromPublicArea=True&amp;isModal=False</t>
  </si>
  <si>
    <t xml:space="preserve">https://community.secop.gov.co/Public/Tendering/OpportunityDetail/Index?noticeUID=CO1.NTC.7540776&amp;isFromPublicArea=True&amp;isModal=False
</t>
  </si>
  <si>
    <t xml:space="preserve">https://community.secop.gov.co/Public/Tendering/OpportunityDetail/Index?noticeUID=CO1.NTC.7540890&amp;isFromPublicArea=True&amp;isModal=False
</t>
  </si>
  <si>
    <t>https://community.secop.gov.co/Public/Tendering/OpportunityDetail/Index?noticeUID=CO1.NTC.7551364&amp;isFromPublicArea=True&amp;isModal=False</t>
  </si>
  <si>
    <t>https://community.secop.gov.co/Public/Tendering/ContractNoticePhases/View?PPI=CO1.PPI.37250733&amp;isFromPublicArea=True&amp;isModal=False</t>
  </si>
  <si>
    <t>https://community.secop.gov.co/Public/Tendering/OpportunityDetail/Index?noticeUID=CO1.NTC.7553323&amp;isFromPublicArea=True&amp;isModal=False</t>
  </si>
  <si>
    <t>https://community.secop.gov.co/Public/Tendering/OpportunityDetail/Index?noticeUID=CO1.NTC.7554748&amp;isFromPublicArea=True&amp;isModal=False</t>
  </si>
  <si>
    <t>https://community.secop.gov.co/Public/Tendering/OpportunityDetail/Index?noticeUID=CO1.NTC.7556402&amp;isFromPublicArea=True&amp;isModal=False</t>
  </si>
  <si>
    <t>https://community.secop.gov.co/Public/Tendering/OpportunityDetail/Index?noticeUID=CO1.NTC.7561279&amp;isFromPublicArea=True&amp;isModal=False</t>
  </si>
  <si>
    <t>https://community.secop.gov.co/Public/Tendering/OpportunityDetail/Index?noticeUID=CO1.NTC.7564848&amp;isFromPublicArea=True&amp;isModal=False</t>
  </si>
  <si>
    <t>https://community.secop.gov.co/Public/Tendering/ContractNoticePhases/View?PPI=CO1.PPI.37291624&amp;isFromPublicArea=True&amp;isModal=False</t>
  </si>
  <si>
    <t>https://community.secop.gov.co/Public/Tendering/OpportunityDetail/Index?noticeUID=CO1.NTC.7565487&amp;isFromPublicArea=True&amp;isModal=False</t>
  </si>
  <si>
    <t>https://community.secop.gov.co/Public/Tendering/OpportunityDetail/Index?noticeUID=CO1.NTC.7580774&amp;isFromPublicArea=True&amp;isModal=False</t>
  </si>
  <si>
    <t>https://community.secop.gov.co/Public/Tendering/ContractNoticePhases/View?PPI=CO1.PPI.37339867&amp;isFromPublicArea=True&amp;isModal=False</t>
  </si>
  <si>
    <t>https://community.secop.gov.co/Public/Tendering/OpportunityDetail/Index?noticeUID=CO1.NTC.7582480&amp;isFromPublicArea=True&amp;isModal=False</t>
  </si>
  <si>
    <t>https://community.secop.gov.co/Public/Tendering/ContractNoticePhases/View?PPI=CO1.PPI.37348809&amp;isFromPublicArea=True&amp;isModal=False</t>
  </si>
  <si>
    <t>https://community.secop.gov.co/Public/Tendering/OpportunityDetail/Index?noticeUID=CO1.NTC.7590229&amp;isFromPublicArea=True&amp;isModal=False</t>
  </si>
  <si>
    <t>https://community.secop.gov.co/Public/Tendering/OpportunityDetail/Index?noticeUID=CO1.NTC.7590642&amp;isFromPublicArea=True&amp;isModal=False</t>
  </si>
  <si>
    <t>https://community.secop.gov.co/Public/Tendering/OpportunityDetail/Index?noticeUID=CO1.NTC.7594995&amp;isFromPublicArea=True&amp;isModal=False</t>
  </si>
  <si>
    <t>https://community.secop.gov.co/Public/Tendering/OpportunityDetail/Index?noticeUID=CO1.NTC.7592183&amp;isFromPublicArea=True&amp;isModal=False</t>
  </si>
  <si>
    <t>https://community.secop.gov.co/Public/Tendering/OpportunityDetail/Index?noticeUID=CO1.NTC.7592672&amp;isFromPublicArea=True&amp;isModal=False</t>
  </si>
  <si>
    <t>https://community.secop.gov.co/Public/Tendering/OpportunityDetail/Index?noticeUID=CO1.NTC.7620458&amp;isFromPublicArea=True&amp;isModal=False</t>
  </si>
  <si>
    <t>https://community.secop.gov.co/Public/Tendering/ContractNoticePhases/View?PPI=CO1.PPI.37500224&amp;isFromPublicArea=True&amp;isModal=False</t>
  </si>
  <si>
    <t>https://community.secop.gov.co/Public/Tendering/OpportunityDetail/Index?noticeUID=CO1.NTC.7695314&amp;isFromPublicArea=True&amp;isModal=False</t>
  </si>
  <si>
    <t xml:space="preserve">https://community.secop.gov.co/Public/Tendering/OpportunityDetail/Index?noticeUID=CO1.NTC.7704122&amp;isFromPublicArea=True&amp;isModal=False 
</t>
  </si>
  <si>
    <t>https://community.secop.gov.co/Public/Tendering/OpportunityDetail/Index?noticeUID=CO1.NTC.7713652&amp;isFromPublicArea=True&amp;isModal=False</t>
  </si>
  <si>
    <t>https://community.secop.gov.co/Public/Tendering/ContractNoticePhases/View?PPI=CO1.PPI.37799903&amp;isFromPublicArea=True&amp;isModal=False</t>
  </si>
  <si>
    <t>https://community.secop.gov.co/Public/Tendering/OpportunityDetail/Index?noticeUID=CO1.NTC.7785480&amp;isFromPublicArea=True&amp;isModal=False</t>
  </si>
  <si>
    <t>https://community.secop.gov.co/Public/Tendering/OpportunityDetail/Index?noticeUID=CO1.NTC.7815623&amp;isFromPublicArea=True&amp;isModal=False</t>
  </si>
  <si>
    <t>https://community.secop.gov.co/Public/Tendering/ContractNoticePhases/View?PPI=CO1.PPI.38128927&amp;isFromPublicArea=True&amp;isModal=False</t>
  </si>
  <si>
    <t>https://community.secop.gov.co/Public/Tendering/OpportunityDetail/Index?noticeUID=CO1.NTC.7836780&amp;isFromPublicArea=True&amp;isModal=False</t>
  </si>
  <si>
    <t>https://community.secop.gov.co/Public/Tendering/OpportunityDetail/Index?noticeUID=CO1.NTC.7878848&amp;isFromPublicArea=True&amp;isModal=False</t>
  </si>
  <si>
    <t>https://community.secop.gov.co/Public/Tendering/ContractNoticePhases/View?PPI=CO1.PPI.38370550&amp;isFromPublicArea=True&amp;isModal=False</t>
  </si>
  <si>
    <t>https://community.secop.gov.co/Public/Tendering/OpportunityDetail/Index?noticeUID=CO1.NTC.8030964&amp;isFromPublicArea=True&amp;isModal=False</t>
  </si>
  <si>
    <t>https://community.secop.gov.co/Public/Tendering/OpportunityDetail/Index?noticeUID=CO1.NTC.8065501&amp;isFromPublicArea=True&amp;isModal=False</t>
  </si>
  <si>
    <t>https://community.secop.gov.co/Public/Tendering/OpportunityDetail/Index?noticeUID=CO1.NTC.8236274&amp;isFromPublicArea=True&amp;isModal=False</t>
  </si>
  <si>
    <t>https://community.secop.gov.co/Public/Tendering/OpportunityDetail/Index?noticeUID=CO1.NTC.8264092&amp;isFromPublicArea=True&amp;isModal=False</t>
  </si>
  <si>
    <t>https://community.secop.gov.co/Public/Tendering/OpportunityDetail/Index?noticeUID=CO1.NTC.8266758&amp;isFromPublicArea=True&amp;isModal=False</t>
  </si>
  <si>
    <t>https://community.secop.gov.co/Public/Tendering/OpportunityDetail/Index?noticeUID=CO1.NTC.8283337&amp;isFromPublicArea=True&amp;isModal=False</t>
  </si>
  <si>
    <t>https://community.secop.gov.co/Public/Tendering/OpportunityDetail/Index?noticeUID=CO1.NTC.8279440&amp;isFromPublicArea=True&amp;isModal=False</t>
  </si>
  <si>
    <t>https://community.secop.gov.co/Public/Tendering/OpportunityDetail/Index?noticeUID=CO1.NTC.8279194&amp;isFromPublicArea=True&amp;isModal=False</t>
  </si>
  <si>
    <t>https://community.secop.gov.co/Public/Tendering/ContractNoticePhases/View?PPI=CO1.PPI.40927955&amp;isFromPublicArea=True&amp;isModal=False</t>
  </si>
  <si>
    <t>https://community.secop.gov.co/Public/Tendering/ContractNoticePhases/View?PPI=CO1.PPI.41125048&amp;isFromPublicArea=True&amp;isModal=False</t>
  </si>
  <si>
    <t>https://community.secop.gov.co/Public/Tendering/OpportunityDetail/Index?noticeUID=CO1.NTC.8661332&amp;isFromPublicArea=True&amp;isModal=False</t>
  </si>
  <si>
    <t>https://community.secop.gov.co/Public/Tendering/OpportunityDetail/Index?noticeUID=CO1.NTC.8661494&amp;isFromPublicArea=True&amp;isModal=False</t>
  </si>
  <si>
    <t xml:space="preserve">ttps://community.secop.gov.co/Public/Tendering/OpportunityDetail/Index?noticeUID=CO1.NTC.8806437&amp;isFromPublicArea=True&amp;isModal=False </t>
  </si>
  <si>
    <t>CD-DTOR-CA-GN-001-2025</t>
  </si>
  <si>
    <t>CD-DTOR-CA-GN-002-2025</t>
  </si>
  <si>
    <t>CD-DTOR-CA-GN-003-2025</t>
  </si>
  <si>
    <t>CD-DTOR-CA-GN-004-2025 VF</t>
  </si>
  <si>
    <t>CD-DTOR-CA-GN-005-2025 VF</t>
  </si>
  <si>
    <t>CD-DTOR-CA-GN-006-2025 VF</t>
  </si>
  <si>
    <t>CD-DTOR-CA-GN-007-2025 VF</t>
  </si>
  <si>
    <t>JORGE LUIS MARTINEZ HENAO</t>
  </si>
  <si>
    <t>LUZ STELLA MENDIVELSO HURTADO</t>
  </si>
  <si>
    <t>PARQUEADEROS PATIOS CEIBAS S.A.S</t>
  </si>
  <si>
    <t>ANGEL CUSTODIO PEÑA JIMENEZ</t>
  </si>
  <si>
    <t>AURA MARIA VALLEJO MORALES</t>
  </si>
  <si>
    <t>AMPARO INDABURU DE RUEDA</t>
  </si>
  <si>
    <t>FRANCISCO MAYORGA S.A.S.</t>
  </si>
  <si>
    <t>Arrendamiento bien inmueble ubicado en la carrera 39 no. 26c-47 barrio 
siete de agosto en la ciudad de Villavicencio (Meta) para el funcionamiento de la 
sede administrativa de la DTOR</t>
  </si>
  <si>
    <t>Contratar el arrendamiento del inmueble ubicado en Calle 2 No.06-04 Barrio el Centro en el municipio de Cravo Norte (Arauca) para el funcionamiento de la sede Administrativa del Distrito Nacional de Manejo Integrado Cinaruco.</t>
  </si>
  <si>
    <t>817 - Arrendamiento mensual de dos (2) cupos de parqueadero para el estacionamiento de los vehículos asignados al Parque Nacional Natural Cordillera de los Picachos durante la vigencia 2025.</t>
  </si>
  <si>
    <t>OR04-04 Contratar el arrendamiento del inmueble ubicado en la Carrera 13 24-71 Calle 25 13-21 Barrio Camilo Torres 2) KR 13 # 24 -71 CL 25 13 21 Barrio Camilo Torres (Casa esquinera) en la ciudad de Puerto Carreño (Vichada) para el funcionamiento de la sede Administrativa del Parque Nacional Natural El Tuparro.</t>
  </si>
  <si>
    <t>OR07-06Contratar el arrendamiento del inmueble ubicado en la Carrera 9 N° 4 – 41 Barrio Centro, en el municipio de Uribe (Meta) para el funcionamiento de la sede administrativa y operativa del Parques Nacionales Naturales de Colombia - Direccion Territorial Orinoquia -Parque Nacional Natural Tinigua .</t>
  </si>
  <si>
    <t>Contratar el arrendamiento de inmueble ubicado en el municipio de San Martín de los llanos (Meta) para el 
funcionamiento de la sede administrativa del Parque Nacional Natural Serranía de Manacacias.</t>
  </si>
  <si>
    <t>10Contratar el arrendamiento del inmueble ubicado en la Calle 16 No. 15 – 31 Casa 2 del Bifamiliar Carol, en el barrio de Santa Anita en el municipio de Fusagasugá (Cundinamarca) para el Parque Nacional Natural Sumapaz.</t>
  </si>
  <si>
    <t>https://community.secop.gov.co/Public/Tendering/OpportunityDetail/Index?noticeUID=CO1.NTC.7912585&amp;isFromPublicArea=True&amp;isModal=False</t>
  </si>
  <si>
    <t>https://community.secop.gov.co/Public/Tendering/OpportunityDetail/Index?noticeUID=CO1.NTC.7927131&amp;isFromPublicArea=True&amp;isModal=False</t>
  </si>
  <si>
    <t>https://community.secop.gov.co/Public/Tendering/OpportunityDetail/Index?noticeUID=CO1.NTC.8203733&amp;isFromPublicArea=True&amp;isModal=False</t>
  </si>
  <si>
    <t>https://community.secop.gov.co/Public/Tendering/OpportunityDetail/Index?noticeUID=CO1.NTC.9292814&amp;isFromPublicArea=True&amp;isModal=False</t>
  </si>
  <si>
    <t>https://community.secop.gov.co/Public/Common/GoogleReCaptcha/Index?previousUrl=https%3a%2f%2fcommunity.secop.gov.co%2fPublic%2fTendering%2fOpportunityDetail%2fIndex%3fnoticeUID%3dCO1.NTC.9296019%26isFromPublicArea%3dTrue%26isModal%3dFalse</t>
  </si>
  <si>
    <t>https://community.secop.gov.co/Public/Common/GoogleReCaptcha/Index?previousUrl=https%3a%2f%2fcommunity.secop.gov.co%2fPublic%2fTendering%2fOpportunityDetail%2fIndex%3fnoticeUID%3dCO1.NTC.9296065%26isFromPublicArea%3dTrue%26isModal%3dFalse</t>
  </si>
  <si>
    <t>https://community.secop.gov.co/Public/Tendering/OpportunityDetail/Index?noticeUID=CO1.NTC.9300939&amp;isFromPublicArea=True&amp;isModal=False</t>
  </si>
  <si>
    <t>DTOR-CS-GN-001-2025</t>
  </si>
  <si>
    <t>DTOR-CS-GN-002-2025</t>
  </si>
  <si>
    <t>DTOR-CS-GN-003-2025</t>
  </si>
  <si>
    <t>DTOR-CS-GN-004-2025</t>
  </si>
  <si>
    <t>DTOR-CS-GN-005-2025</t>
  </si>
  <si>
    <t>DTOR-CS-GN-006-2025</t>
  </si>
  <si>
    <t>DTOR-CS-GN-007-2025</t>
  </si>
  <si>
    <t>DTOR-CS-GN-008-2025</t>
  </si>
  <si>
    <t>DTOR-CS-GN-009-2025</t>
  </si>
  <si>
    <t>DTOR-CS-GN-010-2025</t>
  </si>
  <si>
    <t>DTOR-CS-GN-011-2025</t>
  </si>
  <si>
    <t>DTOR-CS-GN-012-2025</t>
  </si>
  <si>
    <t>DTOR-CS-GN-013-2025</t>
  </si>
  <si>
    <t>DTOR-CS-GN-014-2025</t>
  </si>
  <si>
    <t>DTOR-CS-GN-015-2025</t>
  </si>
  <si>
    <t>DTOR-CS-GN-016-2025</t>
  </si>
  <si>
    <t>DTOR-CS-GN-017-2025</t>
  </si>
  <si>
    <t>DTOR-CS-GN-018-2025</t>
  </si>
  <si>
    <t>DTOR-CS-GN-019-2025 VF</t>
  </si>
  <si>
    <t>DTOR-CS-GN-020-2025 VF</t>
  </si>
  <si>
    <t>DTOR-CS-GN-021-2025</t>
  </si>
  <si>
    <t>IPMC-DTOR-011-2025</t>
  </si>
  <si>
    <t>IPMC-DTOR-017-2025</t>
  </si>
  <si>
    <t>IPMC-DTOR-015-2025</t>
  </si>
  <si>
    <t>IPMC-DTOR-026-2025</t>
  </si>
  <si>
    <t>IPMC-DTOR-019-2025</t>
  </si>
  <si>
    <t>IPMC-DTOR-008-2025</t>
  </si>
  <si>
    <t>IPMC-DTOR-024-2025</t>
  </si>
  <si>
    <t>IPMC-DTOR-028-2025</t>
  </si>
  <si>
    <t>IPMC-DTOR-043-2025</t>
  </si>
  <si>
    <t>IPMC-DTOR-051-2025</t>
  </si>
  <si>
    <t>IPMC-DTOR-053-2025</t>
  </si>
  <si>
    <t>IPMC-DTOR-050-2025</t>
  </si>
  <si>
    <t>IPMC-DTOR-057-2025</t>
  </si>
  <si>
    <t>IPMC-DTOR-064-2025</t>
  </si>
  <si>
    <t>IPMC-DTOR-069-2025</t>
  </si>
  <si>
    <t>IPMC-DTOR-092-2025</t>
  </si>
  <si>
    <t>IPMC-DTOR-102-2025</t>
  </si>
  <si>
    <t>IPMC-DTOR-122-2025</t>
  </si>
  <si>
    <t>DTOR-SAMC-003-2025</t>
  </si>
  <si>
    <t>IPMC-DTOR-137-2025</t>
  </si>
  <si>
    <t>IPMC-DTOR-146-2025</t>
  </si>
  <si>
    <t>ANA TERESA SANTANA GARCÉS</t>
  </si>
  <si>
    <t>ASTRID PIRAGUA ESCANDÓN</t>
  </si>
  <si>
    <t>CORPORACION PARA EL DESARROLLO HUMANO SOCIAL Y COMUNITARIO</t>
  </si>
  <si>
    <t>ANA SILVIA SANCHEZ SALGADO</t>
  </si>
  <si>
    <t>CARLOS JULIO BAUTISTA BERMUDEZ</t>
  </si>
  <si>
    <t>TECNIMOTOS DE LA ORINOQUIA S.A.S</t>
  </si>
  <si>
    <t>AUTOS MONGUI S A S</t>
  </si>
  <si>
    <t>ALIMENTOS, LOGÍSTICA, TRANSPORTE, EDUCACIÓN, Y SALUD “ALTRES” S.A.S.</t>
  </si>
  <si>
    <t>LA FANTÁSTICA STUDIOS SAS</t>
  </si>
  <si>
    <t xml:space="preserve">PROTEGER IPS SAS </t>
  </si>
  <si>
    <t>RIAÑO RAMIREZ S.A.S.</t>
  </si>
  <si>
    <t>OR05-3202032-1-001 Servicio de mantenimiento preventivo y correctivo, incluyendo el suministro de repuestos originales y mano de obra calificada, para el parque automotor asignados al Parque Nacional Natural Sierra de La Macarena en el municipio de Granada, en el marco del proyecto de conservación</t>
  </si>
  <si>
    <t>OR01-3202060-18_1-037 Suministro de servicio de alquiler de semovientes con aperos, para el Distrito Nacional de Manejo Integrado Cinaruco, en el marco del proyecto de conservación</t>
  </si>
  <si>
    <t>OR04-3202008-9-033 Servicio de transporte aéreo para el traslado de productos o bienes muebles adquiridos y/o recibidos en donación al Parque Nacional Natural El Tuparro entre la ruta Villavicencio-Puerto Carreño-Cumaribo, en el marco del servicio de administración y manejo de las áreas del proyecto de conservación.</t>
  </si>
  <si>
    <t>OR04-3202032-1-005- OR04-3202008-9-030 Servicio de transporte Fluvial “pasos por planchón” caño Dagua y caño Mesetas para las Camionetas y motocicletas del PNN EL Tuparro en el marco del proyecto de conservación.</t>
  </si>
  <si>
    <t>OR03-3202032-1-004 Contratar el servicio de mantenimiento preventivo y correctivo a todo costo (incluyendo repuestos originales y/o mano de obra calificada), para las motocicletas asignadas al Parque Nacional Natural Cordillera de los Picachos, en el marco del proyecto de conservación.</t>
  </si>
  <si>
    <t>OR07-3202060-18_1-044 - OR00-3202008-15-053 Servicio de mantenimiento preventivo y correctivo, incluyendo el suministro de repuestos originales y mano de obra calificada, vehículos asignados a la Dirección Territorial Orinoquia y sus áreas protegidas en el municipio de Villavicencio - Meta, en el marco del proyecto de conservación.</t>
  </si>
  <si>
    <t>OR03-3202032-1-003 Contratar el servicio de mantenimiento preventivo y correctivo a todo costo (incluyendo repuestos originales y/o mano de obra calificada) para los vehículos asignados al Parque Nacional Natural Cordillera de los Picachos, en el marco del proyecto de conservación.</t>
  </si>
  <si>
    <t>OR05-3202032-1-003 - OR07-3202060-18-1-045 Contratar el servicio de mantenimiento preventivo y correctivo a todo costo (incluyendo repuestos originales y mano de obra calificada), para las motocicletas del parque automotor asignados a los Parques Nacionales Naturales Sierra de La Macarena y Tinigua ubicado en el municipio de Granada, Meta, en el marco del proyecto de conservación.</t>
  </si>
  <si>
    <t>OR01-3202008-10-015 Prestación de servicios logísticos para la realización de eventos con las comunidades étnicas del Resguardo Caño Mochuelo del Distrito Nacional de Manejo Integrado Cinaruco en el marco del cumplimiento de acuerdos de consulta previa y de la implementación de su plan de manejo.</t>
  </si>
  <si>
    <t>OR04-3202008-10-035Prestación de servicios logísticos para el desarrollo de eventos con las comunidades indígenas al interior del PNN El Tuparro y de frontera para generar estrategias de conservación y prevención de presiones y/o amenazas en el marco del servicio de administración y manejo de las áreas como aporte a la implementación de los instrumentos de planificación del proyecto de conservación.</t>
  </si>
  <si>
    <t>OR07-3202060-18_1-046 - OR05-3202032-1-006 Contratar el servicio de mantenimiento preventivo y correctivo a todo costo (incluyendo repuestos originales y mano de obra calificada), para las motocicletas y motores fueras de borda asignados a los Parques Nacionales Naturales Sierra de La Macarena y Tinigua ubicado en el municipio de La Macarena, Meta, en el marco del proyecto de conservación.</t>
  </si>
  <si>
    <t>OR01-3202008-9-020Contratar el servicio de mantenimiento preventivo y correctivo, incluyendo el suministro de repuestos originales y mano de obra calificada, en el municipio de Tame, para las motocicletas asignadas al Distrito Nacional de Manejo Integrado Cinaruco, en el marco del proyecto de conservación.</t>
  </si>
  <si>
    <t>OR06-3202032-1-014Contratar el servicio de mantenimiento preventivo y correctivo a todo costo para el parque automotor (camionetas) asignado al Parque Nacional Natural Sumapaz en la ciudad de Bogotá D.C, en el marco del proyecto de conservación.</t>
  </si>
  <si>
    <t>OR03-3202056-5-024 Prestación de servicios logísticos integrales para el desarrollo de talleres y eventos con actores sociales para la gestión y manejo del Parque Nacional Natural Cordillera de Los Picachos, en el marco servicio de educación informal del proyecto de conservación.</t>
  </si>
  <si>
    <t>OR00-3202032-1-010 - OR07-3202056-5-017 Prestación de servicios logísticos para el desarrollo de espacios interinstitucionales y sociales para la coordinación de acciones orientadas al cumplimiento de la STC4360 – 2018 para las áreas de la Dirección Territorial Orinoquia y la sentencia ST 806/2014 para el Parque Nacional Natural Tinigua, como aporte al proceso de comunicación, educación ambiental con actores priorizados en el marco del proyecto de conservación.</t>
  </si>
  <si>
    <t>OR00-3299060-02-002 Prestación de servicios para la realización de exámenes médicos ocupacionales para los funcionarios de Parques Nacionales Naturales de Colombia, Dirección Territorial Orinoquia</t>
  </si>
  <si>
    <t>OR04-3202060-18_1-058- OR04-3202056-5-056-OR04-3202032-1-010-OR04-3202008-9-054-OR04-3202008-15-053-OR04-3202010-24-063-OR04 3202060-18_1-065 Servicio de mantenimiento preventivo y correctivo, incluyendo el suministro de repuestos originales y mano de obra calificada, para el parque automotor asignado al Parque Nacional Natural El Tuparro en el municipio Puerto Carreño, en el marco del proyecto de conservación.</t>
  </si>
  <si>
    <t>OR01-3202060-18_1-054-OR01-3202008-9-057-OR01-3202053-27-058-Suministro de servicio de alquiler de semovientes con aperos, para el Distrito Nacional de Manejo Integrado Cinaruco, en el marco del proyecto de conservación.</t>
  </si>
  <si>
    <t>OR01-3202053-26-007 Adquisición de suministro de combustible (Gasolina corriente y Biodiesel ACPM) y lubricantes (aceites) para el parque automotor asignado al Distrito Nacional de Manejo Integrado Cinaruco a través de estación de servicio ubicada en el municipio de Tame departamento Arauca, en el marco del proyecto de conservación.</t>
  </si>
  <si>
    <t>OR05-3202032-1-011 Adquisición de suministro de combustible (Gasolina corriente y Biodiesel ACPM) y lubricantes (aceites) para el parque automotor de los Parques Nacionales Naturales Sierra de La Macarena y Tinigua a través de una estación ubicada en el municipio de Granada, Meta, en el marco del proyecto de conservación.</t>
  </si>
  <si>
    <t>Suministro de elementos de aseo y cafetería para la Dirección Territorial Orinoquia y sus áreas protegidas, con el fin de garantizar espacios saludables en las instalaciones de estas dependencias</t>
  </si>
  <si>
    <t>MINIMA CUANTÍA</t>
  </si>
  <si>
    <t>CONTRATO DE SERVICIOS</t>
  </si>
  <si>
    <t>https://community.secop.gov.co/Public/Tendering/ContractNoticePhases/View?PPI=CO1.PPI.37790653&amp;isFromPublicArea=True&amp;isModal=False</t>
  </si>
  <si>
    <t>https://www.secop.gov.co/CO1BusinessLine/Tendering/ContractNoticeView/Index?notice=CO1.NTC.7744128</t>
  </si>
  <si>
    <t>https://community.secop.gov.co/Public/Tendering/OpportunityDetail/Index?noticeUID=CO1.NTC.7730001&amp;isFromPublicArea=True&amp;isModal=False</t>
  </si>
  <si>
    <t>https://community.secop.gov.co/Public/Tendering/OpportunityDetail/Index?noticeUID=CO1.NTC.7833192&amp;isFromPublicArea=True&amp;isModal=False</t>
  </si>
  <si>
    <t>https://community.secop.gov.co/Public/Tendering/OpportunityDetail/Index?noticeUID=CO1.NTC.7788758&amp;isFromPublicArea=True&amp;isModal=False</t>
  </si>
  <si>
    <t>https://community.secop.gov.co/Public/Tendering/OpportunityDetail/Index?noticeUID=CO1.NTC.7711119&amp;isFromPublicArea=True&amp;isModal=False</t>
  </si>
  <si>
    <t>https://www.secop.gov.co/CO1BusinessLine/Tendering/ContractNoticeView/Index?notice=CO1.NTC.7810574</t>
  </si>
  <si>
    <t>https://community.secop.gov.co/Public/Tendering/OpportunityDetail/Index?noticeUID=CO1.NTC.7846144&amp;isFromPublicArea=True&amp;isModal=False</t>
  </si>
  <si>
    <t>https://community.secop.gov.co/Public/Tendering/OpportunityDetail/Index?noticeUID=CO1.NTC.7921266&amp;isFromPublicArea=True&amp;isModal=False</t>
  </si>
  <si>
    <t>https://community.secop.gov.co/Public/Tendering/OpportunityDetail/Index?noticeUID=CO1.NTC.8035751&amp;isFromPublicArea=True&amp;isModal=False</t>
  </si>
  <si>
    <t>https://community.secop.gov.co/Public/Tendering/OpportunityDetail/Index?noticeUID=CO1.NTC.8055788&amp;isFromPublicArea=True&amp;isModal=False</t>
  </si>
  <si>
    <t>https://community.secop.gov.co/Public/Tendering/OpportunityDetail/Index?noticeUID=CO1.NTC.8029924&amp;isFromPublicArea=True&amp;isModal=False</t>
  </si>
  <si>
    <t>https://community.secop.gov.co/Public/Tendering/OpportunityDetail/Index?noticeUID=CO1.NTC.8069131&amp;isFromPublicArea=True&amp;isModal=False</t>
  </si>
  <si>
    <t>https://community.secop.gov.co/Public/Tendering/OpportunityDetail/Index?noticeUID=CO1.NTC.8164551&amp;isFromPublicArea=True&amp;isModal=False</t>
  </si>
  <si>
    <t>https://community.secop.gov.co/Public/Tendering/ContractNoticePhases/View?PPI=CO1.PPI.39723097&amp;isFromPublicArea=True&amp;isModal=False</t>
  </si>
  <si>
    <t>https://community.secop.gov.co/Public/Tendering/OpportunityDetail/Index?noticeUID=CO1.NTC.8578527&amp;isFromPublicArea=True&amp;isModal=False</t>
  </si>
  <si>
    <t>https://community.secop.gov.co/Public/Tendering/OpportunityDetail/Index?noticeUID=CO1.NTC.8761767&amp;isFromPublicArea=True&amp;isModal=False</t>
  </si>
  <si>
    <t>https://community.secop.gov.co/Public/Tendering/OpportunityDetail/Index?noticeUID=CO1.NTC.9188752&amp;isFromPublicArea=True&amp;isModal=False</t>
  </si>
  <si>
    <t>https://community.secop.gov.co/Public/Tendering/OpportunityDetail/Index?noticeUID=CO1.NTC.9268725&amp;isFromPublicArea=True&amp;isModal=False</t>
  </si>
  <si>
    <t>https://community.secop.gov.co/Public/Tendering/OpportunityDetail/Index?noticeUID=CO1.NTC.9266120&amp;isFromPublicArea=True&amp;isModal=False</t>
  </si>
  <si>
    <t>https://community.secop.gov.co/Public/Tendering/OpportunityDetail/Index?noticeUID=CO1.NTC.9304653&amp;isFromPublicArea=True&amp;isModal=False</t>
  </si>
  <si>
    <t>DTOR-SUM-GN-001-2025</t>
  </si>
  <si>
    <t>DTOR-SUM-GN-002-2025</t>
  </si>
  <si>
    <t>DTOR-SUM-GN-003-2025</t>
  </si>
  <si>
    <t>DTOR-SUM-GN-004-2025</t>
  </si>
  <si>
    <t>DTOR-SUM-GN-005-2025</t>
  </si>
  <si>
    <t>DTOR-SUM-GN-006-2025</t>
  </si>
  <si>
    <t>DTOR-SUM-GN-007-2025</t>
  </si>
  <si>
    <t>DTOR-SUM-GN-008-2025</t>
  </si>
  <si>
    <t>IPMC-DTOR-004-2025</t>
  </si>
  <si>
    <t>IPMC-DTOR-002-2025</t>
  </si>
  <si>
    <t>IPMC-DTOR-003-2025</t>
  </si>
  <si>
    <t>IPMC-DTOR-005-2025</t>
  </si>
  <si>
    <t>IPMC-DTOR-014-2025</t>
  </si>
  <si>
    <t>IPMC-DTOR-018-2025</t>
  </si>
  <si>
    <t>IPMC-DTOR-022-2025</t>
  </si>
  <si>
    <t>IPMC-DTOR-117-2025</t>
  </si>
  <si>
    <t>A Y E ASOCIADOS LTDA</t>
  </si>
  <si>
    <t>COOTRANSFUSA</t>
  </si>
  <si>
    <t>ARQUIMEDES OYUELA</t>
  </si>
  <si>
    <t>DISTRACOM S.A</t>
  </si>
  <si>
    <t>SERVICIOS Y SUMINISTROS DEL META S.A.S</t>
  </si>
  <si>
    <t>OR03-3202032-1-005 Adquisición de suministro de Combustible para el Parque Nacional Natural Cordillera de los Picachos en el municipio de Neiva -Huila, en el marco del proyecto de conservación.</t>
  </si>
  <si>
    <t>OR04-3202060-18_1-043 Adquisición de suministro de combustible (Gasolina corriente y Biodiesel ACPM) para el parque automotor del Parque Nacional Natural El Tuparro a través de una estación de servicio ubicada en el municipio Puerto Carreño, Vichada, en el marco del proyecto de conservación</t>
  </si>
  <si>
    <t>OR06-3202032-1-004Adquisición de suministro de Combustible para el Parque Nacional Natural Sumapaz a través de una estación ubicada en el municipio de Fusagasugá, en el marco del proyecto de conservación.</t>
  </si>
  <si>
    <t>OR05-3202008-9-048 Adquisición de suministro de combustible (Gasolina corriente y Biodiesel ACPM) y lubricantes (aceites) para el parque automotor de los Parques Nacionales Naturales Sierra de La Macarena y Tinigua a través de una estación ubicada en el municipio de La Macarena - Meta, en el marco del proyecto de conservación.</t>
  </si>
  <si>
    <t>OR00-3202008-9-061/OR05-3202053-26-018/OR06-3202032-1-005 Adquisición de suministro de Combustible para la Dirección Territorial Orinoquia y sus áreas protegidas en los municipios de Villavicencio, Meta y Bogotá. DC, en el marco del proyecto de conservación.</t>
  </si>
  <si>
    <t>CONTRATO DE SUMINISTROS</t>
  </si>
  <si>
    <t>https://community.secop.gov.co/Public/Tendering/OpportunityDetail/Index?noticeUID=CO1.NTC.7681994&amp;isFromPublicArea=True&amp;isModal=False</t>
  </si>
  <si>
    <t>https://community.secop.gov.co/Public/Tendering/OpportunityDetail/Index?noticeUID=CO1.NTC.7680502&amp;isFromPublicArea=True&amp;isModal=False</t>
  </si>
  <si>
    <t>https://community.secop.gov.co/Public/Tendering/OpportunityDetail/Index?noticeUID=CO1.NTC.7687527&amp;isFromPublicArea=True&amp;isModal=False</t>
  </si>
  <si>
    <t>https://community.secop.gov.co/Public/Tendering/OpportunityDetail/Index?noticeUID=CO1.NTC.7685765&amp;isFromPublicArea=True&amp;isModal=False</t>
  </si>
  <si>
    <t>https://community.secop.gov.co/Public/Tendering/OpportunityDetail/Index?noticeUID=CO1.NTC.7729736&amp;isFromPublicArea=True&amp;isModal=False</t>
  </si>
  <si>
    <t>https://community.secop.gov.co/Public/Tendering/OpportunityDetail/Index?noticeUID=CO1.NTC.7790846&amp;isFromPublicArea=True&amp;isModal=False</t>
  </si>
  <si>
    <t>https://community.secop.gov.co/Public/Tendering/OpportunityDetail/Index?noticeUID=CO1.NTC.7806250&amp;isFromPublicArea=True&amp;isModal=False</t>
  </si>
  <si>
    <t>https://community.secop.gov.co/Public/Tendering/ContractNoticePhases/View?PPI=CO1.PPI.43414202&amp;isFromPublicArea=True&amp;isModal=False</t>
  </si>
  <si>
    <t>DTOR-CV-GN-001-2025</t>
  </si>
  <si>
    <t>DTOR-CV-GN-002-2025</t>
  </si>
  <si>
    <t>DTOR-CV-GN-003-2025</t>
  </si>
  <si>
    <t>DTOR-CV-GN-004-2025</t>
  </si>
  <si>
    <t>DTOR-CV-GN-005-2025</t>
  </si>
  <si>
    <t>DTOR-CV-GN-006-2025</t>
  </si>
  <si>
    <t>DTOR-CV-GN-007-2025</t>
  </si>
  <si>
    <t>DTOR-CV-GN-008-2025</t>
  </si>
  <si>
    <t>DTOR-CV-GN-009-2025</t>
  </si>
  <si>
    <t>DTOR-CV-GN-010-2025</t>
  </si>
  <si>
    <t>DTOR-CV-GN-011-2025</t>
  </si>
  <si>
    <t>IPMC-DTOR-038-2025</t>
  </si>
  <si>
    <t>IPMC-DTOR-071-2025</t>
  </si>
  <si>
    <t>IPMC-DTOR-099-2025</t>
  </si>
  <si>
    <t>IPMC-DTOR-101-2025</t>
  </si>
  <si>
    <t>IPMC-DTOR-108-2025</t>
  </si>
  <si>
    <t>IPMC-DTOR-105-2025</t>
  </si>
  <si>
    <t>IPMC-DTOR-107-2025</t>
  </si>
  <si>
    <t>IPMC-DTOR-111-2025</t>
  </si>
  <si>
    <t>IPMC-DTOR-112-2025</t>
  </si>
  <si>
    <t>IPMC-DTOR-123-2025</t>
  </si>
  <si>
    <t>IPMC-DTOR-125-2025</t>
  </si>
  <si>
    <t>ENLLY LORENA PALOMINO DAZA</t>
  </si>
  <si>
    <t>ESINCOL DJ S.A.S</t>
  </si>
  <si>
    <t>SERVICIOS Y SUMINISTROS DEL META SAS</t>
  </si>
  <si>
    <t>MOLA INGENIERÍA S.A.S</t>
  </si>
  <si>
    <t>MULTISERVIM&amp;P SAS</t>
  </si>
  <si>
    <t>OR04-3202060-18_1-045 Adquisición de insumos agrícolas para la producción de material vegetal del vivero ubicado en el Tomo al interior del Parque Nacional Natural El Tuparro, en el marco del servicio de restauración ecológica del proyecto de conservación.</t>
  </si>
  <si>
    <t>OR00-3202008-15-056 Adquisición de elementos para seguridad del Circuito Cerrado de Televisión (Cámaras de seguridad), mantenimiento y montaje del mismo en la sede de la Dirección Territorial Orinoquia y áreas protegidas de acuerdo con las especificaciones técnicas, en el marco del servicio de administración y manejo del proyecto de conservación</t>
  </si>
  <si>
    <t>OR04-3202032-1-064 Adquisición de motocarguero con su respectiva matrícula y seguro obligatorio de accidentes de tránsito SOAT para El Parque Nacional Natural El Tuparro como aporte a la implementación de las acciones de prevención, vigilancia, en el marco del proyecto de conservación.</t>
  </si>
  <si>
    <t>OR00-3202053-26-071 Adquisición de elementos y herramientas menores para la implementación de sistemas agroecológicos con familias campesinas del PNN Sierra de La Macarena y su territorio colindante como aporte al cumplimiento de la Sentencia STC4360 de 2018 en el marco del proyecto de conservación.</t>
  </si>
  <si>
    <t>OR01-3202060-18_1-048 Adquisición de electrobomba solar superficial para la implementación de acuerdos con familias campesinas del Distrito Nacional Natural Cinaruco de la Dirección Territorial Orinoquia, en el marco del servicios de restauración ecológica del proyecto de conservación.</t>
  </si>
  <si>
    <t>OR00-3202053-26-072 Compra e instalación de sistema fotovoltaico para la 
implementación de acuerdos de conservación con bienestar con familias 
campesinas del PNN Sierra de La Macarena y su territorio colindante como aporte 
al cumplimiento de la ST4360-2018, en el marco del proyecto de conservación.</t>
  </si>
  <si>
    <t>OR00-3202053-26-013 Adquisición de elementos e insumos agropecuarios para la implementación de soluciones agroecológicas con familias campesinas del PNN Sierra de La Macarena y su territorio colindante como aporte al cumplimiento de la Sentencia STC4360 de 2018 en el marco del proyecto de conservació</t>
  </si>
  <si>
    <t>OR04-3202010-24-072 Adquisición de elementos y equipo tecnológico para la atención e inducción de visitantes y operación del servicio de ecoturismo al interior del Parque Nacional Natural El Tuparro en el marco del proyecto de conservación.</t>
  </si>
  <si>
    <t>OR04-3202038-16-070 -OR04-3202060-18_1-069 Adquisición de maquinaria, accesorios y equipos para la operación del vivero ubicado en el Centro Operativo El Tomo del Parque Nacional Natural El Tuparro, en el marco del servicio de restauración ecológica y producción de plántulas del proyecto de conservación.</t>
  </si>
  <si>
    <t>OR04-3202008-9-078-OR04-3202008-15-077-OR04-3202032-1-076 Adquisición de un motor fuera de borda y sus accesorios para las embarcaciones del Parque Nacional Natural El Tuparro, como apoyo a la implementación de las acciones administrativas, de prevención, vigilancia y control, en el marco del proyecto de conservación</t>
  </si>
  <si>
    <t>OR05-3202008-15-086 - OR05-3202060-18_1-085 Adquisición de motocicletas con destino al Parque Nacional Natural Sierra de la Macarena como apoyo a la implementación de sus instrumentos de planeación y procesos de restauración ecológica, en el marco del servicio de administración y manejo del proyecto de Conservación.</t>
  </si>
  <si>
    <t>2 ADICIÓN EN TIEMPO (PRÓRROGAS)</t>
  </si>
  <si>
    <t>https://community.secop.gov.co/Public/Tendering/OpportunityDetail/Index?noticeUID=CO1.NTC.7905860&amp;isFromPublicArea=True&amp;isModal=False</t>
  </si>
  <si>
    <t>https://community.secop.gov.co/Public/Tendering/OpportunityDetail/Index?noticeUID=CO1.NTC.8261856&amp;isFromPublicArea=True&amp;isModal=False</t>
  </si>
  <si>
    <t>https://community.secop.gov.co/Public/Tendering/OpportunityDetail/Index?noticeUID=CO1.NTC.8667232&amp;isFromPublicArea=True&amp;isModal=False</t>
  </si>
  <si>
    <t>https://community.secop.gov.co/Public/Tendering/OpportunityDetail/Index?noticeUID=CO1.NTC.8714909&amp;isFromPublicArea=True&amp;isModal=False</t>
  </si>
  <si>
    <t>https://community.secop.gov.co/Public/Tendering/OpportunityDetail/Index?noticeUID=CO1.NTC.8846131&amp;isFromPublicArea=True&amp;isModal=False</t>
  </si>
  <si>
    <t>https://community.secop.gov.co/Public/Tendering/OpportunityDetail/Index?noticeUID=CO1.NTC.8819376&amp;isFromPublicArea=True&amp;isModal=False</t>
  </si>
  <si>
    <t>https://community.secop.gov.co/Public/Tendering/OpportunityDetail/Index?noticeUID=CO1.NTC.8851248&amp;isFromPublicArea=True&amp;isModal=False</t>
  </si>
  <si>
    <t>https://community.secop.gov.co/Public/Tendering/OpportunityDetail/Index?noticeUID=CO1.NTC.8970667&amp;isFromPublicArea=True&amp;isModal=False</t>
  </si>
  <si>
    <t>https://community.secop.gov.co/Public/Tendering/OpportunityDetail/Index?noticeUID=CO1.NTC.8971152&amp;isFromPublicArea=True&amp;isModal=False</t>
  </si>
  <si>
    <t>https://community.secop.gov.co/Public/Tendering/OpportunityDetail/Index?noticeUID=CO1.NTC.9177708&amp;isFromPublicArea=True&amp;isModal=False</t>
  </si>
  <si>
    <t>https://community.secop.gov.co/Public/Tendering/OpportunityDetail/Index?noticeUID=CO1.NTC.9213306&amp;isFromPublicArea=True&amp;isModal=False</t>
  </si>
  <si>
    <t>CD-DTOR-FONAM-001-2025</t>
  </si>
  <si>
    <t>CD-DTOR-FONAM-002-2025</t>
  </si>
  <si>
    <t>CD-DTOR-FONAM-003-2025</t>
  </si>
  <si>
    <t>CD-DTOR-FONAM-004-2025</t>
  </si>
  <si>
    <t>CD-DTOR-FONAM-005-2025</t>
  </si>
  <si>
    <t>CD-DTOR-FONAM-006-2025</t>
  </si>
  <si>
    <t>CD-DTOR-FONAM-007-2025</t>
  </si>
  <si>
    <t>CD-DTOR-FONAM-008-2025</t>
  </si>
  <si>
    <t>CD-DTOR-FONAM-009-2025</t>
  </si>
  <si>
    <t>CD-DTOR-FONAM-010-2025</t>
  </si>
  <si>
    <t>CD-DTOR-FONAM-011-2025</t>
  </si>
  <si>
    <t>CD-DTOR-FONAM-012-2025</t>
  </si>
  <si>
    <t>CD-DTOR-FONAM-013-2025</t>
  </si>
  <si>
    <t>CD-DTOR-FONAM-014-2025</t>
  </si>
  <si>
    <t>CD-DTOR-FONAM-015-2025</t>
  </si>
  <si>
    <t>CD-DTOR-FONAM-016-2025</t>
  </si>
  <si>
    <t>CD-DTOR-FONAM-017-2025</t>
  </si>
  <si>
    <t>CD-DTOR-FONAM-018-2025</t>
  </si>
  <si>
    <t>CD-DTOR-FONAM-019-2025</t>
  </si>
  <si>
    <t>CD-DTOR-FONAM-020-2025</t>
  </si>
  <si>
    <t>CD-DTOR-FONAM-021-2025</t>
  </si>
  <si>
    <t>CD-DTOR-FONAM-022-2025</t>
  </si>
  <si>
    <t>CD-DTOR-FONAM-023-2025</t>
  </si>
  <si>
    <t>CD-DTOR-FONAM-024-2025</t>
  </si>
  <si>
    <t>CD-DTOR-FONAM-025-2025</t>
  </si>
  <si>
    <t>CD-DTOR-FONAM-026-2025</t>
  </si>
  <si>
    <t>CD-DTOR-FONAM-027-2025</t>
  </si>
  <si>
    <t>CD-DTOR-FONAM-028-2025</t>
  </si>
  <si>
    <t>CD-DTOR-FONAM-029-2025</t>
  </si>
  <si>
    <t>CD-DTOR-FONAM-030-2025</t>
  </si>
  <si>
    <t>CD-DTOR-FONAM-031-2025</t>
  </si>
  <si>
    <t>CD-DTOR-FONAM-032-2025</t>
  </si>
  <si>
    <t>CD-DTOR-FONAM-033-2025</t>
  </si>
  <si>
    <t>CD-DTOR-FONAM-034-2025</t>
  </si>
  <si>
    <t>CD-DTOR-FONAM-035-2025</t>
  </si>
  <si>
    <t>CD-DTOR-FONAM-036-2025</t>
  </si>
  <si>
    <t>CD-DTOR-FONAM-037-2025</t>
  </si>
  <si>
    <t>CD-DTOR-FONAM-038-2025</t>
  </si>
  <si>
    <t>CD-DTOR-FONAM-039-2025</t>
  </si>
  <si>
    <t>CD-DTOR-FONAM-040-2025</t>
  </si>
  <si>
    <t>CD-DTOR-FONAM-041-2025</t>
  </si>
  <si>
    <t>CD-DTOR-FONAM-042-2025</t>
  </si>
  <si>
    <t>CD-DTOR-FONAM-043-2025</t>
  </si>
  <si>
    <t>CD-DTOR-FONAM-044-2025</t>
  </si>
  <si>
    <t>CD-DTOR-FONAM-045-2025</t>
  </si>
  <si>
    <t>CD-DTOR-FONAM-046-2025</t>
  </si>
  <si>
    <t>CD-DTOR-FONAM-047-2025</t>
  </si>
  <si>
    <t>CD-DTOR-FONAM-048-2025</t>
  </si>
  <si>
    <t>CD-DTOR-FONAM-049-2025</t>
  </si>
  <si>
    <t>CD-DTOR-FONAM-050-2025</t>
  </si>
  <si>
    <t>CD-DTOR-FONAM-051-2025</t>
  </si>
  <si>
    <t>CD-DTOR-FONAM-052-2025</t>
  </si>
  <si>
    <t>CD-DTOR-FONAM-053-2025</t>
  </si>
  <si>
    <t>CD-DTOR-FONAM-054-2025</t>
  </si>
  <si>
    <t>CD-DTOR-FONAM-055-2025</t>
  </si>
  <si>
    <t>CD-DTOR-FONAM-056-2025</t>
  </si>
  <si>
    <t>CD-DTOR-FONAM-057-2025</t>
  </si>
  <si>
    <t>CD-DTOR-FONAM-058-2025</t>
  </si>
  <si>
    <t>CD-DTOR-FONAM-059-2025</t>
  </si>
  <si>
    <t>CD-DTOR-FONAM-060-2025</t>
  </si>
  <si>
    <t>CD-DTOR-FONAM-061-2025</t>
  </si>
  <si>
    <t>CD-DTOR-FONAM-062-2025</t>
  </si>
  <si>
    <t>CD-DTOR-FONAM-063-2025</t>
  </si>
  <si>
    <t>CD-DTOR-FONAM-064-2025</t>
  </si>
  <si>
    <t>CD-DTOR-FONAM-065-2025</t>
  </si>
  <si>
    <t>CD-DTOR-FONAM-066-2025</t>
  </si>
  <si>
    <t>CD-DTOR-FONAM-067-2025</t>
  </si>
  <si>
    <t>CD-DTOR-FONAM-068-2025</t>
  </si>
  <si>
    <t>CD-DTOR-FONAM-069-2025</t>
  </si>
  <si>
    <t>CD-DTOR-FONAM-070-2025</t>
  </si>
  <si>
    <t>CD-DTOR-FONAM-071-2025</t>
  </si>
  <si>
    <t>CD-DTOR-FONAM-072-2025</t>
  </si>
  <si>
    <t>CD-DTOR-FONAM-073-2025</t>
  </si>
  <si>
    <t>CD-DTOR-FONAM-074-2025</t>
  </si>
  <si>
    <t>CD-DTOR-FONAM-075-2025</t>
  </si>
  <si>
    <t>CD-DTOR-FONAM-076-2025</t>
  </si>
  <si>
    <t>CD-DTOR-FONAM-077-2025</t>
  </si>
  <si>
    <t>CD-DTOR-FONAM-078-2025</t>
  </si>
  <si>
    <t>CD-DTOR-FONAM-079-2025</t>
  </si>
  <si>
    <t>CD-DTOR-FONAM-080-2025</t>
  </si>
  <si>
    <t>CD-DTOR-FONAM-081-2025</t>
  </si>
  <si>
    <t>CD-DTOR-FONAM-082-2025</t>
  </si>
  <si>
    <t>CD-DTOR-FONAM-083-2025</t>
  </si>
  <si>
    <t>CD-DTOR-FONAM-084-2025</t>
  </si>
  <si>
    <t>CD-DTOR-FONAM-085-2025</t>
  </si>
  <si>
    <t>CD-DTOR-FONAM-086-2025</t>
  </si>
  <si>
    <t>CD-DTOR-FONAM-087-2025</t>
  </si>
  <si>
    <t>CD-DTOR-FONAM-088-2025</t>
  </si>
  <si>
    <t>CD-DTOR-FONAM-089-2025</t>
  </si>
  <si>
    <t>CD-DTOR-FONAM-090-2025</t>
  </si>
  <si>
    <t>CD-DTOR-FONAM-091-2025</t>
  </si>
  <si>
    <t>CD-DTOR-FONAM-092-2025</t>
  </si>
  <si>
    <t>CD-DTOR-FONAM-093-2025</t>
  </si>
  <si>
    <t>CD-DTOR-FONAM-094-2025</t>
  </si>
  <si>
    <t>CD-DTOR-FONAM-095-2025</t>
  </si>
  <si>
    <t>CD-DTOR-FONAM-096-2025</t>
  </si>
  <si>
    <t>CD-DTOR-FONAM-097-2025</t>
  </si>
  <si>
    <t>CD-DTOR-FONAM-098-2025</t>
  </si>
  <si>
    <t>CD-DTOR-FONAM-099-2025</t>
  </si>
  <si>
    <t>CD-DTOR-FONAM-100-2025</t>
  </si>
  <si>
    <t>CD-DTOR-FONAM-101-2025</t>
  </si>
  <si>
    <t>CD-DTOR-FONAM-102-2025</t>
  </si>
  <si>
    <t>CD-DTOR-FONAM-103-2025</t>
  </si>
  <si>
    <t>CD-DTOR-FONAM-104-2025</t>
  </si>
  <si>
    <t>CD-DTOR-FONAM-105-2025</t>
  </si>
  <si>
    <t>CD-DTOR-FONAM-106-2025</t>
  </si>
  <si>
    <t>CD-DTOR-FONAM-107-2025</t>
  </si>
  <si>
    <t>CD-DTOR-FONAM-108-2025</t>
  </si>
  <si>
    <t>CD-DTOR-FONAM-109-2025</t>
  </si>
  <si>
    <t>CD-DTOR-FONAM-110-2025</t>
  </si>
  <si>
    <t>CD-DTOR-FONAM-111-2025</t>
  </si>
  <si>
    <t>CD-DTOR-FONAM-112-2025</t>
  </si>
  <si>
    <t>CD-DTOR-FONAM-113-2025</t>
  </si>
  <si>
    <t>CD-DTOR-FONAM-114-2025</t>
  </si>
  <si>
    <t>CD-DTOR-FONAM-115-2025</t>
  </si>
  <si>
    <t>CD-DTOR-FONAM-116-2025</t>
  </si>
  <si>
    <t>CD-DTOR-FONAM-117-2025</t>
  </si>
  <si>
    <t>CD-DTOR-FONAM-118-2025</t>
  </si>
  <si>
    <t>CD-DTOR-FONAM-119-2025</t>
  </si>
  <si>
    <t>CD-DTOR-FONAM-120-2025</t>
  </si>
  <si>
    <t>CD-DTOR-FONAM-121-2025</t>
  </si>
  <si>
    <t>CD-DTOR-FONAM-122-2025</t>
  </si>
  <si>
    <t>CD-DTOR-FONAM-123-2025</t>
  </si>
  <si>
    <t>CD-DTOR-FONAM-124-2025</t>
  </si>
  <si>
    <t>CD-DTOR-FONAM-125-2025</t>
  </si>
  <si>
    <t>CD-DTOR-FONAM-126-2025</t>
  </si>
  <si>
    <t>CD-DTOR-FONAM-127-2025</t>
  </si>
  <si>
    <t>CD-DTOR-FONAM-128-2025</t>
  </si>
  <si>
    <t>CD-DTOR-FONAM-129-2025</t>
  </si>
  <si>
    <t>CD-DTOR-FONAM-130-2025</t>
  </si>
  <si>
    <t>CD-DTOR-FONAM-131-2025</t>
  </si>
  <si>
    <t>CD-DTOR-FONAM-132-2025</t>
  </si>
  <si>
    <t>NANCY PAOLA RAIGOZO RAIGOZO</t>
  </si>
  <si>
    <t>CLAUDIA PATRICIA OBANDO GALLEGO</t>
  </si>
  <si>
    <t>JHON FREDDY JIMENEZ RAMOS</t>
  </si>
  <si>
    <t>NELSON FREDY SARAY PEÑUELA</t>
  </si>
  <si>
    <t>YHON FABIO GUTIERREZ ROJAS</t>
  </si>
  <si>
    <t xml:space="preserve">MARCO AURELIO CARVAJAL BRITTO </t>
  </si>
  <si>
    <t xml:space="preserve">JORGE DUVAN ROBINS MORENO </t>
  </si>
  <si>
    <t>DARWIN LEAL CHAVEZ</t>
  </si>
  <si>
    <t>RODOLFO ELIAS ARCE LOZANO</t>
  </si>
  <si>
    <t>JOSE RAMON CAYUPARE DORANTE</t>
  </si>
  <si>
    <t>CRISTIAN ALBERTO BORRERO OVIEDO</t>
  </si>
  <si>
    <t>JORGE ELIÉCER PERDOMO CARDOZO</t>
  </si>
  <si>
    <t>DIEGO ALEJANDRO AGUIRRE BUITRAGO</t>
  </si>
  <si>
    <t>JUAN CAMILO BONILLA GONZÁLEZ</t>
  </si>
  <si>
    <t>ERIKA MELISSA ARIAS ESPITIA</t>
  </si>
  <si>
    <t>MAYRA ALEJANDRA VILLANUEVA RIVAS</t>
  </si>
  <si>
    <t>FREYDER BERNABE BRITTO NAVARRO</t>
  </si>
  <si>
    <t>LUIS CARLOS GARRIDO MAHURNO</t>
  </si>
  <si>
    <t>ROBERTO VELASQUEZ BELTRAN</t>
  </si>
  <si>
    <t>DIEGO FERNANDO MONZÓN NIÑO</t>
  </si>
  <si>
    <t>JESSICA TATIANA CAÑÓN PÁEZ</t>
  </si>
  <si>
    <t xml:space="preserve">DANIEL VALERO BERNAL </t>
  </si>
  <si>
    <t>JOHN FREDY ARIAS SANCHEZ</t>
  </si>
  <si>
    <t>SANYI XIOMARA MENDEZ SUAREZ</t>
  </si>
  <si>
    <t>REYMINGTON ROJAS RAMIREZ</t>
  </si>
  <si>
    <t>TANIA ALEJANDRA DAVIDSON TARAZONA</t>
  </si>
  <si>
    <t>LEONAR RICARDO MONTOYA</t>
  </si>
  <si>
    <t>VÍCTOR JAVIER HUERTAS LÓPEZ</t>
  </si>
  <si>
    <t>VALENTINA ESPARZA ESTUPIÑÁN</t>
  </si>
  <si>
    <t>DIEGO FELIPE VALDERRAMA REY</t>
  </si>
  <si>
    <t>MARIA CAMILA OTALORA HERRÁN</t>
  </si>
  <si>
    <t>YUDY ALEXANDRA RUBIO GARCIA</t>
  </si>
  <si>
    <t>JUAN FELIPE ALBARRACIN CARO</t>
  </si>
  <si>
    <t>ILVAR ANTONIO HERNANDEZ SUAREZ</t>
  </si>
  <si>
    <t>MONICA ANDREA GUATIVA SARMIENTO</t>
  </si>
  <si>
    <t>ANDREA CATALINA SARMIENTO TORO</t>
  </si>
  <si>
    <t>JESUS IGNACIO FLOREZ CORTES</t>
  </si>
  <si>
    <t>ROSEMBERG ARCILA RODRIGUEZ</t>
  </si>
  <si>
    <t>LAURA XIMENA HUERTAS RODRIGUEZ</t>
  </si>
  <si>
    <t>CAROLINA MESA GARCES</t>
  </si>
  <si>
    <t>ALEXIS ARCADIO BLANCO SÁNCHEZ</t>
  </si>
  <si>
    <t>FELIX MAURICIO PARALES</t>
  </si>
  <si>
    <t>PAULA ANDREA MANRIQUE DIAZ</t>
  </si>
  <si>
    <t>VIVIANA ANDREA UMAÑA RIOS</t>
  </si>
  <si>
    <t>YINET PATRICIA PACANCHIQUE NIÑO</t>
  </si>
  <si>
    <t>LORENA ANDREA CORDOBA PARRADO</t>
  </si>
  <si>
    <t>JAIME LEONARD SANTOS GUTIERREZ</t>
  </si>
  <si>
    <t>JOSÉ ALBEIRO CARO VILLALBA</t>
  </si>
  <si>
    <t>CAMILO ANDRES INFANTE IBARRA</t>
  </si>
  <si>
    <t>SANTIAGO ESPITIA MORENO</t>
  </si>
  <si>
    <t>JORGE LUIS PARRA AGUILERA</t>
  </si>
  <si>
    <t>KATHERINE ANDREA SANCHEZ MATEUS</t>
  </si>
  <si>
    <t>CARLOS ANDRES PAEZ DÍAZ</t>
  </si>
  <si>
    <t>RENE ALEXANDER REYES</t>
  </si>
  <si>
    <t>ERIKA TATIANA PULIDO TOVAR</t>
  </si>
  <si>
    <t>CARLOS ANDRES MARTINEZ MORENO</t>
  </si>
  <si>
    <t>ANYI VANESA ARTUNDUAGA GUERRERO</t>
  </si>
  <si>
    <t>JOSE LUIS PEÑA BUENAVENTURA</t>
  </si>
  <si>
    <t>MARIA CAMILA BONCES</t>
  </si>
  <si>
    <t>JOSUE ISNARDO RAMOS GUATIVA</t>
  </si>
  <si>
    <t>YEISON JAIR CUBILLOS ARIAS</t>
  </si>
  <si>
    <t>KARINA ALEXANDRA GARZON CHAVISTA</t>
  </si>
  <si>
    <t>YUDY PAOLA VILLALBA VERGARA</t>
  </si>
  <si>
    <t>NATALY GUAPACHA QUINTERO</t>
  </si>
  <si>
    <t>EDISON FERNANDO NIÑO TRIANA</t>
  </si>
  <si>
    <t>PAOLA OCHOA CABRERA</t>
  </si>
  <si>
    <t>JULIÁN ANDRÉS CARRILLO LÓPEZ</t>
  </si>
  <si>
    <t>JHON JAIRO LOPEZ MORA</t>
  </si>
  <si>
    <t>OR02-3202008-15-062 Prestación de servicios profesionales con plena autonomía técnica y administrativa, al Parque Nacional Natural Chingaza, para adelantar la ejecución, planificación y seguimiento de la planeación financiera y administrativa, en el marco de la administración y manejo de las áreas como aporte a la implementación de los instrumentos de planificación del proyecto de conservación.</t>
  </si>
  <si>
    <t>OR02-3202008-15-064 Prestación de servicios profesionales con plena autonomía técnica y administrativa, al PNN CHINGAZA, para ejecutar y desarrollar las diferentes actividades enmarcadas en el proceso contractual, en el marco del servicio de administración y manejo de las áreas protegidas del Proyecto de conservación</t>
  </si>
  <si>
    <t>OR02-3202008-15-090 Prestación de servicios profesionales con plena autonomía técnica y administrativa, al Parque Nacional Natural Chingaza, para apoyar y dar trámite de las cuentas de los proveedores y desarrollar los requerimientos administrativos y/o financieros, en el marco de la administración y manejo de las áreas como aporte a la implementación de los instrumentos de planificación del proyecto de conservación</t>
  </si>
  <si>
    <t>OR02-3202008-15-088 Prestación de servicios profesionales con plena autonomía técnica y administrativa, al Parque Nacional Natural Chingaza, para adelantar la consolidación y seguimiento de los resultados de la planeación estratégica y realizar actividades de implementación, sostenimiento, mejora del sistema integrado de gestión, en el marco de la administración y manejo de las áreas como aporte a la implementación de los instrumentos de planificación del proyecto de conservación.</t>
  </si>
  <si>
    <t>OR02-3202010-24-022 Prestación de servicios profesionales con plena autonomía técnica y administrativa, al Parque Nacional Natural Chingaza, para implementar el protocolo de operación y
ordenamiento al turismo de naturaleza, en el marco de los servicios de ecoturismo del proyecto de conservación</t>
  </si>
  <si>
    <t>OR02-3202010-24-026 Prestación de servicios profesionales con plena autonomía técnica y administrativa, al Parque Nacional Natural Chingaza, para planificar, implementar y hacer seguimiento a los procesos establecidos en el plan de ordenamiento ecoturístico y aportar a la actualización del plan de manejo del área protegida, en el marco de los servicios de ecoturismo del proyecto de conservación.</t>
  </si>
  <si>
    <t>OR02-3202010-24-019 Prestación de servicios de apoyo a la gestión con plena autonomía técnica y administrativa, al Parque Nacional Natural Chingaza, para desarrollar el monitoreo de los impactos generados por el desarrollo de las actividades del ecoturismo, así como el control y seguimiento al ingreso de visitantes, en el marco del servicio del ecoturismo del proyecto de conservación.</t>
  </si>
  <si>
    <t>OR02-3202032-1-004Prestación de servicios de apoyo a la gestión con plena autonomía técnica y administrativa, al Parque Nacional Natural Chingaza, para desarrollar las acciones de gestión del riesgo, regulación y mitigación de presiones antrópicas o naturales y adelantar la sistematización de recorridos, en el marco del servicio de prevención vigilancia y control del proyecto de conservación</t>
  </si>
  <si>
    <t>OR02-3202010-24-029 Prestación de servicios de apoyo a la gestión con plena autonomía técnica y administrativa, al Parque Nacional Natural Chingaza, para ejecutar los procesos de operación ecoturística y organizar la gestión documental de la línea de turismo de naturaleza, en el marco del servicio del ecoturismo del proyecto de conservación.</t>
  </si>
  <si>
    <t>OR02-3202032-1-005Prestación de servicios de apoyo a la gestión con plena autonomía técnica y administrativa, al Parque Nacional Natural Chingaza, para implementar las medidas de manejo para la regulación y mitigación de presiones
antrópicas o naturales en el sector occidental, en el marco del servicio de prevención vigilancia y control del proyecto de conservación</t>
  </si>
  <si>
    <t>OR02-3202032-1-010 Prestación de servicios de apoyo a la gestión con plena autonomía técnica y administrativa, al Parque Nacional Natural Chingaza, para implementar las medidas de manejo de regulación y mitigación de presiones en el núcleo San Juanito - El Calvario, en el marco del servicio de prevención vigilancia y control del proyecto de conservación.</t>
  </si>
  <si>
    <t>OR02-3202032-1-006 Prestación de servicios de apoyo a la gestión con plena autonomía técnica y administrativa, al Parque Nacional Natural Chingaza, para desarrollar las acciones de regulación y mitigación de presiones antrópicas o naturales, y hacer seguimiento e implementación de acuerdos formalizados con familias campesinas, en el marco del servicio de prevención vigilancia y control del proyecto de conservación</t>
  </si>
  <si>
    <t>OR02-3202010-24-028 Prestación de servicios de apoyo a la gestión con plena autonomía técnica y administrativa, al Parque Nacional Natural Chingaza, para desarrollar actividades de operación y mantenimiento de los senderos habilitados para la prestación de los servicios ecoturísticos, en el marco del servicio del ecoturismo del proyecto de conservación</t>
  </si>
  <si>
    <t>OR02-3202032-1-008 Prestación de servicios de apoyo a la gestión con plena autonomía técnica y administrativa, al Parque Nacional Natural Chingaza, para implementar las medidas de manejo priorizadas para la regulación y mitigación de presiones antrópicas o naturales, en el marco del servicio de prevención vigilancia y control del proyecto de conservación.</t>
  </si>
  <si>
    <t>OR05-3202060-18_1-060 Prestación de servicios de apoyo a la gestión con plena autonomía técnica y administrativa, al Parque Nacional Natural Sierra de la Macarena, para implementar las acciones de restauración y viveros programadas, en el marco del servicio de restauración de ecosistemas del proyecto de conservación.</t>
  </si>
  <si>
    <t>OR05-3202060-18_1_053 Prestación de servicios profesionales con plena autonomía técnica y administrativa, al Parque Nacional Natural Sierra de La Macarena, para planificar, formular, ejecutar y consolidar los resultados del programa de restauración y el seguimiento al monitoreo de las áreas en recuperadas e implementación de los viveros y acuerdos de conservación del área protegida, en el marco del servicio de restauración ecológica del proyecto de conservación.</t>
  </si>
  <si>
    <t>OR03-3202038-16-040 Prestación de servicios de apoyo a la gestión con plena autonomía técnica y administrativa, al Parque Nacional Natural Cordillera de los Picachos, para adelantar las acciones de producción y siembra de material vegetal y la operación de los viveros para los procesos de restauración ecológica, en el marco del servicio de producción de plántulas en viveros del proyecto de conservación.</t>
  </si>
  <si>
    <t>OR03-3202053-26-014 Prestación de servicios de apoyo a la gestión con plena autonomía técnica y administrativa, al Parque Nacional Natural Cordillera de los Picachos, para desarrollar acciones de recopilación de información, implementación y seguimientos de acuerdos de conservación, sistemas sostenibles y procesos de restauración ecológica participativa, en el marco de documentos de lineamientos técnicos del proyecto de conservación.</t>
  </si>
  <si>
    <t>OR02-3202008-9-079 Prestación de servicios de apoyo a la gestión con plena autonomía técnica y administrativa, al Parque Nacional Natural Chingaza, para realizar el levantamiento de datos del protocolo de monitoreo del VOC de Oso Andino, así como en los procesos de investigación, fauna silvestre y acuerdos, en el marco del servicio de administración y manejo del proyecto de conservación.</t>
  </si>
  <si>
    <t>OR02-3202060-18_1-105 Prestación de servicios de apoyo a la gestión con plena autonomía técnica y administrativa, al Parque Nacional Natural Chingaza, para adelantar la propagación de material vegetal del vivero Monterredondo e implementar los procesos de restauración ecológica, en el marco de restauración de ecosistemas del proyecto de conservación</t>
  </si>
  <si>
    <t>OR02-3202060-18_1-106 Prestación de servicios de apoyo a la gestión con plena autonomía técnica y administrativa, al Parque Nacional Natural Chingaza, para realizar las acciones requeridas para la operación del vivero Monterredondo e implementar y consolidar los datos de los procesos de monitoreo y restauración ecológica, en el marco de restauración de ecosistemas del proyecto de conservación</t>
  </si>
  <si>
    <t>OR02-3202053-26-048 Prestación de servicios profesionales con plena autonomía técnica y administrativa, al Parque Nacional Natural Chingaza, para adelantar la implementación y seguimiento a los acuerdos de conservación - sistemas sostenibles en el núcleo San Juanito - Calvario y acciones de gobernanza, en el marco de documentos de lineamientos técnicos del proyecto de conservación</t>
  </si>
  <si>
    <t>OR01-3202038-16-028 Prestación de servicios de apoyo a la gestión con plena autonomía técnica y administrativa, al Distrito Nacional de Manejo Integrado Cinaruco, para apoyar la operación, mantenimiento, seguimiento y captura de información de los viveros y las acciones relacionadas a la restauración ecológica, en el marco del servicio de producción de plántulas del proyecto de conservación.</t>
  </si>
  <si>
    <t>OR01-3202038-16-030 Prestación de servicios de apoyo a la gestión con plena autonomía técnica y administrativa, al Distrito Nacional de Manejo Integrado Cinaruco, para apoyar la operación, mantenimiento, seguimiento y captura de información de los viveros y las acciones relacionadas a la restauración ecológica, en el marco del servicio de producción de plántulas del proyecto de conservación.</t>
  </si>
  <si>
    <t>OR06-3202032-1-011 Prestación de servicios de apoyo a la gestión con plena autonomía técnica y administrativa, al Parque Nacional Natural Sumapaz en los sectores de manejo Bogotá y Cundinamarca, para contribuir con la ejecución de la estrategia de mitigación y regulación de las presiones antrópicas en el marco del servicio de prevención, vigilancia y control del proyecto conservación.</t>
  </si>
  <si>
    <t>OR04-3202056-5-017Prestación de servicios de apoyo a la gestión con plena autonomía técnica y administrativa, al Parque Nacional Natural El Tuparro, para estructurar, ejecutar y consolidar los procesos de sensibilización con actores, procesos educativos y de comunicación en el municipio de Cumaribo, en el marco del servicio de educación informal del proyecto de conservación.</t>
  </si>
  <si>
    <t>OR02-3202008-9-070 Prestación de servicios de apoyo a la gestión con plena autonomía técnica y administrativa, al Parque Nacional Natural Chingaza, para realizar el levantamiento de información del monitoreo y seguimiento de los VOCs fuentes hídricas, en el marco del servicio de administración y manejo del proyecto de conservación</t>
  </si>
  <si>
    <t>OR02-3202060-18_1-100 Prestación de servicios de apoyo a la gestión con plena autonomía técnica y administrativa, al Parque Nacional Natural Chingaza, para apoyar la operación y funcionamiento del vivero e implementar acciones de prevención en el núcleo de Medina - Cumaral - Restrepo, en el marco de restauración de ecosistemas del proyecto de conservación</t>
  </si>
  <si>
    <t>OR03-3202053-26-013 Prestación de servicios profesionales con plena autonomía técnica y administrativa, al Parque Nacional Natural Cordillera de los Picachos, para ejecutar las acciones relacionadas a la formalización, seguimiento e implementación de acuerdos de conservación o sistemas sostenible e implementar los procesos de restauración ecológica participativa, en el marco de documentos de lineamientos técnicos del proyecto de conservación</t>
  </si>
  <si>
    <t>OR06-3202032-1-012 Prestación de servicios profesionales con plena autonomía técnica y administrativa, al Parque Nacional Natural Sumapaz en sus sectores de manejo Cundinamarca y Bogotá, para implementar las acciones que conlleven al ejercicio de la autoridad ambiental, en el marco del servicio de prevención, vigilancia y control del proyecto de conservación.</t>
  </si>
  <si>
    <t>OR04-3202008-9-022 Prestación de servicios de apoyo a la gestión con plena autonomía técnica y administrativa, al Parque Nacional Natural El Tuparro, para apoyar la implementación de los procesos sociales con las comunidades indígenas que hacen uso del territorio en el marco del servicio de administración y manejo de las áreas protegidas del proyecto de conservación</t>
  </si>
  <si>
    <t>OR04-3202060-18_1-037 Prestación de servicios profesionales con plena autonomía técnica y administrativa, al Parque Nacional Natural El Tuparro, para ejecutar y adelantar la documentación de los resultados de los procesos de recuperación de ecosistemas y del funcionamiento del vivero al interior del área protegida, en el marco del producto servicio de restauración de ecosistemas del proyecto de conservación</t>
  </si>
  <si>
    <t>OR04-3202008-9-023 Prestación de servicios de apoyo a la gestión con plena autonomía técnica y administrativa, al Parque Nacional Natural El Tuparro, para apoyar la implementación de los procesos sociales con las comunidades indígenas que hacen uso del territorio en el marco del servicio de administración y manejo de las áreas protegidas del proyecto de conservación</t>
  </si>
  <si>
    <t>OR03-3202053-26-015 Prestación de servicios de apoyo a la gestión con plena autonomía técnica y administrativa, al Parque Nacional Natural Cordillera de los Picachos, para apoyar la implementación de los procesos de formalización, implementación y seguimiento a los acuerdos de sistemas sostenibles para la conservación y restauración ecológica participativa en las zonas colindantes del parque, en el marco de documentos de lineamientos técnicos del proyecto de conservación</t>
  </si>
  <si>
    <t>OR03-3202038-16-039 Prestación de servicios profesionales con plena autonomía técnica y administrativa, al Parque Nacional Natural Cordillera de los Picachos, para estructurar, ejecutar, hacer seguimiento y documentar la operación de los viveros y la producción del material vegetal en el marco del servicio de producción de plántulas en viveros del proyecto de conservación.</t>
  </si>
  <si>
    <t>OR02-3202008-13-059 Prestación de servicios profesionales con plena autonomía técnica y administrativa, al Parque Nacional Natural Chingaza, para adelantar la planificación, ejecución, acompañamiento técnico y consolidación de los resultados de la línea de Gobernanza y Planeación Ambiental Territorial, en el marco del servicio de administración y manejo como aporte al ordenamiento territorial del proyecto de conservación</t>
  </si>
  <si>
    <t>OR02-3202008-9-068 Prestación de servicios profesionales con plena autonomía técnica y administrativa, al Parque Nacional Natural Chingaza, para adelantar la planificación, ejecución, acompañamiento técnico y consolidación de los resultados de la línea estratégica de Servicios Ecosistémicos y Cambio Climático, en el marco del servicio de administración y manejo del proyecto de conservación</t>
  </si>
  <si>
    <t>OR02-3202032-1-009 Prestación de servicios profesionales con plena autonomía técnica y administrativa, al Parque Nacional Natural Chingaza, para adelantar la planificación, ejecución y consolidación de los resultados de las estratégicas de regulación y mitigación de presiones como aporte al cumplimiento de línea estratégica de Autoridad Ambiental y Gestión del Riesgo, en el marco del servicio de prevención vigilancia y control del proyecto de conservación</t>
  </si>
  <si>
    <t>OR03-3202053-26-017 Prestación de servicios profesionales con plena autonomía técnica y administrativa, al Parque Nacional Natural Cordillera de los Picachos, para implementar las estrategias requeridas para el fortalecimiento de los emprendimientos y documentar sus resultados, en el marco de documentos de lineamientos técnicos del proyecto de conservación.</t>
  </si>
  <si>
    <t>OR02-3202008-9-075 Prestación de servicios profesionales con plena autonomía técnica y administrativa, al Parque Nacional Natural Chingaza, para adelantar la planificación, ejecución y acompañamiento técnico a los procesos de investigación y monitoreo, así como la consolidación de los resultados del VOC de Oso Andino en el Parque Nacional Chingaza, en el marco del servicio de administración y manejo del proyecto de conservación</t>
  </si>
  <si>
    <t xml:space="preserve">OR02-3202060-18_1-102 Prestación de servicios profesionales con plena autonomía técnica y administrativa, al Parque Nacional Natural Chingaza, para adelantar la planificación, ejecución de los procesos de recuperación de cobertura vegetal y funcionamiento de viveros e implementar el monitoreo del VOC flora, en el marco de restauración de ecosistemas del proyecto de conservación.
</t>
  </si>
  <si>
    <t>OR02-3202010-24-024 Prestación de servicios profesionales con plena autonomía técnica y administrativa, al Parque Nacional Natural Chingaza, para adelantar la ejecución de los procesos enmarcados en el plan de interpretación, el fortalecimiento de prestadores de servicios y emprendimientos, en el marco de los servicios de ecoturismo del proyecto de conservación.</t>
  </si>
  <si>
    <t>OR01-3202060-18_1-031 Prestación de servicios profesionales con plena autonomía técnica y administrativa, al Distrito Nacional de Manejo Integrado Cinaruco, para implementar los procesos de recuperación de ecosistemas, alternativas sostenibles y funcionamiento de viveros y consolidación de los resultados, en el marco del servicio de restauración ecológica del proyecto de conservación</t>
  </si>
  <si>
    <t>OR01-3202053-26-010 Prestación de servicios de apoyo a la gestión con plena autonomía técnica y administrativa, al Distrito Nacional de Manejo Integrado Cinaruco, para realizar la entrega e instalación de los sistemas fotovoltaicos, al igual que los mantenimientos en cumplimiento de los acuerdos de conservación - producción con familias campesina llaneras, en el marco de documentos de lineamientos técnicos del proyecto de conservación.</t>
  </si>
  <si>
    <t>OR01-3202053-26-005 Prestación de servicios de apoyo a la gestión con plena autonomía técnica y administrativa, al Distrito Nacional de Manejo Integrado Cinaruco para apoyar el relacionamiento con comunidades campesinas y la recopilación de información para la concertación e implementación de acuerdos de conservación-producción, en el marco de documentos de lineamientos técnicos del proyecto de conservación.</t>
  </si>
  <si>
    <t>OR02-3202010-24-037 Prestación de servicios de apoyo a la gestión con plena autonomía técnica y administrativa, al Parque Nacional Natural Chingaza, para apoyar el control del turismo regulado y no regulado, en el marco del servicio del ecoturismo del proyecto de conservación</t>
  </si>
  <si>
    <t>OR02-3202010-24-023 Prestación de servicios de apoyo a la gestión con plena autonomía técnica y administrativa al Parque Nacional Natural Chingaza, para ejecutar las actividades de operación, manejo y atención de visitantes en los puntos de control habilitados, en el marco del servicio del ecoturismo del proyecto de conservación</t>
  </si>
  <si>
    <t>OR02-3202008-9-076 Prestación de servicios profesionales con plena autonomía técnica y administrativa, al Parque Nacional Natural Chingaza, para adelantar la implementación, recopilación, análisis y documentación de los resultados de la implementación del portafolio de investigación, así como, la generación de información del grupo taxonómico de las aves, en el marco del servicio de administración y manejo del proyecto de conservación</t>
  </si>
  <si>
    <t>OR00-3202060-18_1-065 Prestación de servicios profesionales con plena autonomía técnica y administrativa, a la Dirección Territorial Orinoquia, para adelantar la revisión, estructuración y el fortalecimiento de los procesos de restauración ecológica, sistemas sostenibles para la conservación y seguimiento a los acuerdos de manejo formalizados con comunidades campesinas. Así mismo, la consolidación de espacios institucionales o sociales para la resolución de conflictos socioambientales en los Parques Nacionales Naturales Tinigua y Sierra de La Macarena, en el marco del servicio de restauración de ecosistemas del Proyecto de Conservación.</t>
  </si>
  <si>
    <t>OR00-3202038-16-062 Prestación de servicios profesionales con plena autonomía técnica y administrativa, a la Dirección Territorial Orinoquia, para adelantar la ejecución y seguimiento de los planes de trabajo formulados para la operación de los viveros y producción de material vegetal nativo al igual que la consolidación de resultados, en el marco del servicio de producción de plántulas en viveros del Proyecto de Conservación</t>
  </si>
  <si>
    <t>OR00-3202060-18_1-064 Prestación de servicios profesionales con plena autonomía técnica y administrativa, a la Dirección Territorial Orinoquia, para adelantar la revisión, estructuración y el fortalecimiento de los procesos de restauración ecológica, sistemas sostenibles para la conservación y seguimiento a los acuerdos de manejo formalizados con comunidades campesinas. Así mismo, la consolidación de espacios institucionales o sociales para la resolución de conflictos socioambientales en los Parques Nacionales Naturales Sumapaz, Cordillera de los Picachos y Chingaza, en el marco del servicio de restauración de ecosistemas del Proyecto de Conservación</t>
  </si>
  <si>
    <t>OR03-3202053-26-021 Prestación de servicios de apoyo a la gestión con plena autonomía técnica y administrativa, al Parque Nacional Natural Cordillera de los Picachos, para apoyar los espacios de concertación, diagnóstico e implementación y seguimiento de los procesos de restauración ecológica participativa y sistemas sostenibles para la conservación, en el marco de documentos de lineamientos técnicos del proyecto de conservación.</t>
  </si>
  <si>
    <t>OR04-3202008-9-024 Prestación de servicios de apoyo a la gestión con plena autonomía técnica y administrativa, al Parque Nacional Natural El Tuparro, para apoyar la implementación de los procesos sociales con las comunidades indígenas que hacen uso del territorio en el marco del servicio de administración y manejo de las áreas protegidas del proyecto de conservación</t>
  </si>
  <si>
    <t>OR04-3202008-9-025Prestación de servicios profesionales con plena autonomía técnica y administrativa, al Parque Nacional Natural El Tuparro, para ejecutar, analizar y documentar los resultados de la implementación del programa de monitoreo y portafolio de investigaciones, en el marco del servicio de administración y manejo de las áreas protegidas del proyecto de conservación</t>
  </si>
  <si>
    <t>OR05-3202032-1-009 Prestación de servicios de apoyo a la gestión con plena autonomía técnica y administrativa, al Parque Nacional Natural Sierra de La Macarena, para apoyar la implementación de las acciones de regulación y mitigación de las presiones antrópicas y naturales, en el marco del servicio de prevención, vigilancia y control de las áreas protegidas del proyecto de conservación</t>
  </si>
  <si>
    <t>OR05-3202053-26-014 Prestación de servicios profesionales con plena autonomía técnica y administrativa, al Parque Nacional Natural Sierra de La Macarena, para concertar, hacer seguimiento, e implementar los acuerdos de conservación y bienestar con las familias campesinas e implementar acciones para el fortalecimiento de emprendimientos sostenibles, en el marco de documentos de lineamientos técnicos del proyecto de conservación.</t>
  </si>
  <si>
    <t>OR05-3202010-24-033 Prestación de servicios de apoyo a la gestión con plena autonomía técnica y administrativa, al Parque Nacional Natural Sierra de la Macarena, para apoyar las actividades del ordenamiento y regulación del turismo de naturaleza, en el marco del servicio de ecoturismo en las áreas protegidas del proyecto de conservación.</t>
  </si>
  <si>
    <t>OR07-3202056-5-015 Prestación de servicios de apoyo a la gestión con plena autonomía técnica y administrativa, al Parque Nacional Natural Tinigua, para desarrollar los procesos educativos con actores sociales e institucionales, así como la implementación de las actividades relacionadas con la Sentencia 806/14 del Parque Nacional Natural Tinigua, en el marco del servicio de educación informal del proyecto de conservación.</t>
  </si>
  <si>
    <t>OR07-3202010-24-021 Prestación de servicios de apoyo a la gestión con plena autonomía técnica y administrativa, al Parque Nacional Natural Tinigua, para desarrollar las acciones relacionadas con la operación y monitoreo de actividades ecoturísticas en el sector de manejo Sur, así como su acompañamiento en los espacios sociales e institucionales, en el marco del servicio de ecoturismo del proyecto de conservación.</t>
  </si>
  <si>
    <t>OR05-3202008-9-044 Prestación de servicios profesionales con plena autonomía técnica y administrativa, al Parque Nacional Natural Sierra de la Macarena, para formular y desarrollar los proyectos de investigación de acuerdo con el portafolio de investigaciones y recolectar, sistematizar y analizar la información de los valores objetos de conservación, en el marco de servicio de administración y manejo de las áreas protegidas del proyecto de conservación</t>
  </si>
  <si>
    <t>OR03-3202008-9-033Prestación de servicios de apoyo a la gestión con plena autonomía técnica y administrativa, al Parque Nacional Natural Cordillera de los Picachos, para apoyar el desarrollo de las acciones de ecoturismo, investigación y monitoreo del área protegida,en el marco del servicio de administración y manejode las áreas del proyecto de conservación.</t>
  </si>
  <si>
    <t>OR08-3202032-1-020Prestación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</si>
  <si>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OR02-3202008-15-066 Prestación de servicios profesionales con plena autonomía técnica y administrativa, al parque Nacional Natural Chingaza, para realizar las diferentes actividades en la estructuración de estudios previos, estudios de mercado y demás documentos técnicos correspondientes a la etapa precontractual, contractual y post contractual, en el marco de la administración y manejo de las áreas como aporte a la implementación de los instrumentos de planificación del proyecto de conservación.</t>
  </si>
  <si>
    <t>OR02-3202060-18_1-101 Prestación de servicios profesionales con plena autonomía técnica y administrativa, al Parque Nacional Natural Chingaza, para implementar acciones de recuperación de cobertura vegetal e investigaciones en páramo al interior del área protegida y en la subzona hidrográfica del Guavio, en el marco de restauración de ecosistemas del proyecto de conservación.</t>
  </si>
  <si>
    <t>OR02-3202008-9-058 Prestación de servicios profesionales con plena autonomía técnica y administrativa, al Parque Nacional Natural Chingaza, para adelantar el seguimiento a los permisos otorgados e implementar acciones para la administración del recurso hídrico y el monitoreo al VOC de fuentes hídricas, en el marco del servicio de administración y manejo del proyecto de conservación.</t>
  </si>
  <si>
    <t>OR02-3202010-24-027 Prestación de servicios de apoyo a la gestión con plena autonomía técnica y administrativa, al Parque Nacional Natural Chingaza, para desarrollar actividades de operación y mantenimiento de los senderos habilitados para la prestación de los servicios ecoturísticos, en el marco del servicio del ecoturismo del proyecto de conservación</t>
  </si>
  <si>
    <t>OR02-3202008-9-098 Prestación de servicios profesionales con plena autonomía técnica y administrativa, al Parque Nacional Natural Chingaza, para ejecutar acciones de gobernanza ambiental territorial y educación ambiental en la subzona hidrográfica de Guavio, en el marco de los servicios de administración y manejo del proyecto de conservación</t>
  </si>
  <si>
    <t>OR07-3202010-24-019 Prestación de servicios profesionales con plena autonomía técnica y administrativa, al Parque Nacional Natural Tinigua, para adelantar la implementación y seguimiento al Plan de Ordenamiento Ecoturístico, así como su promoción y la documentación de resultados, en el marco del servicio de ecoturismo del proyecto de conservación</t>
  </si>
  <si>
    <t>OR07-3202052-8-018 Prestación de servicios profesionales con plena autonomía técnica y administrativa, al Parque Nacional Natural Tinigua, para documentar el Plan de Manejo conforme a la retroalimentación con actores sociales e instituciones público y privadas, así como la socialización y estructuración de los documentos anexos, en el marco de documentos de planeación del proyecto de conservación</t>
  </si>
  <si>
    <t>OR08-3202060-18_1-034Prestación de servicios profesionales con plena autonomía técnica y administrativa, al Parque Nacional Natural Serranía de Manacacias, para estructurar, implementar y consolidar los resultados de las acciones de los procesos de recuperación de ecosistemas y funcionamiento de viveros y consolidación de los resultados, en el marco del servicio de restauración de ecosistemas del proyecto de conservación.</t>
  </si>
  <si>
    <t>OR08-3202056-5-010 Prestación de servicios de apoyo a la gestión con plena autonomía técnica y administrativa, al Parque Nacional Natural Serranía de Manacacias, para ejecutar las acciones de sensibilización a los actores sociales e institucionales del área de influencia, en el marco de servicios de educación informal del proyecto de conservación.</t>
  </si>
  <si>
    <t>OR00-3202060-18_1-066 Prestación de servicios profesionales con plena autonomía técnica y administrativa, a la Dirección Territorial Orinoquia, para adelantar la revisión, estructuración y el fortalecimiento de los procesos de restauración ecológica, sistemas sostenibles para la conservación y seguimiento a los acuerdos de manejo formalizados con comunidades campesina. Así mismo, la consolidación de espacios institucionales o sociales para la resolución de conflictos socioambientales en los Parques Nacionales Naturales El Tuparro y Serranía de Manacacias y Distrito Nacional de Manejo Integrado Cinaruco, en el marco del servicio de restauración de ecosistemas del Proyecto de Conservación.</t>
  </si>
  <si>
    <t>OR02-3202056-5-051 Prestación de servicios de apoyo a la gestión con plena autonomía técnica y administrativa, al Parque Nacional Natural Chingaza, para desarrollar y documentar los procesos de sensibilización, educativos y no formales, en el marco del servicio de educación informal del proyecto de conservación.</t>
  </si>
  <si>
    <t>OR02-3202032-1-018 Prestación de servicios profesionales con plena autonomía técnica y administrativa, al Parque Nacional Natural Chingaza, para implementar procesos de educación ambiental y prevención en el ecosistema de páramo del Parque Nacional Natural Chingaza, en la subzona hidrográfica del Guavio, en el marco del servicio de prevención vigilancia y control del proyecto de conservación.</t>
  </si>
  <si>
    <t>OR02-3202060-18_1-114 Prestación de servicios profesionales con plena autonomía técnica y administrativa, al Parque Nacional Natural Chingaza para adelantar el seguimiento a la adecuación y operación del vivero e implementar el monitoreo del VOC de filtro grueso páramo al interior del área protegida y en la subzona hidrográfica del Guavio, en el marco de restauración de ecosistemas del proyecto de conservación.</t>
  </si>
  <si>
    <t>OR02-3202052-8-056 Prestación de servicios profesionales con plena autonomía técnica y administrativa, al Parque Nacional Natural Chingaza, para adelantar la estructuración y consolidación de la actualización del plan de manejo con énfasis en el ecosistema de páramo y la subzona hidrográfica del Guavio, en el marco de documentos de planeación para la conservación del proyecto de conservación.</t>
  </si>
  <si>
    <t>OR02-3202008-9-077 Prestación de servicios profesionales con plena autonomía técnica y administrativa, al Parque Nacional Natural Chingaza, para adelantar el diseño y consolidación de los resultados de la implementación del monitoreo del ecosistema de Páramo y en la Subzona hidrográfica del Guavio y el procesamiento de datos espaciales, en el marco del servicio de administración y manejo del proyecto de conservación.</t>
  </si>
  <si>
    <t>OR07-3202008-9-025 Prestación de servicios de apoyo a la gestión con plena autonomía técnica y administrativa, al Parque Nacional Natural Tinigua, para apoyar la realización de los trámites administrativos y operativos y demás requerimientos, en el marco de los servicios de administración y manejo del proyecto de conservación.</t>
  </si>
  <si>
    <t>OR07-3202053-26-007Prestación de servicios de apoyo a la gestión con plena autonomía técnica y administrativa, al Parque Nacional Natural Tinigua, para adelantar el seguimiento de los acuerdos y emprendimientos e implementación de acciones para la resolución de conflictos socioambientales para el sector de manejo Sur, en el marco de documentos de lineamientos técnicos del proyecto de conservación.</t>
  </si>
  <si>
    <t>OR02-3202060-18_1-108 Prestación de servicios de apoyo a la gestión con plena autonomía técnica y administrativa, al Parque Nacional Natural Chingaza, para ejecutar las acciones establecidas para el funcionamiento, mantenimiento y propagación de material vegetal del vivero de Medina e implementar estrategias de gobernanza y prevención en el núcleo Medina - Cumaral - Restrepo y su zona de influencia, en el marco de restauración de ecosistemas del proyecto de conservación.</t>
  </si>
  <si>
    <t>OR02-3202010-24-020 Prestación de servicios de apoyo a la gestión con plena autonomía técnica y administrativa, al Parque Nacional Natural Chingaza, para apoyar la operación y mantenimiento de los espacios habilitados para la prestación del servicio del ecoturismo e implementar acciones de prevención, en el marco del servicio del ecoturismo del proyecto de conservación.</t>
  </si>
  <si>
    <t>OR02-3202010-24-030 Prestación de servicios de apoyo a la gestión con plena autonomía técnica y administrativa, al Parque Nacional Natural Chingaza, para desarrollar actividades de operación y mantenimiento de los senderos habilitados para la prestación de los servicios ecoturísticos, en el marco del servicio del ecoturismo del proyecto de conservación.</t>
  </si>
  <si>
    <t>OR07-3202056-5-014 Prestación de servicios profesionales con plena autonomía técnica y administrativa, al Parque Nacional Natural Tinigua, para adelantar, documentar y reportar la ejecución de actividades relacionadas con la Sentencia 806-14 y los demás procesos educativos con enfoque para la paz, en el marco del servicio de educación informal del proyecto de conservación</t>
  </si>
  <si>
    <t>OR00-3202056-5-015 Prestación de servicios profesionales con plena autonomía técnica y administrativa, a la Dirección Territorial Orinoquia, para fortalecer, planificar y hacer seguimiento a los procesos de educación ambiental con enfoque en pedagogías para la paz con la naturaleza y consolidar los resultados de las áreas protegidas, en el marco del servicio de educación informal del Proyecto de Conservación.</t>
  </si>
  <si>
    <t>OR02-3202008-9-095 Prestación de servicios profesionales con plena autonomía técnica y administrativa, al Parque Nacional Natural Chingaza, para implementar y consolidar los resultados de las acciones del plan de acción climática y servicios ecosistémicos con énfasis en el ecosistema de páramo al interior del área protegida y de la subzona hidrográfica del Guavio, en el marco de los servicios de administración y manejo del proyecto de conservación.</t>
  </si>
  <si>
    <t>OR02-3202008-9-096 Prestación de servicios profesionales con plena autonomía técnica y administrativa, al Parque Nacional Natural Chingaza, para adelantar los estudios técnicos jurídicos en el marco la ruta de saneamiento predial con énfasis en el ecosistema de paramo del área protegida y en la subzona hidrográfica Guavio, en el marco de los servicios de administración y manejo del proyecto de conservación.</t>
  </si>
  <si>
    <t>OR01-3202038-16-027 Prestación de servicios de apoyo a la gestión con plena autonomía técnica y administrativa, al Distrito Nacional de Manejo Integrado Cinaruco, para apoyar la operación, mantenimiento y seguimiento de los viveros y las acciones relacionadas a la restauración ecológica, en el marco del servicio de producción de plántulas del proyecto de conservación.</t>
  </si>
  <si>
    <t>OR01-3202038-16-026 Prestación de servicios de apoyo a la gestión con plena autonomía técnica y administrativa, al Distrito Nacional de Manejo Integrado Cinaruco, para apoyar la operación, mantenimiento y seguimiento de los viveros y las acciones relacionadas a la restauración ecológica, en el marco del servicio de producción de plántulas del proyecto de conservación.</t>
  </si>
  <si>
    <t>OR02-3202008-15-091 Prestación de servicios de apoyo a la gestión con plena autonomía técnica y administrativa, al Parque Nacional Natural Chingaza, para desarrollar acciones requeridas en las etapas precontractuales y contractuales, revisar y hacer seguimiento de conceptos, actos administrativos y comunicaciones, en el marco del servicio de administración y manejo de las áreas protegidas del proyecto de conservación</t>
  </si>
  <si>
    <t>OR02-3202008-15-065 Prestación de servicios profesionales con plena autonomía técnica y administrativa, al parque Nacional Natural Chingaza, para implementar las acciones de Seguridad y salud en el trabajo y el seguimiento al control de vehículos, en el marco de la administración y manejo de las áreas como aporte a la implementación de los instrumentos de planificación del proyecto de conservación.</t>
  </si>
  <si>
    <t>OR02-3202008-15-063 Prestación de servicios profesionales con plena autonomía técnica y administrativa, al Parque Nacional Natural Chingaza, para adelantar el trámite de comisiones e implementar los requerimientos de gestión de recursos físicos, en el marco de la administración y manejo de las áreas como aporte a la implementación de los instrumentos de planificación del proyecto de conservación.</t>
  </si>
  <si>
    <t>OR02-3202060-18_1-107 Prestación de servicios de apoyo a la gestión con plena autonomía técnica y administrativa, al Parque Nacional Natural Chingaza, para realizar las acciones requeridas para la operación del vivero Monterredondo e implementar los procesos de monitoreo y restauración ecológica, en el marco de restauración de ecosistemas del proyecto de conservación.</t>
  </si>
  <si>
    <t>OR01-3202008-9-017 Prestación de servicios de apoyo a la gestión con plena autonomía técnica y administrativa, al Distrito Nacional de Manejo Integrado Cinaruco, para apoyar las acciones de mitigación y regulación de las presiones antrópicas, en el marco del servicio y administración y manejo de las áreas protegidas del proyecto de conservación.</t>
  </si>
  <si>
    <t>OR06-3202032-1-013Prestación de servicios profesionales con plena autonomía técnica y administrativa, al Parque Nacional Natural Sumapaz en su sector de manejo Meta, para implementar las acciones que conlleven al ejercicio de la autoridad ambiental, en el marco del servicio de prevención, vigilancia y control del proyecto de conservación</t>
  </si>
  <si>
    <t>OR02-3202010-24-041 Prestación de servicios profesionales con plena autonomía técnica y administrativa, al Parque Nacional Natural Chingaza, para adelantar las estrategias de marketing y comunicación para la promoción turística e implementar acciones para el fortalecimiento de los emprendimientos con recursos de servicios del ecoturismo, en el marco del proyecto de conservación</t>
  </si>
  <si>
    <t>OR02-3202053-26-047 Prestación de servicios profesionales con plena autonomía técnica y administrativa, al Parque Nacional Natural Chingaza, para adelantar la concertación, estructuración de documentos técnicos y consolidar los resultados de la implementación y seguimiento de los acuerdos de sistemas sostenibles para la conservación, en el marco de documentos de lineamientos técnicos del proyecto de conservación</t>
  </si>
  <si>
    <t>OR02-3202010-24-025 Prestación de servicios profesionales con plena autonomía técnica y administrativa, al Parque Nacional Natural Chingaza, para proyectar, verificar y hacer seguimiento a las necesidades de mantenimiento y obras civiles, en el marco de los servicios de ecoturismo del proyecto de conservación</t>
  </si>
  <si>
    <t>OR02-3202032-1-007 Prestación de servicios de apoyo a la gestión con plena autonomía técnica y administrativa, al Parque Nacional Natural Chingaza, para desarrollar las acciones de regulación y mitigación de presiones antrópicas o naturales, y adelantar la recopilación de datos en campo, en el marco del servicio de prevención vigilancia y control del proyecto de conservación.</t>
  </si>
  <si>
    <t>OR02-3202010-24-021 Prestación de servicios de apoyo a la gestión con plena autonomía técnica y administrativa al Parque Nacional Natural Chingaza, para desarrollar las actividades de operación, manejo y atención de visitantes, en el marco del servicio del ecoturismo del proyecto de conservación</t>
  </si>
  <si>
    <t>OR03-3202053-26-016 Prestación de servicios de apoyo a la gestión con plena autonomía técnica y administrativa, al Parque Nacional Natural Cordillera de los Picachos, para apoyar la concertación, caracterización e implementación y seguimiento de los procesos de acuerdos y restauración con familias campesinas, en el marco de documentos de lineamientos técnicos del proyecto de conservación</t>
  </si>
  <si>
    <t>OR02-3202008-9-085Prestación de servicios de apoyo a la gestión con plena autonomía técnica y administrativa, al Parque Nacional Natural Chingaza, para recopilar y sistematizar la información del monitoreo hidro climático, en el marco de los servicios de administración y manejo del proyecto de conservación</t>
  </si>
  <si>
    <t>OR02-3202010-24-040 Prestación de servicios profesionales con plena autonomía técnica y administrativa, al Parque Nacional Natural Chingaza, para adelantar el seguimiento y verificación de las obras civiles y mantenimientos al interior del área protegida, en el marco de los servicios de ecoturismo del proyecto de conservación.</t>
  </si>
  <si>
    <t>OR02-3202008-9-061 Prestación de servicios profesionales con plena autonomía técnica y administrativa, al Parque Nacional Natural Chingaza, para implementar y consolidar las estrategias de gobernanza ambiental territorial en el núcleo Medina, Cumaral, Restrepo y adelantar la actualización del componente estratégico de acción del Plan de Manejo, en el marco del servicio de administración y manejo del proyecto de conservación.</t>
  </si>
  <si>
    <t>OR02-3202008-9-069 Prestación de servicios profesionales con plena autonomía técnica y administrativa, al Parque Nacional Natural Chingaza, para elaborar y sistematizar los resultados de la gestión y monitoreo del recurso hídrico, así como implementar y hacer seguimiento a las acciones del Programa Integral de Manejo Ambiental, en el marco del servicio de administración y manejo del proyecto de conservación</t>
  </si>
  <si>
    <t>OR02-3202060-18_1-104 Prestación de servicios profesionales con plena autonomía técnica y administrativa, al Parque Nacional Natural Chingaza para documentar y consolidar los resultados del monitoreo del VOC flora y acciones de recuperación de cobertura vegetal, en el marco de restauración de ecosistemas del proyecto de conservación.</t>
  </si>
  <si>
    <t>OR02-3202010-24-031 Prestación de servicios de apoyo a la gestión con plena autonomía técnica y administrativa, al Parque Nacional Natural Chingaza, para la atención y control de los visitantes e implementar el protocolo de monitoreo de impactos generados por el desarrollo de las actividades ecoturísticas, en el marco del servicio del ecoturismo del proyecto de conservación.</t>
  </si>
  <si>
    <t>OR02-3202008-9-057 Prestación de servicios profesionales con plena autonomía técnica y administrativa para el Parque Nacional Natural Chingaza, para adelantar seguimiento del plan de manejo ambiental relacionado con el abastecimiento de agua del “Sistema Chingaza” dentro del área protegida y relacionamiento con autoridades ambientales y de control, en el marco del servicio de administración y manejo del proyecto de conservación.</t>
  </si>
  <si>
    <t>OR02-3202008-9-060 Prestación de servicios profesionales con plena autonomía técnica y administrativa, al Parque Nacional Natural Chingaza, para adelantar la recopilación, análisis y visualización de información geoespacial e implementar estrategias de gobernanza ambiental, en el marco del servicio de administración y manejo del proyecto de conservación.</t>
  </si>
  <si>
    <t>OR05-3202038-16-050 Prestación de servicios de apoyo a la gestión con plena autonomía técnica y administrativa, al Parque Nacional Natural Sierra de La Macarena, para apoyar las acciones de producción y siembra de material vegetal y la operación de los viveros para los procesos de restauración ecológica, en el marco del servicio de producción de plántulas del proyecto de conservación.</t>
  </si>
  <si>
    <t>OR05-3202060-18_1-064 Prestación de servicios profesionales con plena autonomía técnica y administrativa, al Parque Nacional Natural Sierra de La Macarena, para adelantar el levantamiento, sistematización y análisis de documentos técnicos y suscribir nuevos acuerdos, en el marco del servicio de restauración ecológica del proyecto de conservación</t>
  </si>
  <si>
    <t>OR02-3202010-24-032 Prestación de servicios de apoyo a la gestión con plena autonomía técnica y administrativa, al Parque Nacional Natural Chingaza, para la atención y control de los visitantes e implementación del protocolo de operación ecoturística, en el marco del servicio del ecoturismo del proyecto de conservación</t>
  </si>
  <si>
    <t>OR02-3202008-9-039 Prestación de servicios de apoyo a la gestión con plena autonomía técnica y administrativa al Parque Nacional Natural Chingaza para recopilar la información del monitoreo hidro climático, en el marco de los servicios de administración y manejo del proyecto de conservación</t>
  </si>
  <si>
    <t>OR05-3202060-18_1-059 Prestación de servicios de apoyo a la gestión con plena autonomía técnica y administrativa, al Parque Nacional Natural Sierra de la Macarena, para apoyar las acciones requeridas para la recuperación de ecosistemas, acuerdos y operación de los viveros, en el marco del servicio de restauración de ecosistemas del proyecto de conservación.</t>
  </si>
  <si>
    <t>OR07-3202010-24-020 Prestación de servicios de apoyo a la gestión con plena autonomía técnica y administrativa, al Parque Nacional Natural Tinigua, para adelantar la implementación de las acciones relacionadas con el ordenamiento turístico, al igual que la captura de datos en el sector de manejo Norte, en el marco del servicio de ecoturismo del proyecto de conservación.</t>
  </si>
  <si>
    <t>OR01-3202008-9-018 Prestación de servicios de apoyo a la gestión con plena autonomía técnica y administrativa, al Distrito Nacional de Manejo Integrado Cinaruco, para realizar la recopilación de información en las acciones de mitigación y regulación de las presiones antrópicas, en el marco del servicio y administración y manejo de las áreas protegidas del proyecto de conservación.</t>
  </si>
  <si>
    <t>OR06-3202008-9-034Prestación de servicios profesionales con plena autonomía técnica y administrativa, al Parque Nacional Natural Sumapaz, para actualizar y consolidar la información predial del Área Protegida, en el marco del servicio de administración y manejo del proyecto de conservación</t>
  </si>
  <si>
    <t>OR02-3202032-1-119 Prestación de servicios de apoyo a la gestión con plena autonomía técnica y administrativa al Parque Nacional Natural Chingaza, para implementar las acciones de manejo para la regulación, mitigación y control de las presiones en el ecosistema de páramo del Parque Nacional Natural Chingaza, en la subzona hidrográfica del Guavio, en el marco del servicio de prevención vigilancia y control del proyecto de conservación</t>
  </si>
  <si>
    <t>OR02-3202008-9-095 Prestación de servicios profesionales con plena autonomía técnica y administrativa, al Parque Nacional Natural Chingaza, para implementar y consolidar los resultados de las acciones del plan de acción climática y servicios ecosistémicos con énfasis en el ecosistema de páramo al interior del área protegida y de la subzona hidrográfica del Guavio, en el marco de los servicios de administración y manejo del proyecto de conservación</t>
  </si>
  <si>
    <t>OR02-3202032-1-017 Prestación de servicios profesionales con plena autonomía técnica y administrativa, al Parque Nacional Natural Chingaza, para realizar las acciones de seguimiento a las especies invasoras, y consolidar los resultados con énfasis en el ecosistema de paramo en la subzona hidrográfica del Guavio, en el marco del servicio de prevención vigilancia y control del proyecto de conservación</t>
  </si>
  <si>
    <t>OR01-3202008-10-013 Prestación de servicios de apoyo a la gestión con plena autonomía técnica y administrativa, al Distrito Nacional de Manejo Integrado Cinaruco para adelantar las acciones que contribuyan al cumplimiento de los acuerdos de la consulta previa con el resguardo indígena de Caño Mochuelo.</t>
  </si>
  <si>
    <t>OR01-3202053-26-011 Prestación de servicios de apoyo a la gestión con plena autonomía técnica y administrativa, al Distrito Nacional de Manejo Integrado Cinaruco, para capturar y recopilar la información de la suscripción y seguimientos de acuerdos de conservación - producción, en el marco de documentos de lineamientos técnicos del proyecto de conservación.</t>
  </si>
  <si>
    <t>OR08-3202032-1-025 Prestación de servicios de apoyo a la gestión con plena autonomía técnica y administrativa, al Parque Nacional Natural Serranía de Manacacias, para apoyar las acciones de mitigación y regulación de las presiones antrópicas y naturales, en el marco del servicio de prevención, vigilancia y control del proyecto de conservación.</t>
  </si>
  <si>
    <t>OR03-3202032-1-011 Prestación de servicios de apoyo a la gestión con plena autonomía técnica y administrativa, al Parque Nacional Natural Cordillera de los Picachos, para apoyar actividades establecidas en el ejercicio de la autoridad ambiental y en los procesos de educación ambiental, en el marco del servicio de prevención vigilancia y control de las áreas protegidas del proyecto de conservación.</t>
  </si>
  <si>
    <t>OR03-3202032-1-009 Prestación de servicios de apoyo a la gestión con plena autonomía técnica y administrativa, al Parque Nacional Natural Cordillera de los Picachos, para apoyar las actividades de interlocución con comunidades de los sectores de gestión del área protegida e implementación de las acciones de regulación de presiones, en el marco del servicio de prevención vigilancia y control de las áreas protegidas del proyecto de conservación.</t>
  </si>
  <si>
    <t>OR02-3202056-5-052 Prestación de servicios profesionales con plena autonomía técnica y administrativa, al Parque Nacional Natural Chingaza, para generar contenidos gráficos, de producción y divulgación para la implementación y actualización de la planeación del manejo y adelantar procesos de sensibilización de actores, en el marco del servicio de educación informal del proyecto de conservación</t>
  </si>
  <si>
    <t>OR08-3202060-18_1-037 Prestación de servicios de apoyo a la gestión con plena autonomía técnica y administrativa, al Parque Nacional Natural Serranía de Manacacías, para apoyar las acciones de mitigación y regulación de las presiones antrópicas y naturales, en el marco del servicio de prevención, vigilancia y control del proyecto de conservación.</t>
  </si>
  <si>
    <t>OR02-3202008-15-089 Prestación de servicios profesionales con plena autonomía técnica y administrativa, al Parque Nacional Natural Chingaza, para adelantar la consolidación y seguimiento de los resultados de la planeación estratégica y realizar actividades de implementación, sostenimiento, mejora del sistema integrado de gestión, en el marco de la administración y manejo de las áreas como aporte a la implementación de los instrumentos de planificación del proyecto de conservación.</t>
  </si>
  <si>
    <t xml:space="preserve">OR05-3202060-18_1-065 Prestación de servicios de apoyo a la gestión con plena autonomía técnica y administrativa, al Parque Nacional Natural Sierra de la Macarena, para apoyar las acciones requeridas para la recuperación de ecosistemas, acuerdos y operación de los viveros, en el marco del servicio de restauración de ecosistemas del proyecto de conservación.
</t>
  </si>
  <si>
    <t>OR08-3202008-9-003 Prestación de servicios profesionales con plena autonomía técnica y administrativa, al Parque Nacional Natural Serranía de Manacacias, para adelantar la estructuración y evaluación de la operatividad para la prestación de los servicios ecoturísticos en el Parque Nacional Natural Serranía de Manacacias, en el marco del servicio de administración y manejo de las áreas protegidas del proyecto de conservación.</t>
  </si>
  <si>
    <t>OR08-3202060-18_1-044 Prestación de servicios de apoyo a la gestión con plena autonomía técnica y administrativa, al Parque Nacional Natural Serranía de Manacacias, para desarrollar las acciones de mitigación y regulación de las presiones antrópicas y naturales que afectan la recuperación de ecosistemas, en el marco de los servicio de restauración del proyecto de conservación.</t>
  </si>
  <si>
    <t>OR08-3202032-1-030Prestación de servicios profesionales con plena autonomía técnica y administrativa, al Parque Nacional Natural Serranía de Manacacias, para la elaboración de los documentos técnicos requeridos para la implementación de las estrategias de monitoreo e investigación a las presiones y recuperación de ecosistemas como aporte a la formulación del plan de manejo, en el marco del servicio de prevención, vigilancia y control del proyecto de conservación</t>
  </si>
  <si>
    <t xml:space="preserve">https://community.secop.gov.co/Public/Tendering/OpportunityDetail/Index?noticeUID=CO1.NTC.7338016&amp;isFromPublicArea=True&amp;isModal=False </t>
  </si>
  <si>
    <t xml:space="preserve">https://community.secop.gov.co/Public/Tendering/ContractNoticePhases/View?PPI=CO1.PPI.36646091&amp;isFromPublicArea=True&amp;isModal=False
</t>
  </si>
  <si>
    <t xml:space="preserve">https://community.secop.gov.co/Public/Tendering/ContractNoticePhases/View?PPI=CO1.PPI.36649781&amp;isFromPublicArea=True&amp;isModal=False
</t>
  </si>
  <si>
    <t xml:space="preserve">https://community.secop.gov.co/Public/Tendering/ContractNoticePhases/View?PPI=CO1.PPI.36665460&amp;isFromPublicArea=True&amp;isModal=False
</t>
  </si>
  <si>
    <t xml:space="preserve">https://community.secop.gov.co/Public/Tendering/ContractNoticePhases/View?PPI=CO1.PPI.36711395&amp;isFromPublicArea=True&amp;isModal=False
</t>
  </si>
  <si>
    <t>https://community.secop.gov.co/Public/Tendering/OpportunityDetail/Index?noticeUID=CO1.NTC.7359568&amp;isFromPublicArea=True&amp;isModal=False</t>
  </si>
  <si>
    <t xml:space="preserve">https://community.secop.gov.co/Public/Tendering/OpportunityDetail/Index?noticeUID=CO1.NTC.7359913&amp;isFromPublicArea=True&amp;isModal=False </t>
  </si>
  <si>
    <t>https://community.secop.gov.co/Public/Tendering/OpportunityDetail/Index?noticeUID=CO1.NTC.7361900&amp;isFromPublicArea=True&amp;isModal=False</t>
  </si>
  <si>
    <t>https://community.secop.gov.co/Public/Tendering/OpportunityDetail/Index?noticeUID=CO1.NTC.7362030&amp;isFromPublicArea=True&amp;isModal=False</t>
  </si>
  <si>
    <t xml:space="preserve">https://community.secop.gov.co/Public/Tendering/ContractNoticePhases/View?PPI=CO1.PPI.36729587&amp;isFromPublicArea=True&amp;isModal=False
</t>
  </si>
  <si>
    <t>https://community.secop.gov.co/Public/Tendering/OpportunityDetail/Index?noticeUID=CO1.NTC.7371063&amp;isFromPublicArea=True&amp;isModal=False</t>
  </si>
  <si>
    <t>https://community.secop.gov.co/Public/Tendering/ContractNoticePhases/View?PPI=CO1.PPI.36731069&amp;isFromPublicArea=True&amp;isModal=False</t>
  </si>
  <si>
    <t xml:space="preserve">https://community.secop.gov.co/Public/Tendering/ContractNoticePhases/View?PPI=CO1.PPI.36736518&amp;isFromPublicArea=True&amp;isModal=False
</t>
  </si>
  <si>
    <t xml:space="preserve">https://community.secop.gov.co/Public/Tendering/ContractNoticePhases/View?PPI=CO1.PPI.36737142&amp;isFromPublicArea=True&amp;isModal=False
</t>
  </si>
  <si>
    <t>https://community.secop.gov.co/Public/Tendering/OpportunityDetail/Index?noticeUID=CO1.NTC.7395298&amp;isFromPublicArea=True&amp;isModal=False</t>
  </si>
  <si>
    <t>https://community.secop.gov.co/Public/Tendering/OpportunityDetail/Index?noticeUID=CO1.NTC.7396191&amp;isFromPublicArea=True&amp;isModal=False</t>
  </si>
  <si>
    <t xml:space="preserve">https://community.secop.gov.co/Public/Tendering/OpportunityDetail/Index?noticeUID=CO1.NTC.7401507&amp;isFromPublicArea=True&amp;isModal=False </t>
  </si>
  <si>
    <t>https://community.secop.gov.co/Public/Tendering/OpportunityDetail/Index?noticeUID=CO1.NTC.7402682&amp;isFromPublicArea=True&amp;isModal=False</t>
  </si>
  <si>
    <t xml:space="preserve">https://community.secop.gov.co/Public/Tendering/ContractNoticePhases/View?PPI=CO1.PPI.36873208&amp;isFromPublicArea=True&amp;isModal=False
</t>
  </si>
  <si>
    <t xml:space="preserve">https://community.secop.gov.co/Public/Tendering/ContractNoticePhases/View?PPI=CO1.PPI.36873216&amp;isFromPublicArea=True&amp;isModal=False
</t>
  </si>
  <si>
    <t xml:space="preserve">https://community.secop.gov.co/Public/Tendering/ContractNoticePhases/View?PPI=CO1.PPI.36873227&amp;isFromPublicArea=True&amp;isModal=False
</t>
  </si>
  <si>
    <t xml:space="preserve">https://community.secop.gov.co/Public/Tendering/ContractNoticePhases/View?PPI=CO1.PPI.36873236&amp;isFromPublicArea=True&amp;isModal=False
</t>
  </si>
  <si>
    <t xml:space="preserve">https://community.secop.gov.co/Public/Tendering/OpportunityDetail/Index?noticeUID=CO1.NTC.7426523&amp;isFromPublicArea=True&amp;isModal=False </t>
  </si>
  <si>
    <t>https://community.secop.gov.co/Public/Tendering/ContractNoticePhases/View?PPI=CO1.PPI.36887423&amp;isFromPublicArea=True&amp;isModal=False</t>
  </si>
  <si>
    <t>https://community.secop.gov.co/Public/Tendering/OpportunityDetail/Index?noticeUID=CO1.NTC.7437417&amp;isFromPublicArea=True&amp;isModal=False</t>
  </si>
  <si>
    <t>https://community.secop.gov.co/Public/Tendering/OpportunityDetail/Index?noticeUID=CO1.NTC.7436390&amp;isFromPublicArea=True&amp;isModal=False</t>
  </si>
  <si>
    <t>community.secop.gov.co/Public/Tendering/OpportunityDetail/Index?noticeUID=CO1.NTC.7436682&amp;isFromPublicArea=True&amp;isModal=False</t>
  </si>
  <si>
    <t xml:space="preserve">https://community.secop.gov.co/Public/Tendering/ContractNoticePhases/View?PPI=CO1.PPI.36912962&amp;isFromPublicArea=True&amp;isModal=False
</t>
  </si>
  <si>
    <t>https://community.secop.gov.co/Public/Tendering/ContractNoticePhases/View?PPI=CO1.PPI.36913945&amp;isFromPublicArea=True&amp;isModal=False</t>
  </si>
  <si>
    <t xml:space="preserve">https://community.secop.gov.co/Public/Tendering/OpportunityDetail/Index?noticeUID=CO1.NTC.7438613&amp;isFromPublicArea=True&amp;isModal=False </t>
  </si>
  <si>
    <t xml:space="preserve">https://community.secop.gov.co/Public/Tendering/OpportunityDetail/Index?noticeUID=CO1.NTC.7463834&amp;isFromPublicArea=True&amp;isModal=False </t>
  </si>
  <si>
    <t xml:space="preserve">https://community.secop.gov.co/Public/Tendering/OpportunityDetail/Index?noticeUID=CO1.NTC.7463849&amp;isFromPublicArea=True&amp;isModal=False </t>
  </si>
  <si>
    <t xml:space="preserve">https://community.secop.gov.co/Public/Tendering/OpportunityDetail/Index?noticeUID=CO1.NTC.7464624&amp;isFromPublicArea=True&amp;isModal=False </t>
  </si>
  <si>
    <t>https://community.secop.gov.co/Public/Tendering/ContractNoticePhases/View?PPI=CO1.PPI.37026972&amp;isFromPublicArea=True&amp;isModal=False</t>
  </si>
  <si>
    <t>https://community.secop.gov.co/Public/Tendering/ContractNoticePhases/View?PPI=CO1.PPI.37028947&amp;isFromPublicArea=True&amp;isModal=False</t>
  </si>
  <si>
    <t xml:space="preserve">https://community.secop.gov.co/Public/Tendering/ContractNoticePhases/View?PPI=CO1.PPI.37039258&amp;isFromPublicArea=True&amp;isModal=False
</t>
  </si>
  <si>
    <t xml:space="preserve">https://community.secop.gov.co/Public/Tendering/ContractNoticePhases/View?PPI=CO1.PPI.37043323&amp;isFromPublicArea=True&amp;isModal=False
</t>
  </si>
  <si>
    <t xml:space="preserve">https://community.secop.gov.co/Public/Tendering/ContractNoticePhases/View?PPI=CO1.PPI.37044073&amp;isFromPublicArea=True&amp;isModal=False
</t>
  </si>
  <si>
    <t>https://community.secop.gov.co/Public/Tendering/OpportunityDetail/Index?noticeUID=CO1.NTC.7486589&amp;isFromPublicArea=True&amp;isModal=False</t>
  </si>
  <si>
    <t xml:space="preserve">https://community.secop.gov.co/Public/Tendering/ContractNoticePhases/View?PPI=CO1.PPI.37058478&amp;isFromPublicArea=True&amp;isModal=False
</t>
  </si>
  <si>
    <t xml:space="preserve">https://community.secop.gov.co/Public/Tendering/ContractNoticePhases/View?PPI=CO1.PPI.37059650&amp;isFromPublicArea=True&amp;isModal=False
</t>
  </si>
  <si>
    <t xml:space="preserve">https://community.secop.gov.co/Public/Tendering/ContractNoticePhases/View?PPI=CO1.PPI.37061368&amp;isFromPublicArea=True&amp;isModal=False
</t>
  </si>
  <si>
    <t>https://community.secop.gov.co/Public/Tendering/ContractNoticePhases/View?PPI=CO1.PPI.37065920&amp;isFromPublicArea=True&amp;isModal=False</t>
  </si>
  <si>
    <t>https://community.secop.gov.co/Public/Tendering/OpportunityDetail/Index?noticeUID=CO1.NTC.7490723&amp;isFromPublicArea=True&amp;isModal=False</t>
  </si>
  <si>
    <t>https://community.secop.gov.co/Public/Tendering/OpportunityDetail/Index?noticeUID=CO1.NTC.7499985&amp;isFromPublicArea=True&amp;isModal=False</t>
  </si>
  <si>
    <t xml:space="preserve">https://community.secop.gov.co/Public/Tendering/ContractNoticePhases/View?PPI=CO1.PPI.37143970&amp;isFromPublicArea=True&amp;isModal=False
</t>
  </si>
  <si>
    <t xml:space="preserve">https://community.secop.gov.co/Public/Tendering/ContractNoticePhases/View?PPI=CO1.PPI.37145547&amp;isFromPublicArea=True&amp;isModal=False
</t>
  </si>
  <si>
    <t xml:space="preserve">https://community.secop.gov.co/Public/Tendering/ContractNoticePhases/View?PPI=CO1.PPI.37145962&amp;isFromPublicArea=True&amp;isModal=False
</t>
  </si>
  <si>
    <t>https://community.secop.gov.co/Public/Tendering/OpportunityDetail/Index?noticeUID=CO1.NTC.7506436&amp;isFromPublicArea=True&amp;isModal=False</t>
  </si>
  <si>
    <t>https://community.secop.gov.co/Public/Tendering/ContractNoticePhases/View?PPI=CO1.PPI.37102938&amp;isFromPublicArea=True&amp;isModal=False</t>
  </si>
  <si>
    <t>https://community.secop.gov.co/Public/Tendering/ContractNoticePhases/View?PPI=CO1.PPI.37111564&amp;isFromPublicArea=True&amp;isModal=False</t>
  </si>
  <si>
    <t>https://community.secop.gov.co/Public/Tendering/OpportunityDetail/Index?noticeUID=CO1.NTC.7506094&amp;isFromPublicArea=True&amp;isModal=False</t>
  </si>
  <si>
    <t>https://community.secop.gov.co/Public/Tendering/OpportunityDetail/Index?noticeUID=CO1.NTC.7534695&amp;isFromPublicArea=True&amp;isModal=False</t>
  </si>
  <si>
    <t>https://community.secop.gov.co/Public/Tendering/OpportunityDetail/Index?noticeUID=CO1.NTC.7536241&amp;isFromPublicArea=True&amp;isModal=False</t>
  </si>
  <si>
    <t>https://community.secop.gov.co/Public/Tendering/OpportunityDetail/Index?noticeUID=CO1.NTC.7536371&amp;isFromPublicArea=True&amp;isModal=False</t>
  </si>
  <si>
    <t>https://community.secop.gov.co/Public/Tendering/OpportunityDetail/Index?noticeUID=CO1.NTC.7537516&amp;isFromPublicArea=True&amp;isModal=False</t>
  </si>
  <si>
    <t>https://community.secop.gov.co/Public/Tendering/OpportunityDetail/Index?noticeUID=CO1.NTC.7541131&amp;isFromPublicArea=True&amp;isModal=False</t>
  </si>
  <si>
    <t>https://community.secop.gov.co/Public/Tendering/OpportunityDetail/Index?noticeUID=CO1.NTC.7549298&amp;isFromPublicArea=True&amp;isModal=False</t>
  </si>
  <si>
    <t>https://community.secop.gov.co/Public/Tendering/OpportunityDetail/Index?noticeUID=CO1.NTC.7549573&amp;isFromPublicArea=True&amp;isModal=False</t>
  </si>
  <si>
    <t>https://community.secop.gov.co/Public/Tendering/ContractNoticePhases/View?PPI=CO1.PPI.37249041&amp;isFromPublicArea=True&amp;isModal=False</t>
  </si>
  <si>
    <t>https://community.secop.gov.co/Public/Tendering/OpportunityDetail/Index?noticeUID=CO1.NTC.7554132&amp;isFromPublicArea=True&amp;isModal=False</t>
  </si>
  <si>
    <t xml:space="preserve">https://community.secop.gov.co/Public/Tendering/ContractNoticePhases/View?PPI=CO1.PPI.37259629&amp;isFromPublicArea=True&amp;isModal=False
</t>
  </si>
  <si>
    <t xml:space="preserve">https://community.secop.gov.co/Public/Tendering/ContractNoticePhases/View?PPI=CO1.PPI.37285606&amp;isFromPublicArea=True&amp;isModal=False
</t>
  </si>
  <si>
    <t>https://community.secop.gov.co/Public/Tendering/OpportunityDetail/Index?noticeUID=CO1.NTC.7563671&amp;isFromPublicArea=True&amp;isModal=False</t>
  </si>
  <si>
    <t xml:space="preserve">https://community.secop.gov.co/Public/Tendering/ContractNoticePhases/View?PPI=CO1.PPI.37294851&amp;isFromPublicArea=True&amp;isModal=False
</t>
  </si>
  <si>
    <t xml:space="preserve">https://community.secop.gov.co/Public/Tendering/ContractNoticePhases/View?PPI=CO1.PPI.37296383&amp;isFromPublicArea=True&amp;isModal=False
</t>
  </si>
  <si>
    <t>https://community.secop.gov.co/Public/Tendering/OpportunityDetail/Index?noticeUID=CO1.NTC.7567472&amp;isFromPublicArea=True&amp;isModal=False</t>
  </si>
  <si>
    <t>https://community.secop.gov.co/Public/Tendering/ContractNoticePhases/View?PPI=CO1.PPI.37287151&amp;isFromPublicArea=True&amp;isModal=False</t>
  </si>
  <si>
    <t>https://community.secop.gov.co/Public/Tendering/ContractNoticePhases/View?PPI=CO1.PPI.37288665&amp;isFromPublicArea=True&amp;isModal=False</t>
  </si>
  <si>
    <t>https://community.secop.gov.co/Public/Tendering/OpportunityDetail/Index?noticeUID=CO1.NTC.7566672&amp;isFromPublicArea=True&amp;isModal=False</t>
  </si>
  <si>
    <t>https://community.secop.gov.co/Public/Tendering/OpportunityDetail/Index?noticeUID=CO1.NTC.7568525&amp;isFromPublicArea=True&amp;isModal=False</t>
  </si>
  <si>
    <t>https://community.secop.gov.co/Public/Tendering/ContractNoticePhases/View?PPI=CO1.PPI.37336900&amp;isFromPublicArea=True&amp;isModal=False</t>
  </si>
  <si>
    <t xml:space="preserve">https://community.secop.gov.co/Public/Tendering/ContractNoticePhases/View?PPI=CO1.PPI.37349273&amp;isFromPublicArea=True&amp;isModal=False
</t>
  </si>
  <si>
    <t>community.secop.gov.co/Public/Tendering/OpportunityDetail/Index?noticeUID=CO1.NTC.7584413&amp;isFromPublicArea=True&amp;isModal=False</t>
  </si>
  <si>
    <t>https://community.secop.gov.co/Public/Tendering/OpportunityDetail/Index?noticeUID=CO1.NTC.7584484&amp;isFromPublicArea=True&amp;isModal=False</t>
  </si>
  <si>
    <t>https://community.secop.gov.co/Public/Tendering/OpportunityDetail/Index?noticeUID=CO1.NTC.7585026&amp;isFromPublicArea=True&amp;isModal=False</t>
  </si>
  <si>
    <t>https://community.secop.gov.co/Public/Tendering/OpportunityDetail/Index?noticeUID=CO1.NTC.7585546&amp;isFromPublicArea=True&amp;isModal=False</t>
  </si>
  <si>
    <t>https://community.secop.gov.co/Public/Tendering/OpportunityDetail/Index?noticeUID=CO1.NTC.7589776&amp;isFromPublicArea=True&amp;isModal=False</t>
  </si>
  <si>
    <t>https://community.secop.gov.co/Public/Tendering/OpportunityDetail/Index?noticeUID=CO1.NTC.7596758&amp;isFromPublicArea=True&amp;isModal=False</t>
  </si>
  <si>
    <t>https://community.secop.gov.co/Public/Tendering/OpportunityDetail/Index?noticeUID=CO1.NTC.7596747&amp;isFromPublicArea=True&amp;isModal=False</t>
  </si>
  <si>
    <t>https://community.secop.gov.co/Public/Tendering/OpportunityDetail/Index?noticeUID=CO1.NTC.7597996&amp;isFromPublicArea=True&amp;isModal=False</t>
  </si>
  <si>
    <t>https://community.secop.gov.co/Public/Tendering/OpportunityDetail/Index?noticeUID=CO1.NTC.7599302&amp;isFromPublicArea=True&amp;isModal=False</t>
  </si>
  <si>
    <t>https://community.secop.gov.co/Public/Tendering/OpportunityDetail/Index?noticeUID=CO1.NTC.7603804&amp;isFromPublicArea=True&amp;isModal=False</t>
  </si>
  <si>
    <t>https://community.secop.gov.co/Public/Tendering/OpportunityDetail/Index?noticeUID=CO1.NTC.7603018&amp;isFromPublicArea=True&amp;isModal=False</t>
  </si>
  <si>
    <t>https://community.secop.gov.co/Public/Tendering/OpportunityDetail/Index?noticeUID=CO1.NTC.7605004&amp;isFromPublicArea=True&amp;isModal=False</t>
  </si>
  <si>
    <t>https://community.secop.gov.co/Public/Tendering/OpportunityDetail/Index?noticeUID=CO1.NTC.7605009&amp;isFromPublicArea=True&amp;isModal=False</t>
  </si>
  <si>
    <t>https://community.secop.gov.co/Public/Tendering/OpportunityDetail/Index?noticeUID=CO1.NTC.7605071&amp;isFromPublicArea=True&amp;isModal=False</t>
  </si>
  <si>
    <t>https://community.secop.gov.co/Public/Tendering/OpportunityDetail/Index?noticeUID=CO1.NTC.7618277&amp;isFromPublicArea=True&amp;isModal=False</t>
  </si>
  <si>
    <t>community.secop.gov.co/Public/Tendering/OpportunityDetail/Index?noticeUID=CO1.NTC.7619822&amp;isFromPublicArea=True&amp;isModal=False</t>
  </si>
  <si>
    <t>https://community.secop.gov.co/Public/Tendering/OpportunityDetail/Index?noticeUID=CO1.NTC.7620258&amp;isFromPublicArea=True&amp;isModal=False</t>
  </si>
  <si>
    <t>https://community.secop.gov.co/Public/Tendering/OpportunityDetail/Index?noticeUID=CO1.NTC.7620691&amp;isFromPublicArea=True&amp;isModal=False</t>
  </si>
  <si>
    <t>https://community.secop.gov.co/Public/Tendering/OpportunityDetail/Index?noticeUID=CO1.NTC.7622788&amp;isFromPublicArea=True&amp;isModal=False</t>
  </si>
  <si>
    <t>https://community.secop.gov.co/Public/Tendering/OpportunityDetail/Index?noticeUID=CO1.NTC.7621971&amp;isFromPublicArea=True&amp;isModal=False</t>
  </si>
  <si>
    <t>https://community.secop.gov.co/Public/Tendering/OpportunityDetail/Index?noticeUID=CO1.NTC.7630658&amp;isFromPublicArea=True&amp;isModal=False</t>
  </si>
  <si>
    <t>community.secop.gov.co/Public/Tendering/OpportunityDetail/Index?noticeUID=CO1.NTC.7658669&amp;isFromPublicArea=True&amp;isModal=False</t>
  </si>
  <si>
    <t>community.secop.gov.co/Public/Tendering/OpportunityDetail/Index?noticeUID=CO1.NTC.7660045&amp;isFromPublicArea=True&amp;isModal=False</t>
  </si>
  <si>
    <t>community.secop.gov.co/Public/Tendering/OpportunityDetail/Index?noticeUID=CO1.NTC.7660848&amp;isFromPublicArea=True&amp;isModal=False</t>
  </si>
  <si>
    <t>https://community.secop.gov.co/Public/Tendering/OpportunityDetail/Index?noticeUID=CO1.NTC.7666939&amp;isFromPublicArea=True&amp;isModal=False</t>
  </si>
  <si>
    <t>https://community.secop.gov.co/Public/Tendering/OpportunityDetail/Index?noticeUID=CO1.NTC.7669384&amp;isFromPublicArea=True&amp;isModal=False</t>
  </si>
  <si>
    <t>https://community.secop.gov.co/Public/Tendering/ContractNoticePhases/View?PPI=CO1.PPI.37614248&amp;isFromPublicArea=True&amp;isModal=False</t>
  </si>
  <si>
    <t>community.secop.gov.co/Public/Tendering/OpportunityDetail/Index?noticeUID=CO1.NTC.7671788&amp;isFromPublicArea=True&amp;isModal=False</t>
  </si>
  <si>
    <t>https://community.secop.gov.co/Public/Tendering/OpportunityDetail/Index?noticeUID=CO1.NTC.7672645&amp;isFromPublicArea=True&amp;isModal=False</t>
  </si>
  <si>
    <t>community.secop.gov.co/Public/Tendering/OpportunityDetail/Index?noticeUID=CO1.NTC.7672933&amp;isFromPublicArea=True&amp;isModal=False</t>
  </si>
  <si>
    <t>community.secop.gov.co/Public/Tendering/OpportunityDetail/Index?noticeUID=CO1.NTC.7673044&amp;isFromPublicArea=True&amp;isModal=False</t>
  </si>
  <si>
    <t>https://community.secop.gov.co/Public/Tendering/OpportunityDetail/Index?noticeUID=CO1.NTC.7673321&amp;isFromPublicArea=True&amp;isModal=False</t>
  </si>
  <si>
    <t>community.secop.gov.co/Public/Tendering/OpportunityDetail/Index?noticeUID=CO1.NTC.7681020&amp;isFromPublicArea=True&amp;isModal=False</t>
  </si>
  <si>
    <t>community.secop.gov.co/Public/Tendering/OpportunityDetail/Index?noticeUID=CO1.NTC.7681618&amp;isFromPublicArea=True&amp;isModal=False</t>
  </si>
  <si>
    <t>community.secop.gov.co/Public/Tendering/OpportunityDetail/Index?noticeUID=CO1.NTC.7681764&amp;isFromPublicArea=True&amp;isModal=False</t>
  </si>
  <si>
    <t xml:space="preserve">https://community.secop.gov.co/Public/Tendering/OpportunityDetail/Index?noticeUID=CO1.NTC.7713497&amp;isFromPublicArea=True&amp;isModal=False
</t>
  </si>
  <si>
    <t>https://community.secop.gov.co/Public/Tendering/ContractNoticePhases/View?PPI=CO1.PPI.37758584&amp;isFromPublicArea=True&amp;isModal=False</t>
  </si>
  <si>
    <t>community.secop.gov.co/Public/Tendering/OpportunityDetail/Index?noticeUID=CO1.NTC.7717005&amp;isFromPublicArea=True&amp;isModal=False</t>
  </si>
  <si>
    <t>community.secop.gov.co/Public/Tendering/OpportunityDetail/Index?noticeUID=CO1.NTC.7717060&amp;isFromPublicArea=True&amp;isModal=False</t>
  </si>
  <si>
    <t>https://community.secop.gov.co/Public/Tendering/OpportunityDetail/Index?noticeUID=CO1.NTC.7773731&amp;isFromPublicArea=True&amp;isModal=False</t>
  </si>
  <si>
    <t>community.secop.gov.co/Public/Tendering/OpportunityDetail/Index?noticeUID=CO1.NTC.7782084&amp;isFromPublicArea=True&amp;isModal=False</t>
  </si>
  <si>
    <t>https://community.secop.gov.co/Public/Tendering/OpportunityDetail/Index?noticeUID=CO1.NTC.7792845&amp;isFromPublicArea=True&amp;isModal=False</t>
  </si>
  <si>
    <t>https://www.secop.gov.co/CO1BusinessLine/Tendering/ContractNoticeView/Index?notice=CO1.NTC.7838452</t>
  </si>
  <si>
    <t xml:space="preserve">https://community.secop.gov.co/Public/Tendering/ContractNoticePhases/View?PPI=CO1.PPI.38308046&amp;isFromPublicArea=True&amp;isModal=False
</t>
  </si>
  <si>
    <t xml:space="preserve">https://community.secop.gov.co/Public/Tendering/ContractNoticePhases/View?PPI=CO1.PPI.38309509&amp;isFromPublicArea=True&amp;isModal=False
</t>
  </si>
  <si>
    <t xml:space="preserve">https://community.secop.gov.co/Public/Tendering/ContractNoticePhases/View?PPI=CO1.PPI.38310249&amp;isFromPublicArea=True&amp;isModal=False
</t>
  </si>
  <si>
    <t>https://community.secop.gov.co/Public/Tendering/OpportunityDetail/Index?noticeUID=CO1.NTC.7881693&amp;isFromPublicArea=True&amp;isModal=False</t>
  </si>
  <si>
    <t>https://community.secop.gov.co/Public/Tendering/OpportunityDetail/Index?noticeUID=CO1.NTC.7895381&amp;isFromPublicArea=True&amp;isModal=False</t>
  </si>
  <si>
    <t>https://community.secop.gov.co/Public/Tendering/OpportunityDetail/Index?noticeUID=CO1.NTC.7937517&amp;isFromPublicArea=True&amp;isModal=False</t>
  </si>
  <si>
    <t>https://community.secop.gov.co/Public/Tendering/OpportunityDetail/Index?noticeUID=CO1.NTC.8036244&amp;isFromPublicArea=True&amp;isModal=False</t>
  </si>
  <si>
    <t>https://community.secop.gov.co/Public/Tendering/OpportunityDetail/Index?noticeUID=CO1.NTC.8043672&amp;isFromPublicArea=True&amp;isModal=False</t>
  </si>
  <si>
    <t>https://community.secop.gov.co/Public/Tendering/OpportunityDetail/Index?noticeUID=CO1.NTC.8223712&amp;isFromPublicArea=True&amp;isModal=False</t>
  </si>
  <si>
    <t xml:space="preserve">https://community.secop.gov.co/Public/Tendering/OpportunityDetail/Index?noticeUID=CO1.NTC.8265028&amp;isFromPublicArea=True&amp;isModal=False
</t>
  </si>
  <si>
    <t>https://community.secop.gov.co/Public/Tendering/ContractNoticePhases/View?PPI=CO1.PPI.40116018&amp;isFromPublicArea=True&amp;isModal=False</t>
  </si>
  <si>
    <t xml:space="preserve">https://community.secop.gov.co/Public/Tendering/ContractNoticePhases/View?PPI=CO1.PPI.40213881&amp;isFromPublicArea=True&amp;isModal=False
</t>
  </si>
  <si>
    <t>https://community.secop.gov.co/Public/Tendering/OpportunityDetail/Index?noticeUID=CO1.NTC.8320682&amp;isFromPublicArea=True&amp;isModal=False</t>
  </si>
  <si>
    <t>https://community.secop.gov.co/Public/Tendering/OpportunityDetail/Index?noticeUID=CO1.NTC.8368955&amp;isFromPublicArea=True&amp;isModal=False</t>
  </si>
  <si>
    <t>https://community.secop.gov.co/Public/Tendering/OpportunityDetail/Index?noticeUID=CO1.NTC.8501635&amp;isFromPublicArea=True&amp;isModal=False</t>
  </si>
  <si>
    <t>https://community.secop.gov.co/Public/Tendering/OpportunityDetail/Index?noticeUID=CO1.NTC.8577235&amp;isFromPublicArea=True&amp;isModal=False</t>
  </si>
  <si>
    <t>FINALIZADO ANTICIPADAMENTE</t>
  </si>
  <si>
    <t>DTOR-CS-FONAM-001-2025</t>
  </si>
  <si>
    <t>DTOR-CS-FONAM-002-2025</t>
  </si>
  <si>
    <t>DTOR-CS-FONAM-003-2025</t>
  </si>
  <si>
    <t>DTOR-CS-FONAM-004-2025</t>
  </si>
  <si>
    <t>DTOR-CS-FONAM-005-2025</t>
  </si>
  <si>
    <t>DTOR-CS-FONAM-006-2025</t>
  </si>
  <si>
    <t>DTOR-CS-FONAM-007-2025</t>
  </si>
  <si>
    <t>DTOR-CS-FONAM-008-2025</t>
  </si>
  <si>
    <t>DTOR-CS-FONAM-009-2025</t>
  </si>
  <si>
    <t>DTOR-CS-FONAM-010-2025</t>
  </si>
  <si>
    <t>DTOR-CS-FONAM-011-2025</t>
  </si>
  <si>
    <t>DTOR-CS-FONAM-012-2025</t>
  </si>
  <si>
    <t>DTOR-CS-FONAM-013-2025</t>
  </si>
  <si>
    <t>DTOR-CS-FONAM-014-2025</t>
  </si>
  <si>
    <t>DTOR-CS-FONAM-015-2025</t>
  </si>
  <si>
    <t>DTOR-CS-FONAM-016-2025</t>
  </si>
  <si>
    <t>DTOR-CS-FONAM-017-2025</t>
  </si>
  <si>
    <t>DTOR-CS-FONAM-018-2025</t>
  </si>
  <si>
    <t>DTOR-CS-FONAM-019-2025</t>
  </si>
  <si>
    <t>DTOR-CS-FONAM-020-2025</t>
  </si>
  <si>
    <t>DTOR-CS-FONAM-021-2025</t>
  </si>
  <si>
    <t>DTOR-CS-FONAM-022-2025</t>
  </si>
  <si>
    <t>DTOR-CS-FONAM-023-2025</t>
  </si>
  <si>
    <t>DTOR-CS-FONAM-024-2025</t>
  </si>
  <si>
    <t>DTOR-CS-FONAM-025-2025</t>
  </si>
  <si>
    <t>DTOR-CS-FONAM-026-2025</t>
  </si>
  <si>
    <t>DTOR-CS-FONAM-027-2025</t>
  </si>
  <si>
    <t>DTOR-CS-FONAM-028-2025</t>
  </si>
  <si>
    <t>DTOR-CS-FONAM-029-2025</t>
  </si>
  <si>
    <t>DTOR-CS-FONAM-030-2025</t>
  </si>
  <si>
    <t>DTOR-CS-FONAM-031-2025</t>
  </si>
  <si>
    <t>DTOR-CS-FONAM-032-2025</t>
  </si>
  <si>
    <t>DTOR-CS-FONAM-033-2025 VF</t>
  </si>
  <si>
    <t>DTOR-CS-FONAM-034-2025 VF</t>
  </si>
  <si>
    <t>DTOR-CS-FONAM-035-2025 VF</t>
  </si>
  <si>
    <t>DTOR-CS-FONAM-036-2025 VF</t>
  </si>
  <si>
    <t>DTOR-CS-FONAM-038-2025 VF</t>
  </si>
  <si>
    <t>DTOR-CS-FONAM-039-2025 VF</t>
  </si>
  <si>
    <t>DTOR-CS-FONAM-040-2025 VF</t>
  </si>
  <si>
    <t>DTOR-CS-FONAM-041-2025 VF</t>
  </si>
  <si>
    <t>DTOR-CS-FONAM-042-2025 VF</t>
  </si>
  <si>
    <t>DTOR-CS-FONAM-043-2025 VF</t>
  </si>
  <si>
    <t>DTOR-CS-FONAM-044-2025 VF</t>
  </si>
  <si>
    <t>IPMC-DTOR-006-2025</t>
  </si>
  <si>
    <t>IPMC-DTOR-013-2025</t>
  </si>
  <si>
    <t>IPMC-DTOR-020-2025</t>
  </si>
  <si>
    <t>IPMC-DTOR-021-2025</t>
  </si>
  <si>
    <t>IPMC-DTOR-036-2025</t>
  </si>
  <si>
    <t>IPMC-DTOR-035-2025</t>
  </si>
  <si>
    <t>IPMC-DTOR-033-2025</t>
  </si>
  <si>
    <t>IPMC-DTOR-042-2025</t>
  </si>
  <si>
    <t>IPMC-DTOR-045-2025</t>
  </si>
  <si>
    <t>DTOR-SAMC-001-2025</t>
  </si>
  <si>
    <t>IPMC-DTOR-048-2025</t>
  </si>
  <si>
    <t>IPMC-DTOR-056-2025</t>
  </si>
  <si>
    <t>IPMC-DTOR-052-2025</t>
  </si>
  <si>
    <t>IPMC-DTOR-059-2025</t>
  </si>
  <si>
    <t>IPMC-DTOR-055-2025</t>
  </si>
  <si>
    <t>IPMC-DTOR-058-2025</t>
  </si>
  <si>
    <t>IPMC-DTOR-062-2025</t>
  </si>
  <si>
    <t>IPMC-DTOR-068-2025</t>
  </si>
  <si>
    <t>IPMC-DTOR-065-2025</t>
  </si>
  <si>
    <t>IPMC-DTOR-070-2025</t>
  </si>
  <si>
    <t>IPMC-DTOR-074-2025</t>
  </si>
  <si>
    <t>IPMC-DTOR-075-2025</t>
  </si>
  <si>
    <t>IPMC-DTOR-084-2025</t>
  </si>
  <si>
    <t>IPMC-DTOR-083-2025</t>
  </si>
  <si>
    <t>IPMC-DTOR-087-2025</t>
  </si>
  <si>
    <t>IPMC-DTOR-088-2025</t>
  </si>
  <si>
    <t>IPMC-DTOR-094-2025</t>
  </si>
  <si>
    <t>IPMC-DTOR-098-2025</t>
  </si>
  <si>
    <t>IPMC-DTOR-100-2025</t>
  </si>
  <si>
    <t>DTOR-SAMC-002-2025</t>
  </si>
  <si>
    <t>IPMC-DTOR-116-2025</t>
  </si>
  <si>
    <t>IPMC-DTOR-119-2025</t>
  </si>
  <si>
    <t>IPMC-DTOR-133-2025</t>
  </si>
  <si>
    <t>IPMC-DTOR-128-2025</t>
  </si>
  <si>
    <t>IPMC-DTOR-130-2025</t>
  </si>
  <si>
    <t>IPMC-DTOR-131-2025</t>
  </si>
  <si>
    <t>IPMC-DTOR-134-2025</t>
  </si>
  <si>
    <t>IPMC-DTOR-135-2025</t>
  </si>
  <si>
    <t>IPMC-DTOR-139-2025</t>
  </si>
  <si>
    <t>IPMC-DTOR-136-2025</t>
  </si>
  <si>
    <t>IPMC-DTOR-145-2025</t>
  </si>
  <si>
    <t>IPMC-DTOR-144-2025</t>
  </si>
  <si>
    <t>IPMC-DTOR-141-2025</t>
  </si>
  <si>
    <t>IPMC-DTOR-149-2025</t>
  </si>
  <si>
    <t>SUAUTO INGENIERÍA S.A.S.</t>
  </si>
  <si>
    <t>DAVID STEVEN VILLALBA SALGADO</t>
  </si>
  <si>
    <t>MARIA CILIA ÁVILA RODRÍGUEZ</t>
  </si>
  <si>
    <t>ECOTURISMO SIERRA DE LA MACARENA SAS ZOMAC</t>
  </si>
  <si>
    <t>LEONIDAS MORENO REYES</t>
  </si>
  <si>
    <t>HIDROCLIMAS SAS</t>
  </si>
  <si>
    <t>EMPRESA DE RECUPERACION Y CONSERVACION AMBIENTAL ERCA SAS</t>
  </si>
  <si>
    <t>COMERCIO INTEGRAL &amp; SERVICIOS S.A.S – COINSERVICIOS</t>
  </si>
  <si>
    <t>ALIMENTOS, LOGISTICA, TRANSPORTE, EDUCACION, Y SALUD SAS</t>
  </si>
  <si>
    <t>TECNIMOTOS DE LA ORINOQUIA S.A.S ZESE</t>
  </si>
  <si>
    <t>CRR SOLUCIONES INTEGRALES SAS</t>
  </si>
  <si>
    <t>LICISOLUCIONES SAS BIC</t>
  </si>
  <si>
    <t>AGROAMBIENTAL.LAB SAS</t>
  </si>
  <si>
    <t>FERNEY JIMENEZ</t>
  </si>
  <si>
    <t>COMERCIALIZADORA PUBLINAUTICOS SAS</t>
  </si>
  <si>
    <t>SERRANO PRADA LTDA</t>
  </si>
  <si>
    <t>ACERTA S.A.S</t>
  </si>
  <si>
    <t>TECNIMOTOS DE LA ORINOQUIA SAS ZESE</t>
  </si>
  <si>
    <t>TOYOCAR'S INGENIERIA AUTOMOTRIZ SAS</t>
  </si>
  <si>
    <t>SERVICIOS AUTOLLANOS S.A.S</t>
  </si>
  <si>
    <t>OR04-3202032-1-011Servicio de mantenimiento preventivo y correctivo, incluyendo el suministro de repuestos originales y mano de obra calificada, para el parque automotor asignado al Parque Nacional Natural El Tuparro en el municipio Puerto Carreño, en el marco del proyecto de conservación.</t>
  </si>
  <si>
    <t>OR07-3202032-1-004 - OR00-3202032-1-007 Servicio de mantenimiento preventivo y correctivo, incluyendo el suministro de repuestos originales y mano de obra calificada, vehículos asignados a la Dirección Territorial Orinoquia y sus áreas protegidas en el municipio de Villavicencio - Meta, en el marco del proyecto de conservación</t>
  </si>
  <si>
    <t>OR04-3202032-1-008 Contratar el servicio de mantenimiento preventivo y correctivo, incluyendo repuestos originales y mano de obra calificada para las motocicletas asignadas al Parques Nacional Natural El Tuparro en el municipio de Puerto Carreño, en el marco del proyecto de conservación.</t>
  </si>
  <si>
    <t>OR05-3202038-16-051 - OR05-3202032-1-002 Servicio de mantenimiento preventivo y correctivo, incluyendo el suministro de repuestos originales y mano de obra calificada, para el parque automotor asignados al Parque Nacional Natural Sierra de La Macarena en el municipio de Granada, en el marco del proyecto de conservación.</t>
  </si>
  <si>
    <t>OR08-3202032-1-029 - OR08-3202060-18_1-036 Contratar el servicio de mantenimiento preventivo y correctivo a todo costo (incluyendo repuestos originales y mano de obra calificada), para las camionetas del parque automotor asignado al Parque Nacional Natural Serranía de Manacacias en el municipio de San Martin de Los Llanos - Meta, en el marco del proyecto de conservación.</t>
  </si>
  <si>
    <t>OR04-3202032-1-009 Contratar el servicio de mantenimiento preventivo y correctivo, incluyendo repuestos originales y mano de obra calificada para las embarcaciones y motores fuera de borda asignadas al Parques Nacional Natural El Tuparro en el municipio de Puerto Carreño, en el marco del proyecto de conservación</t>
  </si>
  <si>
    <t>OR01-3202032-1-002-OR01-3202053-26-006 Contratar el servicio de mantenimiento preventivo y correctivo, incluyendo el suministro de repuestos originales y mano de obra calificada, en el municipio de Arauca, para los vehículos (camionetas) asignadas al Distrito Nacional de Manejo Integrado Cinaruco, en el marco del proyecto de conservación</t>
  </si>
  <si>
    <t>OR00-3202008-9-051Adquisición del servicio de Tiquetes aéreos para el personal de Parques Nacionales para el desarrollo de los compromisos del proyecto de conservación.</t>
  </si>
  <si>
    <t>OR08-3202032-1-028 - OR08-3202032-1-027 - OR06-3202032-1-006 Contratar el servicio de mantenimiento preventivo y correctivo a todo costo (incluyendo repuestos originales y mano de obra calificada), para las motocicletas del parque automotor asignados a los Parques Nacionales Naturales Serranía de Manacacias y Sumapaz en el municipio de San Martin de Los Llanos - Meta, en el marco del proyecto de conservación.</t>
  </si>
  <si>
    <t>OR02-3202010-24-033 Servicio de mantenimiento preventivo y correctivo, incluyendo repuestos originales y mano de obra calificada para camionetas, motocicletas y motores fuera de borda, asignados al Parques Nacional Natural Chingaza, con taller en el municipio de La Calera, Cundinamarca, en el marco del proyecto de conservación</t>
  </si>
  <si>
    <t>OR02-3202008-9-094 Servicio de mantenimiento preventivo y mano de obra calificada para equipos destinados a la gestión del recurso hídrico del Parque Nacional Natural Chingaza con recursos de la implementación de instrumentos de planificación, en el marco de conservación de la diversidad biológica de las áreas protegidas del SINAP.</t>
  </si>
  <si>
    <t xml:space="preserve">OR02-3202008-9-071 Servicio de mantenimiento preventivo y correctivo de la Planta de Tratamiento de Aguas Residuales y la Planta de Tratamiento de Agua Potable y planta de suplencia del Puesto de control de Monterredondo y de los sistemas de potabilización de los Puestos de Control de Monterredondo, La Paila, Piedras Gordas, Gachalá, Siecha, Fómeque, San Juanito, Medina y La Calera del Parque Nacional Natural Chingaza, en el marco del proyecto de conservación.
</t>
  </si>
  <si>
    <t>OR03-3202053-26-019 Prestación de servicios de tipo logístico para el desarrollo de talleres, eventos y capacitaciones para el fortalecimiento de emprendimientos, mercados campesinos con familias restauradoras de los sectores de gestión del Parque Nacional Natural Cordillera de Los Picachos, en el marco de documentos de lineamientos técnicos del proyecto de conservación</t>
  </si>
  <si>
    <t>OR04-3202056-5-018 Servicio de transporte fluvial para el desplazamiento del personal y carga del Parque Nacional Natural El Tuparro, en el marco del proyecto de conservación.</t>
  </si>
  <si>
    <t>OR06-3202008-9-036Prestación de servicios logísticos para el desarrollo de reuniones, talleres y/o eventos para la implementación de las líneas estratégicas del Plan de Manejo con la participación de actores estratégicos para Parque Nacional Natural Sumapaz, en el marco del servicio de administración y manejo del proyecto de conservación.</t>
  </si>
  <si>
    <t>OR07-3202008-9-030Prestación de servicios de tipo logístico para el desarrollo de espacios sociales e institucionales en las líneas estratégicas de Ordenamiento Territorial, Educación Ambiental, Ecoturismo y Plan de Manejo para el Parques Nacional Natural Tinigua, en el marco del servicio de administración y manejo del proyecto de conservación.</t>
  </si>
  <si>
    <t>OR01-3202008-9-019Contratar el servicio de mantenimiento preventivo y correctivo, incluyendo el suministro de repuestos originales y mano de obra calificada, en el municipio de Tame, para las motocicletas asignadas al Distrito Nacional de Manejo Integrado Cinaruco, en el marco del proyecto de conservación.</t>
  </si>
  <si>
    <t>OR01-3202008-10-014 Prestación de servicios logísticos para la realización de eventos que faciliten el relacionamiento con comunidades campesinas, étnicas, instituciones educativas o actores estratégicos del Distrito Nacional de Manejo Integrado Cinaruco en el marco del cumplimiento de acuerdos de consulta previa y de la implementación de su plan de manejo.</t>
  </si>
  <si>
    <t>OR00-3202008-15-055 Servicio de mantenimiento y montaje de los aires acondicionados de la sede de la Dirección Territorial Orinoquia y áreas protegidas de acuerdo a especificaciones técnicas, en el marco del servicio de administración y manejo del proyecto de conservación.</t>
  </si>
  <si>
    <t>OR04-3202008-9-032 Prestación de servicios logísticos para el desarrollo de eventos con las comunidades indígenas al interior del PNN El Tuparro y de frontera con el fin de generar estrategias de conservación y prevención de presiones y/o amenazas, en el marco del servicio de administración y manejo de las áreas como aporte a la implementación de los instrumentos de planificación del proyecto de conservación</t>
  </si>
  <si>
    <t>OR05-3202008-9-046 Contratar el servicio de mantenimiento e instalación de los equipos de aire acondicionado pertenecientes al Parque Nacional Natural Sierra de la Macarena, en el marco de servicio de administración y manejo de las áreas protegidas del proyecto de conservación.</t>
  </si>
  <si>
    <t xml:space="preserve">OR02-3202056-5-053 Prestación de servicios de tipo logístico para el desarrollo de talleres y eventos con actores sociales e institucionales del Parque Nacional Natural Chingaza, en el marco de los servicios de educación informal del proyecto de conservación.
</t>
  </si>
  <si>
    <t>OR02-3202008-9-093 Contratar el servicio de laboratorio para el análisis de agua y suelo del Parque Nacional Natural Chingaza, en el marco de los servicios de administración y manejo del proyecto de conservación.</t>
  </si>
  <si>
    <t>OR03-3202056-5-023 Prestación de servicios logísticos integrales para el desarrollo de talleres y eventos con actores sociales para la gestión y manejo del Parque Nacional Natural Cordillera de Los Picachos, en el marco servicio de educación informal del proyecto de conservación.</t>
  </si>
  <si>
    <t>OR01-3202008-9-021 Suministro de servicio de alquiler de semovientes con aperos, para el Distrito Nacional de Manejo Integrado Cinaruco, en el marco del proyecto de conservación</t>
  </si>
  <si>
    <t>OR04-3202008-9-034Servicio de transporte aéreo para el traslado de productos o bienes muebles adquiridos y/o recibidos en donación al Parque Nacional Natural El Tuparro entre la ruta Villavicencio-Puerto Carreño-Cumaribo, en el marco del servicio de administración y manejo de las áreas del proyecto de conservación.</t>
  </si>
  <si>
    <t>OR05-3202053-26-066 - OR05-3202038-16-070 - OR05-3202010-24-067 - OR05-3202008-9-068 - OR05-3202032-1-069 Adquisición de suministro de combustible (Gasolina corriente y Biodiesel ACPM) y lubricantes (aceites) para el parque automotor del Parque Nacional Natural Sierra de La Macarena a través de una estación ubicada en el municipio de Mesetas - Meta, en el marco del proyecto de conservación.</t>
  </si>
  <si>
    <t>OR05-3202032-1-005 Servicio de transporte Fluvial pasos por planchón Rio Guayabero para las Camionetas y motocicletas del PNN Sierra de La Macarena, en el marco del proyecto de conservación.</t>
  </si>
  <si>
    <t>OR00-3202008-15-057 Servicio de mantenimiento preventivo, correctivo y mano de obra calificada para de los equipos de computación de las áreas protegidas de la Dirección Territorial en el marco del proyecto de conservación.</t>
  </si>
  <si>
    <t xml:space="preserve">OR02-3202008-9-097 Adquisición, instalación, configuración y puesta en funcionamiento de estaciones hidrológicas y climatológicas con transmisión satelital GOES para la generación de información de los ecosistemas de Paramo del Parque Nacional Natural Chingaza y de la subcuenca hidrográfica del río Guavio con recursos del producto de inversión implementación de instrumentos de planificación, financiado por la fuente de Transferencia del Sector Eléctrico, en el marco del proyecto de Conservación
</t>
  </si>
  <si>
    <t>OR04-3202060-18 1-073 Servicio de mantenimiento preventivo y correctivo, incluyendo el suministro de repuestos originales y mano de obra calificada, para el parque automotor asignado al Parque Nacional Natural El Tuparro en el municipio Puerto Carreño, en el marco del proyecto de conservación</t>
  </si>
  <si>
    <t>OR04-3202060-18_1-075 Contratar el servicio de mantenimiento y reparación de los equipos eléctricos y bienes muebles asignados al Parque Nacional Natural El Tuparro, ubicados en el municipio de Puerto Carreño, departamento del Vichada, con el fin de garantizar el desarrollo de las actividades de recuperación de ecosistemas en el marco del proyecto de conservación.</t>
  </si>
  <si>
    <t>OR08-3202032-1-046 Contratar el servicio de mantenimiento preventivo y correctivo a todo costo (incluyendo repuestos originales y mano de obra calificada), para las camionetas del parque automotor asignado al Parque Nacional Natural Serranía de Manacacias en el municipio de San Martin de Los Llanos - Meta, en el marco del proyecto de conservación.</t>
  </si>
  <si>
    <t>OR05-3202032-1-075 - OR07-3202032-1-052 Contratar el servicio de mantenimiento preventivo y correctivo a todo costo (incluyendo repuestos originales y mano de obra calificada), para las motocicletas del parque automotor asignados a los Parques Nacionales Naturales Sierra de La Macarena y Tinigua ubicado en el municipio de Granada, Meta, , en el marco del proyecto de conservación. (Apalancamiento VF)</t>
  </si>
  <si>
    <t>OR04-3202032-1-060 Servicio de mantenimiento preventivo y correctivo, incluyendo el suministro de repuestos originales y mano de obra calificada para las camionetas asignadas al Parque Nacional Natural El Tuparro en el municipio Puerto Carreño, en el marco del proyecto de conservación. (Apalancamiento VF)</t>
  </si>
  <si>
    <t xml:space="preserve">OR02-3202032-1-126 Servicio de mantenimiento preventivo y correctivo, incluyendo repuestos originales y mano de obra calificada para camionetas, motocicletas y motores fuera de borda, asignados al Parques Nacional Natural Chingaza, con taller en el municipio de La Calera, Cundinamarca, en el marco del proyecto de conservación
</t>
  </si>
  <si>
    <t xml:space="preserve">OR02-3202010-24-125 Adquisición de suministro de Combustible para el Parque Nacional Natural Chingaza en el municipio de La Calera, departamento Cundinamarca, en el marco del proyecto de conservación.
</t>
  </si>
  <si>
    <t>OR01-3202032-1-043 Contratar el servicio de mantenimiento preventivo y correctivo, incluyendo el suministro de repuestos originales y mano de obra calificada, en el municipio de Ta</t>
  </si>
  <si>
    <t>OR04-3202032-1-061 Contratar el servicio de mantenimiento preventivo y correctivo, incluyendo repuestos originales y mano de obra calificada para las motocicletas, motocarguero, embarcaciones y motores fuera de borda asignados al Parques Nacional Natural El Tuparro en el municipio de Puerto Carreño, en el marco del proyecto de conservación. (Apalancamiento VF)</t>
  </si>
  <si>
    <t>OR00-3202032-1-070 - OR05-3202032-1-074 - OR07-3202032-1-051 SERVICIO DE MANTENIMIENTO PREVENTIVO Y CORRECTIVO, INCLUYENDO EL SUMINISTRO DE REPUESTOS ORIGINALES Y MANO DE OBRA CALIFICADA, VEHÍCULOS ASIGNADOS A LA DIRECCIÓN TERRITORIAL ORINOQUIA Y SUS ÁREAS PROTEGIDAS EN EL MUNICIPIO DE VILLAVICENCIO - META, EN EL MARCO DEL PROYECTO DE CONSERVACIÓN.</t>
  </si>
  <si>
    <t>Contratar el servicio de mantenimiento preventivo y correctivo a todo costo (incluyendo repuestos originales y mano de obra calificada), para las motocicletas del parque automotor asignados a los Parques Nacionales Naturales Serranía de Manacacías y Sumapaz en el municipio de San Martín de Los Llanos Meta, en el marco del proyecto de conservación.</t>
  </si>
  <si>
    <t>OR06-3202032-1-049Contratar el servicio de mantenimiento preventivo y correctivo a todo costo para las camionetas del parque automotor asignado al Parque Nacional Natural Sumapaz en la ciudad de Bogotá D.c en el marco del proyecto de conservación.</t>
  </si>
  <si>
    <t>OR01-3202032-1-044Contratar el servicio de mantenimiento preventivo y correctivo, incluyendo el suministro de repuestos originales y mano de obra calificada, en el municipio de Arauca, para los vehículos (camionetas) asignadas al Distrito Nacional de Manejo Integrado Cinaruco, en el marco del proyecto de conservación. (Apalancamiento VF)</t>
  </si>
  <si>
    <t>OR03-3202032-1-051 Contratar el servicio de mantenimiento preventivo y correctivo a todo costo (incluyendo repuestos originales y/o mano de obra calificada), para las motocicletas asignadas al Parque Nacional Natural Cordillera de los Picachos, en el marco del proyecto de conservación. (Apalancamiento de VF)</t>
  </si>
  <si>
    <t>https://community.secop.gov.co/Public/Tendering/OpportunityDetail/Index?noticeUID=CO1.NTC.7703518&amp;isFromPublicArea=True&amp;isModal=False</t>
  </si>
  <si>
    <t>https://community.secop.gov.co/Public/Tendering/OpportunityDetail/Index?noticeUID=CO1.NTC.7728198&amp;isFromPublicArea=True&amp;isModal=False</t>
  </si>
  <si>
    <t>https://community.secop.gov.co/Public/Tendering/OpportunityDetail/Index?noticeUID=CO1.NTC.7793544&amp;isFromPublicArea=True&amp;isModal=False</t>
  </si>
  <si>
    <t>https://community.secop.gov.co/Public/Tendering/OpportunityDetail/Index?noticeUID=CO1.NTC.7803300&amp;isFromPublicArea=True&amp;isModal=False</t>
  </si>
  <si>
    <t>https://community.secop.gov.co/Public/Tendering/OpportunityDetail/Index?noticeUID=CO1.NTC.7875108&amp;isFromPublicArea=True&amp;isModal=False</t>
  </si>
  <si>
    <t>https://community.secop.gov.co/Public/Tendering/ContractNoticePhases/View?PPI=CO1.PPI.38346507&amp;isFromPublicArea=True&amp;isModal=False</t>
  </si>
  <si>
    <t>https://community.secop.gov.co/Public/Tendering/OpportunityDetail/Index?noticeUID=CO1.NTC.7872179&amp;isFromPublicArea=True&amp;isModal=False</t>
  </si>
  <si>
    <t>https://community.secop.gov.co/Public/Tendering/OpportunityDetail/Index?noticeUID=CO1.NTC.7913722&amp;isFromPublicArea=True&amp;isModal=False</t>
  </si>
  <si>
    <t>https://community.secop.gov.co/Public/Tendering/OpportunityDetail/Index?noticeUID=CO1.NTC.7965694&amp;isFromPublicArea=True&amp;isModal=False</t>
  </si>
  <si>
    <t>https://community.secop.gov.co/Public/Tendering/OpportunityDetail/Index?noticeUID=CO1.NTC.8000373&amp;isFromPublicArea=True&amp;isModal=False</t>
  </si>
  <si>
    <t>https://community.secop.gov.co/Public/Tendering/OpportunityDetail/Index?noticeUID=CO1.NTC.8026923&amp;isFromPublicArea=True&amp;isModal=False</t>
  </si>
  <si>
    <t>https://community.secop.gov.co/Public/Tendering/OpportunityDetail/Index?noticeUID=CO1.NTC.8068804&amp;isFromPublicArea=True&amp;isModal=False</t>
  </si>
  <si>
    <t>https://community.secop.gov.co/Public/Tendering/OpportunityDetail/Index?noticeUID=CO1.NTC.8039636&amp;isFromPublicArea=True&amp;isModal=False</t>
  </si>
  <si>
    <t>https://community.secop.gov.co/Public/Tendering/OpportunityDetail/Index?noticeUID=CO1.NTC.8125766&amp;isFromPublicArea=True&amp;isModal=False</t>
  </si>
  <si>
    <t>https://community.secop.gov.co/Public/Tendering/OpportunityDetail/Index?noticeUID=CO1.NTC.8058539&amp;isFromPublicArea=True&amp;isModal=False</t>
  </si>
  <si>
    <t>https://community.secop.gov.co/Public/Tendering/OpportunityDetail/Index?noticeUID=CO1.NTC.8124070&amp;isFromPublicArea=True&amp;isModal=False</t>
  </si>
  <si>
    <t>https://community.secop.gov.co/Public/Tendering/OpportunityDetail/Index?noticeUID=CO1.NTC.8144710&amp;isFromPublicArea=True&amp;isModal=False</t>
  </si>
  <si>
    <t>https://community.secop.gov.co/Public/Tendering/OpportunityDetail/Index?noticeUID=CO1.NTC.8188162&amp;isFromPublicArea=True&amp;isModal=False</t>
  </si>
  <si>
    <t>https://community.secop.gov.co/Public/Tendering/OpportunityDetail/Index?noticeUID=CO1.NTC.8174938&amp;isFromPublicArea=True&amp;isModal=False</t>
  </si>
  <si>
    <t>https://community.secop.gov.co/Public/Tendering/OpportunityDetail/Index?noticeUID=CO1.NTC.8211641&amp;isFromPublicArea=True&amp;isModal=False</t>
  </si>
  <si>
    <t>https://community.secop.gov.co/Public/Tendering/OpportunityDetail/Index?noticeUID=CO1.NTC.8270015&amp;isFromPublicArea=True&amp;isModal=False</t>
  </si>
  <si>
    <t>https://community.secop.gov.co/Public/Tendering/OpportunityDetail/Index?noticeUID=CO1.NTC.8278974&amp;isFromPublicArea=True&amp;isModal=False</t>
  </si>
  <si>
    <t>https://community.secop.gov.co/Public/Tendering/OpportunityDetail/Index?noticeUID=CO1.NTC.8362011&amp;isFromPublicArea=True&amp;isModal=False</t>
  </si>
  <si>
    <t>https://community.secop.gov.co/Public/Tendering/OpportunityDetail/Index?noticeUID=CO1.NTC.8352228&amp;isFromPublicArea=True&amp;isModal=False</t>
  </si>
  <si>
    <t>https://community.secop.gov.co/Public/Tendering/OpportunityDetail/Index?noticeUID=CO1.NTC.8527338&amp;isFromPublicArea=True&amp;isModal=False</t>
  </si>
  <si>
    <t>https://community.secop.gov.co/Public/Tendering/OpportunityDetail/Index?noticeUID=CO1.NTC.8530513&amp;isFromPublicArea=True&amp;isModal=False</t>
  </si>
  <si>
    <t>https://community.secop.gov.co/Public/Tendering/OpportunityDetail/Index?noticeUID=CO1.NTC.8602016&amp;isFromPublicArea=True&amp;isModal=False</t>
  </si>
  <si>
    <t>https://community.secop.gov.co/Public/Tendering/OpportunityDetail/Index?noticeUID=CO1.NTC.8663642&amp;isFromPublicArea=True&amp;isModal=False</t>
  </si>
  <si>
    <t>https://community.secop.gov.co/Public/Tendering/OpportunityDetail/Index?noticeUID=CO1.NTC.8683285&amp;isFromPublicArea=True&amp;isModal=False</t>
  </si>
  <si>
    <t>https://community.secop.gov.co/Public/Tendering/OpportunityDetail/Index?noticeUID=CO1.NTC.8899183&amp;isFromPublicArea=True&amp;isModal=False</t>
  </si>
  <si>
    <t>https://community.secop.gov.co/Public/Tendering/OpportunityDetail/Index?noticeUID=CO1.NTC.9047258&amp;isFromPublicArea=True&amp;isModal=False</t>
  </si>
  <si>
    <t>https://community.secop.gov.co/Public/Tendering/OpportunityDetail/Index?noticeUID=CO1.NTC.9168454&amp;isFromPublicArea=True&amp;isModal=False</t>
  </si>
  <si>
    <t>https://community.secop.gov.co/Public/Tendering/OpportunityDetail/Index?noticeUID=CO1.NTC.9254902&amp;isFromPublicArea=True&amp;isModal=False</t>
  </si>
  <si>
    <t>https://community.secop.gov.co/Public/Tendering/OpportunityDetail/Index?noticeUID=CO1.NTC.9240856&amp;isFromPublicArea=True&amp;isModal=False</t>
  </si>
  <si>
    <t>https://community.secop.gov.co/Public/Tendering/OpportunityDetail/Index?noticeUID=CO1.NTC.9243381&amp;isFromPublicArea=True&amp;isModal=False</t>
  </si>
  <si>
    <t xml:space="preserve">https://community.secop.gov.co/Public/Tendering/OpportunityDetail/Index?noticeUID=CO1.NTC.9246328&amp;isFromPublicArea=True&amp;isModal=False
</t>
  </si>
  <si>
    <t>https://community.secop.gov.co/Public/Tendering/OpportunityDetail/Index?noticeUID=CO1.NTC.9253848&amp;isFromPublicArea=True&amp;isModal=False</t>
  </si>
  <si>
    <t>https://community.secop.gov.co/Public/Tendering/OpportunityDetail/Index?noticeUID=CO1.NTC.9258928&amp;isFromPublicArea=True&amp;isModal=False</t>
  </si>
  <si>
    <t>https://community.secop.gov.co/Public/Tendering/OpportunityDetail/Index?noticeUID=CO1.NTC.9269923&amp;isFromPublicArea=True&amp;isModal=False</t>
  </si>
  <si>
    <t>https://community.secop.gov.co/Public/Tendering/OpportunityDetail/Index?noticeUID=CO1.NTC.9266321&amp;isFromPublicArea=True&amp;isModal=False</t>
  </si>
  <si>
    <t>https://community.secop.gov.co/Public/Tendering/OpportunityDetail/Index?noticeUID=CO1.NTC.9282794&amp;isFromPublicArea=True&amp;isModal=False</t>
  </si>
  <si>
    <t>https://community.secop.gov.co/Public/Tendering/OpportunityDetail/Index?noticeUID=CO1.NTC.9280058&amp;isFromPublicArea=True&amp;isModal=False</t>
  </si>
  <si>
    <t>https://community.secop.gov.co/Public/Tendering/OpportunityDetail/Index?noticeUID=CO1.NTC.9270055&amp;isFromPublicArea=True&amp;isModal=False</t>
  </si>
  <si>
    <t>https://community.secop.gov.co/Public/Tendering/OpportunityDetail/Index?noticeUID=CO1.NTC.9312077&amp;isFromPublicArea=True&amp;isModal=False</t>
  </si>
  <si>
    <t>DTOR-SUM-FONAM-001-2025</t>
  </si>
  <si>
    <t>DTOR-SUM-FONAM-003-2025</t>
  </si>
  <si>
    <t>DTOR-SUM-FONAM-004-2025</t>
  </si>
  <si>
    <t>DTOR-SUM-FONAM-005-2025</t>
  </si>
  <si>
    <t>DTOR-SUM-FONAM-006-2025</t>
  </si>
  <si>
    <t>DTOR-SUM-FONAM-007-2025</t>
  </si>
  <si>
    <t>DTOR-SUM-FONAM-008-2025</t>
  </si>
  <si>
    <t>DTOR-SUM-FONAM-009-2025</t>
  </si>
  <si>
    <t>DTOR-SUM-FONAM-010-2025</t>
  </si>
  <si>
    <t>DTOR-SUM-FONAM-011-2025</t>
  </si>
  <si>
    <t>DTOR-SUM-FONAM-012-2025</t>
  </si>
  <si>
    <t>DTOR-SUM-FONAM-013-2025</t>
  </si>
  <si>
    <t>DTOR-SUM-FONAM-014-2025</t>
  </si>
  <si>
    <t>DTOR-SUM-FONAM-015-2025</t>
  </si>
  <si>
    <t>DTOR-SUM-FONAM-016-2025 VF</t>
  </si>
  <si>
    <t>DTOR-SUM-FONAM-017-2025 VF</t>
  </si>
  <si>
    <t>DTOR-SUM-FONAM-018-2025 VF</t>
  </si>
  <si>
    <t>DTOR-SUM-FONAM-019-2025 VF</t>
  </si>
  <si>
    <t>DTOR-SUM-FONAM-020-2025 VF</t>
  </si>
  <si>
    <t>DTOR-SUM-FONAM-021-2025 VF</t>
  </si>
  <si>
    <t>DTOR-SUM-FONAM-022-2025 VF</t>
  </si>
  <si>
    <t>IPMC-DTOR-001-2025</t>
  </si>
  <si>
    <t>IPMC-DTOR-009-2025</t>
  </si>
  <si>
    <t>IPMC-DTOR-007-2025</t>
  </si>
  <si>
    <t>IPMC-DTOR-010-2025</t>
  </si>
  <si>
    <t>IPMC-DTOR-012-2025</t>
  </si>
  <si>
    <t>IPMC-DTOR-023-2025</t>
  </si>
  <si>
    <t>IPMC-DTOR-029-2025</t>
  </si>
  <si>
    <t>IPMC-DTOR-049-2025</t>
  </si>
  <si>
    <t>DTOR-SASI-002-2025</t>
  </si>
  <si>
    <t>IPMC-DTOR-090-2025</t>
  </si>
  <si>
    <t>IPMC-DTOR-086-2025</t>
  </si>
  <si>
    <t>IPMC-DTOR-093-2025</t>
  </si>
  <si>
    <t>IPMC-DTOR-126-2025</t>
  </si>
  <si>
    <t>IPMC-DTOR-132-2025</t>
  </si>
  <si>
    <t>IPMC-DTOR-129-2025</t>
  </si>
  <si>
    <t>IPMC-DTOR-142-2025</t>
  </si>
  <si>
    <t>IPMC-DTOR-143-2025</t>
  </si>
  <si>
    <t>IPMC-DTOR-150-2025</t>
  </si>
  <si>
    <t>IPMC-DTOR-147-2025</t>
  </si>
  <si>
    <t>DISTRIBUCIÓN COMERCIO Y TRANSPORTE SAN MARTIN S.A.S. “DISCOTRASAM.”</t>
  </si>
  <si>
    <t>ELSA FLORAIBA ÁLVAREZ TRIANA</t>
  </si>
  <si>
    <t>WALTER LESMES RODRIGUEZ</t>
  </si>
  <si>
    <t>VICTOR ESPINEL JOSE</t>
  </si>
  <si>
    <t>HUMBERTO MANRIQUE VALDERRAMA</t>
  </si>
  <si>
    <t>MORARCI AUTOMOTRIZ S.A.S.</t>
  </si>
  <si>
    <t>UNION TEMPORAL MOBILIARIO CHINGAZA</t>
  </si>
  <si>
    <t>DISTRIBUCION COMERCIO Y TRANSPORTE SAN MARTIN S.A.S</t>
  </si>
  <si>
    <t>ELSA FLORAIBA ALVAREZ TRIANA</t>
  </si>
  <si>
    <t xml:space="preserve">MULTISERVICIOS SANCHEZ VARGAS LTDA        </t>
  </si>
  <si>
    <t>ESTACION DE SERVICIOS EL ACEITE S.A.S</t>
  </si>
  <si>
    <t>JHEYSON ANDREY ORTIZ MORALES</t>
  </si>
  <si>
    <t>A Y E ASOCIADOS LTDA.</t>
  </si>
  <si>
    <t>OR07-3202060-18_1-041, OR05-3202032-1-010, OR07-3202032-1-003 adquisición de suministro de combustible (Gasolina corriente y Biodiesel ACPM) y lubricantes (aceites) para el parque automotor de los Parques Nacionales Naturales Sierra de La Macarena y Tinigua a través de una estación ubicada en el municipio de Granada, Meta, en el marco del proyecto de conservación.</t>
  </si>
  <si>
    <t>OR08-3202032-1-026 Adquisición de suministro de combustible para el parque automotor del Parque Nacional Natural Serranía de Manacacias a través de una estación de servicio ubicada en el municipio de San Martín, Meta, en el marco del proyecto de conservación</t>
  </si>
  <si>
    <t>OR06-3202032-1-003 Adquisición de suministro de combustible para el Parque Nacional Natural Sumapaz en el municipio de Cubarral, Meta, en el marco del servicio de prevención, vigilancia y control del proyecto de conservación</t>
  </si>
  <si>
    <t>OR05-3202060-18_1-061 Adquisición de suministro de Combustible (Gasolina corriente, Diésel) y lubricantes (Aceites) para el parque automotor del Parque Nacional Sierra de la Macarena a través de una estación de servicio ubicada en el Municipio de San José del Guaviare, en el marco del proyecto de conservación.</t>
  </si>
  <si>
    <t>OR00-3202032-1-008Adquisición de suministro de Combustible para la Dirección Territorial Orinoquia y sus áreas protegidas en el municipio de Villavicencio, Meta, en el marco del proyecto de conservación.</t>
  </si>
  <si>
    <t>OR01-3202060-18_1-041, OR01-3202032-1-001 Adquisición de suministro de Combustible y lubricantes para el Distrito Nacional de Manejo Integrado Cinaruco en el municipio de Cravo Norte Arauca, en el marco del proyecto de conservación.</t>
  </si>
  <si>
    <t>OR05-3202010-24-039 - OR07-3202060-18_1-042 - OR05-3202008-9-047 Adquisición de suministro de combustible (Gasolina corriente y Biodiesel ACPM) y lubricantes (aceites) para el parque automotor de los Parques Nacionales Naturales Sierra de La Macarena y Tinigua a través de una estación ubicada en el municipio de La Macarena - Meta, en el marco del proyecto de conservación.</t>
  </si>
  <si>
    <t>OR05-3202060-18_1-062 Adquisición de suministro de Combustible (Gasolina corriente, Diésel) y lubricantes (Aceites) para el parque automotor del Parque Nacional Sierra de la Macarena a través de una estación de servicio ubicada en el Municipio de San Juan de Arama y Vistahermosa, Meta, en el marco del proyecto de conservación.</t>
  </si>
  <si>
    <t>OR03-3202008-9-027 - OR05-3202008-9-041 - OR07-3202008-9-032 - OR08-3202008-9-004 - OR06-3202008-9-039 - OR04-3202008-9-031 Suministro de llantas para el parque automotor (camionetas y motocicletas) con destino a las áreas protegidas de la Dirección Territorial Orinoquia, en el marco del servicio de administración y manejo de las áreas como aporte a la implementación de los instrumentos de planificación del proyecto de conservación</t>
  </si>
  <si>
    <t>OR02-3202008-9-086 Suministro de llantas para el parque automotor (camionetas y motocicletas) con destino a las áreas protegidas de la Dirección Territorial Orinoquia, en el marco del servicio de administración y manejo de las áreas como aporte a la implementación de los instrumentos de planificación del proyecto de conservación.</t>
  </si>
  <si>
    <t xml:space="preserve">OR02-3202010-24-123 Suministro e instalación de muebles para dotar las cabañas con destino a la operación del ecoturismo como estrategia de conservación de los ecosistemas de alta montaña del Parque Nacional Natural Chingaza en el marco del proyecto de conservación
</t>
  </si>
  <si>
    <t>OR04-3202032-1-006Adquisición de suministro de combustible (Gasolina corriente y Biodiesel ACPM) para el parque automotor del Parque Nacional Natural El Tuparro a través de una estación de servicio ubicada en el municipio Puerto Carreño, Vichada, en el marco del proyecto de conservación.</t>
  </si>
  <si>
    <t>OR08-3202032-1-047 Adquisición de suministro de combustible para el parque automotor del Parque Nacional Natural Serranía de Manacacias a través de una estación de servicio ubicada en el municipio de San Martín, Meta, en el marco del proyecto de conservación.</t>
  </si>
  <si>
    <t>OR06-3202032-1-047Adquisición de suministro de combustible para el Parque Nacional Natural Sumapaz en el municipio de Cubarral, Meta, en el marco del servicio de prevención, vigilancia y control del proyecto de conservación</t>
  </si>
  <si>
    <t>OR04-3202032-1-062 Adquisición de suministro de combustible (Gasolina corriente y Biodiesel ACPM) para el parque automotor del Parque Nacional Natural El Tuparro a través de una estación de servicio ubicada en el municipio Puerto Carreño, Vichada, en el marco del proyecto de conservación. (Apalancamiento VF)</t>
  </si>
  <si>
    <t>OR01-3202032-1-042 Adquisición de suministro de combustible (Gasolina corriente y Biodiesel ACPM) y lubricantes (aceites) para el parque automotor asignado al Distrito Nacional de Manejo Integrado Cinaruco a través de estación de servicio ubicada en el municipio de Cravo Norte departamento Arauca, en el marco del proyecto de conservación. (Apalancamiento VF)</t>
  </si>
  <si>
    <t>OR00-3202032-1-069 - OR06-3202032-1-050 Adquisición de suministro de Combustible para la Dirección Territorial Orinoquia y sus áreas protegidas en los municipios de Villavicencio, Meta y Bogotá. DC, en el marco del proyecto de conservación.</t>
  </si>
  <si>
    <t>OR07-3202032-1-053, OR05-3202032-1-076 Adquisición de suministro de combustible (Gasolina corriente y Biodiesel ACPM) y lubricantes (aceites) para el parque automotor de los Parques Nacionales Naturales Sierra de La Macarena y Tinigua a través de una estación ubicada en el municipio de Granada - Meta, en el marco del proyecto de conservación. (Apalancamiento VF).</t>
  </si>
  <si>
    <t>OR03-3202032-1-052 Adquisición de suministro de Combustible para el Parque Nacional Natural Cordillera de los Picachos en el municipio de Neiva -Huila, en el marco del proyecto de conservación. (Apalancamiento VF)</t>
  </si>
  <si>
    <t>https://community.secop.gov.co/Public/Tendering/OpportunityDetail/Index?noticeUID=CO1.NTC.7677033&amp;isFromPublicArea=True&amp;isModal=False</t>
  </si>
  <si>
    <t>https://community.secop.gov.co/Public/Tendering/OpportunityDetail/Index?noticeUID=CO1.NTC.7717061&amp;isFromPublicArea=True&amp;isModal=False</t>
  </si>
  <si>
    <t>https://www.secop.gov.co/CO1BusinessLine/Tendering/ContractNoticeView/Index?notice=CO1.NTC.7704759</t>
  </si>
  <si>
    <t>https://community.secop.gov.co/Public/Tendering/OpportunityDetail/Index?noticeUID=CO1.NTC.7718322&amp;isFromPublicArea=True&amp;isModal=False</t>
  </si>
  <si>
    <t>https://community.secop.gov.co/Public/Tendering/OpportunityDetail/Index?noticeUID=CO1.NTC.7729130&amp;isFromPublicArea=True&amp;isModal=False</t>
  </si>
  <si>
    <t>https://community.secop.gov.co/Public/Tendering/OpportunityDetail/Index?noticeUID=CO1.NTC.7804989&amp;isFromPublicArea=True&amp;isModal=False</t>
  </si>
  <si>
    <t>https://community.secop.gov.co/Public/Tendering/OpportunityDetail/Index?noticeUID=CO1.NTC.7847717&amp;isFromPublicArea=True&amp;isModal=False</t>
  </si>
  <si>
    <t>https://community.secop.gov.co/Public/Tendering/OpportunityDetail/Index?noticeUID=CO1.NTC.8027440&amp;isFromPublicArea=True&amp;isModal=False</t>
  </si>
  <si>
    <t>community.secop.gov.co/Public/Tendering/OpportunityDetail/Index?noticeUID=CO1.NTC.8263158&amp;isFromPublicArea=True&amp;isModal=False</t>
  </si>
  <si>
    <t>https://www.secop.gov.co/CO1ContractsManagement/Tendering/ProcurementContractEdit/View?docUniqueIdentifier=CO1.PCCNTR.8063700&amp;awardUniqueIdentifier=CO1.AWD.2286607&amp;buyerDossierUniqueIdentifier=CO1.BDOS.8041244&amp;id=4920576</t>
  </si>
  <si>
    <t xml:space="preserve">https://community.secop.gov.co/Public/Tendering/ContractNoticePhases/View?PPI=CO1.PPI.41186252&amp;isFromPublicArea=True&amp;isModal=False
</t>
  </si>
  <si>
    <t xml:space="preserve">https://community.secop.gov.co/Public/Tendering/ContractNoticePhases/View?PPI=CO1.PPI.41120864&amp;isFromPublicArea=True&amp;isModal=False
</t>
  </si>
  <si>
    <t>https://community.secop.gov.co/Public/Tendering/OpportunityDetail/Index?noticeUID=CO1.NTC.8590622&amp;isFromPublicArea=True&amp;isModal=False</t>
  </si>
  <si>
    <t>https://community.secop.gov.co/Public/Tendering/OpportunityDetail/Index?noticeUID=CO1.NTC.9225390&amp;isFromPublicArea=True&amp;isModal=False</t>
  </si>
  <si>
    <t>https://community.secop.gov.co/Public/Tendering/OpportunityDetail/Index?noticeUID=CO1.NTC.9249546&amp;isFromPublicArea=True&amp;isModal=False</t>
  </si>
  <si>
    <t>https://community.secop.gov.co/Public/Tendering/OpportunityDetail/Index?noticeUID=CO1.NTC.9243391&amp;isFromPublicArea=True&amp;isModal=False</t>
  </si>
  <si>
    <t>https://community.secop.gov.co/Public/Tendering/OpportunityDetail/Index?noticeUID=CO1.NTC.9273374&amp;isFromPublicArea=True&amp;isModal=False</t>
  </si>
  <si>
    <t>https://community.secop.gov.co/Public/Tendering/OpportunityDetail/Index?noticeUID=CO1.NTC.9275127&amp;isFromPublicArea=True&amp;isModal=False</t>
  </si>
  <si>
    <t>https://community.secop.gov.co/Public/Tendering/OpportunityDetail/Index?noticeUID=CO1.NTC.9325321&amp;isFromPublicArea=True&amp;isModal=False</t>
  </si>
  <si>
    <t>https://community.secop.gov.co/Public/Tendering/OpportunityDetail/Index?noticeUID=CO1.NTC.9298132&amp;isFromPublicArea=True&amp;isModal=False</t>
  </si>
  <si>
    <t>DTOR-CV-FONAM-001-2025</t>
  </si>
  <si>
    <t>DTOR-CV-FONAM-002-2025</t>
  </si>
  <si>
    <t>DTOR-CV-FONAM-003-2025</t>
  </si>
  <si>
    <t>DTOR-CV-FONAM-004-2025</t>
  </si>
  <si>
    <t>DTOR-CV-FONAM-005-2025</t>
  </si>
  <si>
    <t>DTOR-CV-FONAM-006-2025</t>
  </si>
  <si>
    <t>DTOR-CV-FONAM-007-2025</t>
  </si>
  <si>
    <t>DTOR-CV-FONAM-008-2025</t>
  </si>
  <si>
    <t>DTOR-CV-FONAM-009-2025</t>
  </si>
  <si>
    <t>DTOR-CV-FONAM-010-2025</t>
  </si>
  <si>
    <t>DTOR-CV-FONAM-011-2025</t>
  </si>
  <si>
    <t>DTOR-CV-FONAM-012-2025</t>
  </si>
  <si>
    <t>DTOR-CV-FONAM-013-2025</t>
  </si>
  <si>
    <t>DTOR-CV-FONAM-014-2025</t>
  </si>
  <si>
    <t>DTOR-CV-FONAM-015-2025</t>
  </si>
  <si>
    <t>DTOR-CV-FONAM-016-2025</t>
  </si>
  <si>
    <t>DTOR-CV-FONAM-017-2025</t>
  </si>
  <si>
    <t>DTOR-CV-FONAM-018-2025</t>
  </si>
  <si>
    <t>DTOR-CV-FONAM-019-2025</t>
  </si>
  <si>
    <t>DTOR-CV-FONAM-020-2025</t>
  </si>
  <si>
    <t>DTOR-CV-FONAM-021-2025</t>
  </si>
  <si>
    <t>DTOR-CV-FONAM-022-2025</t>
  </si>
  <si>
    <t>DTOR-CV-FONAM-023-2025</t>
  </si>
  <si>
    <t>DTOR-CV-FONAM-024-2025</t>
  </si>
  <si>
    <t>DTOR-CV-FONAM-025-2025</t>
  </si>
  <si>
    <t>DTOR-CV-FONAM-026-2025</t>
  </si>
  <si>
    <t>DTOR-CV-FONAM-027-2025</t>
  </si>
  <si>
    <t>DTOR-CV-FONAM-028-2025</t>
  </si>
  <si>
    <t>DTOR-CV-FONAM-029-2025</t>
  </si>
  <si>
    <t>DTOR-CV-FONAM-030-2025</t>
  </si>
  <si>
    <t>DTOR-CV-FONAM-031-2025</t>
  </si>
  <si>
    <t>DTOR-CV-FONAM-032-2025</t>
  </si>
  <si>
    <t>DTOR-CV-FONAM-033-2025</t>
  </si>
  <si>
    <t>DTOR-CV-FONAM-034-2025</t>
  </si>
  <si>
    <t>DTOR-CV-FONAM-035-2025</t>
  </si>
  <si>
    <t>DTOR-CO-FONAM-001-2025</t>
  </si>
  <si>
    <t>DTOR-INTER-FONAM-001-2025</t>
  </si>
  <si>
    <t>IPMC-DTOR-027-2025</t>
  </si>
  <si>
    <t>IPMC-DTOR-032-2025</t>
  </si>
  <si>
    <t>IPMC-DTOR-040-2025</t>
  </si>
  <si>
    <t>IPMC-DTOR-041-2025</t>
  </si>
  <si>
    <t>IPMC-DTOR-047-2025</t>
  </si>
  <si>
    <t>IPMC-DTOR-067-2025</t>
  </si>
  <si>
    <t>IPMC-DTOR-061-2025</t>
  </si>
  <si>
    <t>IPMC-DTOR-063-2025</t>
  </si>
  <si>
    <t>DTOR-SASI-001- 2025</t>
  </si>
  <si>
    <t>IPMC-DTOR-076-2025</t>
  </si>
  <si>
    <t>IPMC-DTOR-077-2025</t>
  </si>
  <si>
    <t>IPMC-DTOR-079-2025</t>
  </si>
  <si>
    <t>IPMC-DTOR-080-2025</t>
  </si>
  <si>
    <t>IPMC-DTOR-078-2025</t>
  </si>
  <si>
    <t>DTOR-SASI-005-2025</t>
  </si>
  <si>
    <t>IPMC-DTOR-089-2025</t>
  </si>
  <si>
    <t>DTOR-SASI-004-2025</t>
  </si>
  <si>
    <t>IPMC-DTOR-097-2025</t>
  </si>
  <si>
    <t>IPMC-DTOR-096-2025</t>
  </si>
  <si>
    <t>DTOR-SASI-006-2025</t>
  </si>
  <si>
    <t>DTOR-SASI-008-2025</t>
  </si>
  <si>
    <t>IPMC-DTOR-104-2025</t>
  </si>
  <si>
    <t>DTOR-SASI-007-2025</t>
  </si>
  <si>
    <t>IPMC-DTOR-109-2025</t>
  </si>
  <si>
    <t>DTOR-SASI-011-2025</t>
  </si>
  <si>
    <t>IPMC-DTOR-114-2025</t>
  </si>
  <si>
    <t>IPMC-DTOR-115-2025</t>
  </si>
  <si>
    <t>IPMC-DTOR-113-2025</t>
  </si>
  <si>
    <t>DTOR-SASI-013-2025</t>
  </si>
  <si>
    <t>DTOR-SASI-012-2025</t>
  </si>
  <si>
    <t>DTOR-SASI-015-2025</t>
  </si>
  <si>
    <t>DTOR-SASI-016-2025</t>
  </si>
  <si>
    <t>IPMC-DTOR-121-2025</t>
  </si>
  <si>
    <t>IPMC-DTOR-120-2025</t>
  </si>
  <si>
    <t>IPMC-DTOR-124-2025</t>
  </si>
  <si>
    <t>DTOR-LP-001-2025</t>
  </si>
  <si>
    <t>DTOR-CM-001-2025</t>
  </si>
  <si>
    <t>ARISE GLOBAL SAS</t>
  </si>
  <si>
    <t>OR02-3202010-24-043 Adquisición de elementos de dotación para la operación de los campings al interior del Parque Nacional Natural Chingaza, en el marco del servicio del ecoturismo del proyecto de conservación.</t>
  </si>
  <si>
    <t>CONTRATO DE COMPRAVENTA</t>
  </si>
  <si>
    <t>OR02-3202010-24-042 Adquisición de elementos de dotación para la atención de emergencias y primeros auxilios en el marco de la operación del turismo de naturaleza al interior del Parque Nacional Natural Chingaza, en el marco del servicio del ecoturismo del proyecto de conservación.</t>
  </si>
  <si>
    <t>INGENIERIA CONTRA INCENDIO Y SEGURIDAD INDUSTRIAL INCOLDEXT S.A.S</t>
  </si>
  <si>
    <t>OR02-3202008-9-118 - OR08-3202032-1-033 Adquisición de herramientas y equipos de protección contra incendios en los Parques Nacionales Naturales Serranía de Manacacías y Chingaza, en el marco del servicio de administración y manejo de áreas protegidas y prevención, vigilancia y control del proyecto de conservación.</t>
  </si>
  <si>
    <t>INVERSIONES ASDISAN S.A.S</t>
  </si>
  <si>
    <t>OR00-3202008-15-054 - OR02-3202010-24-045 Adquisición de tóner y cartuchos para las impresoras de las áreas protegidas de la Dirección Territorial Orinoquia, en el marco del servicio del ecoturismo, administración y manejo del proyecto de conservación.</t>
  </si>
  <si>
    <t>BRAYAN ALBERTO CAMACHO OYOLA</t>
  </si>
  <si>
    <t>OR00-3202008-9-058 Adquisición de dispositivos tecnológicos para la generación de entornos de realidad virtual en las áreas protegidas de la Dirección Territorial Orinoquia, en el marco del servicio de administración y manejo de las áreas como aporte a la implementación de los instrumentos de planificación del proyecto de conservación.</t>
  </si>
  <si>
    <t>OR04-3202008-9-046 Adquisición de inversores para el sistema fotovoltaico del Centro Operativo El Tomo del Parque Nacional Natural El Tuparro, con recursos del servicio de administración y manejo de las áreas protegidas del proyecto de conservación.</t>
  </si>
  <si>
    <t>OR08-3202060-18_1-038, OR07-3202060-18_1-043, OR05-3202032-1-012 Adquisición de motocargueros con su respectiva matrícula y seguro obligatorio de accidentes de tránsito SOAT para las áreas protegidas de la Dirección Territorial Orinoquia como aporte a la implementación de las acciones de prevención, vigilancia y de los procesos de recuperación de ecosistemas, en el marco del proyecto de conservación.</t>
  </si>
  <si>
    <t>DISTRIBUIDORA ALGER SAS</t>
  </si>
  <si>
    <t>OR04-3202060-18_1-044 Adquisición de lubricantes para los medios de transporte y equipos asignados al Parque Nacional Natural Tuparro para atender los compromisos programados en el marco del proyecto de conservación.</t>
  </si>
  <si>
    <t>OR03-3202008-9-028 - OR07-3202008-9-033 - OR06-3202008-9-040 - OR05-3202008-9-040 - OR01-3202008-9-012 - OR08-3202008-9-008 - OR04-3202008-9-036 Adquisición de raciones de campaña con destino a las áreas protegidas de la Dirección Territorial Orinoquia, en el marco del servicio de administración y manejo como aporte a la implementación de los instrumentos de planificación del proyecto de conservació</t>
  </si>
  <si>
    <t>OR08-3202032-1-031 - OR03-3202032-1-006 Adquisición de elementos de alojamiento y campaña para los Parques Nacionales Naturales Cordillera de los Picachos y Serranía de Manacacias, en el marco del servicio de prevención vigilancia y control de las áreas protegidas del proyecto de conservación.</t>
  </si>
  <si>
    <t>OR02-3202032-1-016 Adquisición de insumos veterinarios para el control de la presión generada por los perros ferales en el Parque Nacional Natural Chingaza, en el marco de la prevención, vigilancia y control del proyecto de conservación.</t>
  </si>
  <si>
    <t>ARDOBOT ROBOTICA SAS</t>
  </si>
  <si>
    <t xml:space="preserve">OR02-3202010-24-120 Adquisición de dispositivos tecnológicos para la generación de entornos de realidad virtual en el Parque Nacional Natural Chingaza, en el marco de los servicios de ecoturismo del proyecto de conservación.
</t>
  </si>
  <si>
    <t>INVERSIONES ASDISAN</t>
  </si>
  <si>
    <t>OR02-3202010-24-044 Adquisición de elementos e insumos de oficina para atender la operación turística del Parque Nacional Natural Chingaza, en el marco del servicio del ecoturismo del proyecto de conservación.</t>
  </si>
  <si>
    <t>INVERSIONES LA GARZA S.A.S.</t>
  </si>
  <si>
    <t>OR03-3202056-5-026 - OR08-3202056-5-011- OR06-3202056-5-027 - OR05-3202056-5-031 Adquisición de elementos y material para el desarrollo de los procesos de sensibilización y educativos ejecutados por los Parques Nacionales Naturales Cordillera de Los Picachos, Sierra de La Macarena, Serranía de Manacacias y Sumapaz, en el marco del servicio de educación informal del proyecto de conservación.</t>
  </si>
  <si>
    <t>ESTUFAS ECOEFICIENTES METALCOF S.A.S</t>
  </si>
  <si>
    <t>OR06-3202053-26-024 ADQUISICIÓN DE KITS TERMOELÉCTRICOS CON DISPOSITIVO GENERADOR BASADO EN ESTUFA ECOEFICIENTE CONFORME A LAS ESPECIFICACIONES TÉCNICAS REQUERIDAS, PARA EL PARQUE NACIONAL NATURAL SUMAPAZ, EN EL MARCO DE DOCUMENTOS DE LINEAMIENTO TÉCNICOS DEL PROYECTO DE CONSERVACIÓN</t>
  </si>
  <si>
    <t>GADDIEL INGENIERIAS SAS</t>
  </si>
  <si>
    <t>OR05-3202053-26-072 - OR03-3202060-18_1-047, Adquisición de estufas ecoeficientes para la implementación de acuerdos de conservación y sistemas sostenibles con las familias campesinas al interior y en territorio colindante de las áreas protegidas de la Dirección Territorial Orinoquia en el marco de servicio de restauración de ecosistemas y de documentos de lineamientos técnicos del proyecto de conservación.</t>
  </si>
  <si>
    <t>MULTISERVIM&amp;P S.A.S.</t>
  </si>
  <si>
    <t>OR07-3202008-9-031 - OR05-3202032-1-013 - OR08-3202008-9-006 - OR03-3202008-9-037 Adquisición de elementos de laboratorio y equipos de investigación para las áreas protegidas de la Dirección Territorial Orinoquia, en el marco del servicio de administración y manejo del proyecto de conservación</t>
  </si>
  <si>
    <t>SERVICIOS Y SUMINISTROS DEL META</t>
  </si>
  <si>
    <t>OR05-3202053-26-024 Adquisición de elementos para la ejecución de iniciativa local de ecoturismo en el marco de la implementación de acuerdos de conservación con familias campesinas del Parque Nacional Natural Sierra de La Macarena y en territorio colindante, de conformidad con las especificaciones técnicas definidas, en el marco de documentos de lineamientos técnicos del proyecto de conservación.</t>
  </si>
  <si>
    <t>O&amp;P INGENIERIA SAS</t>
  </si>
  <si>
    <t>OR01-3202053-26-008 Adquisición de elementos fotovoltaicos para implementar los acuerdos de conservación con bienestar con comunidades campesinas del Distrito Nacional Natural Cinaruco de la Dirección Territorial Orinoquia, en el marco de documentos de lineamientos técnicos del proyecto de conservación.</t>
  </si>
  <si>
    <t>OR02-3202053-26-122 - OR02-3202008-9-084 - OR08-3202008-9-040 Adquisición de madera para la implementación de acuerdos con familias campesinas del PNN Chingaza, el mantenimiento de sedes operativas y senderos al interior del PNN Chingaza y PNN Manacacías con destino a la ejecución de acciones entorno a la conservación de los ecosistemas de alta montaña y sabanas de altillanura ubicadas en estos dos PNN, en el servicio de administración y manejo de las áreas, documentos de lineamientos técnicos, en el marco del proyecto de conservación</t>
  </si>
  <si>
    <t>OR01-3202060-18_1-040, OR05-3202053-26-071, OR07-3202053-26-012, OR03-3202060-18-1-049, OR02-3202053-26-124 Adquisición de elementos para el aislamiento y control de tensionantes como aporte a la implementación de la ruta de acuerdos con las familias campesinas al interior y en territorio colindante de las áreas protegidas de la Dirección Territorial Orinoquia, en el marco de los servicios de restauración de ecosistemas del proyecto de conservación</t>
  </si>
  <si>
    <t>JAVIER GIRALDO HERNANDEZ</t>
  </si>
  <si>
    <t>OR04-3202008-9-026 Adquisición de una embarcación para el Parque Nacional Natural El Tuparro, en el marco del servicio de administración y manejo de las áreas como aporte a la implementación de los instrumentos de planificación del proyecto de conservación.</t>
  </si>
  <si>
    <t>MACRORIGAMI SAS</t>
  </si>
  <si>
    <t>OR02-3202010-24-035; OR03-3202008-9-029; OR07-3202008-9-026; OR05- 3202008-9-073; OR05-3202008-15-080; OR05-3202008-9-081; OR08- 3202032-1- 042; OR01-3202008-9-045; OR01-3202008-10-046; OR06- 3202008-9-037. ADQUISICIÓN DE MOBILIARIO, ENSERES, ELEMENTOS Y EQUIPOS PARA LA DOTACIÓN DE LAS SEDES OPERATIVAS Y ADMINISTRATIVAS DE LAS ÁREAS PROTEGIDAS DE LA DIRECCIÓN TERRITORIAL ORINOQUIA COMO APORTE AL CUMPLIMIENTO DE LOS COMPROMISOS DE LOS SERVICIOS ECOTURISMO, ADMINISTRACIÓN Y MANEJO Y DE PREVENCIÓN, VIGILANCIA Y CONTROL, EN EL MARCO DEL PROYECTO DE CONSERVACIÓN</t>
  </si>
  <si>
    <t>OR07-3202060-18-1-047, OR06-3202008-9-052, OR06-3202032-1-007 Adquisición de motocicletas para las áreas protegidas de la Dirección Territorial Orinoquia como apoyo a la implementación de sus instrumentos de planeación y procesos de restauración ecológica, en el marco del servicio de administración y manejo del proyecto de Conservación.</t>
  </si>
  <si>
    <t>TDEPE S.A.S.</t>
  </si>
  <si>
    <t>OR05-3202053-26-022 - OR03-3202060-18_1-045 - OR02-3202053-26-121 – OR07-3202053-26-054 Adquisición de maquinaria, equipos y accesorios para implementar los acuerdos de conservación y recuperar ecosistemas degradados con comunidades campesinas al interior y en territorio colindante de las áreas protegidas de la Dirección Territorial Orinoquia, en el marco de documentos técnicos y servicio de restauración ecológica del proyecto de conservación</t>
  </si>
  <si>
    <t>OR03-3202053-26-018 Adquisición de elementos e insumos de laboratorio para el fortalecimiento de emprendimientos en el municipio de San Vicente del Caguán, Caquetá, en el marco de documentos de lineamientos técnicos del proyecto de conservación.</t>
  </si>
  <si>
    <t>MOLA INGENIERIA SAS</t>
  </si>
  <si>
    <t>OR06-3202008-9-041, OR06-3202008-9-051 Adquisición de elementos y accesorios para la ampliación del sistema de tratamiento de aguas residuales, de acuerdo con las especificaciones técnicas requeridas para la cabaña Los Pinos en cumplimiento a las líneas estratégicas del plan de manejo del Parque Nacional Natural Sumapaz, en el marco del proyecto de conservación.</t>
  </si>
  <si>
    <t>SUPERIOR DE DOTACIONES SAS</t>
  </si>
  <si>
    <t xml:space="preserve">OR02-3202010-24-072 Adquisición de elementos de protección para la ejecución de las actividades del Parque Nacional Natural Chingaza, en el marco del servicio de administración y manejo de las áreas del proyecto de conservación.
</t>
  </si>
  <si>
    <t>OR02-3202053-26-092 – OR05-3202053-26-025 - OR03-3202060-18_1-046, Compra e instalación de sistema fotovoltaico para implementar los acuerdos de conservación con bienestar con comunidades campesinas al interior y en territorio colindante de las áreas protegida de la Dirección Territorial Orinoquia, en el marco de documentos de lineamientos técnicos y servicios de restauración ecológica del proyecto de conservación</t>
  </si>
  <si>
    <t>MARQUEZ ASOCIADOS S.A.S</t>
  </si>
  <si>
    <t>OR02-3202060-18-1-109, OR02-3202060-18-1-110, OR02-3202053-26-078, OR03-3202060-18-1-044, OR03-3202060-18-1-048, OR06-3202060-18-1-046, OR05-3202053-26-021, OR05-3202038-16-049, OR01-3202038-16-029 Adquisición de insumos para restaurar y recuperar ecosistemas degradados e implementar sistemas productivos sostenibles y el funcionamiento de viveros con comunidades campesinas al interior y en territorio colindante de las áreas protegida de la Dirección Territorial Orinoquia, en el marco de la producción de plántulas, documentos de lineamientos técnicos y servicio de restauración ecológica del proyecto de conservación</t>
  </si>
  <si>
    <t>OR02-3202060-18_1-103 / OR02-3202060-18_1-129 Adquisición de elementos y equipos de investigación y monitoreo con destino a la implementación de los procesos de recuperación de ecosistemas para la conservación del páramo del Parque Nacional Natural Chingaza de la subcuenca hidrográfica del Guavio con recursos del producto de inversión de servicios de la restauración ecológica financiado por la fuente de Transferencia del Sector Eléctrico y Tasa de Uso de Agua, en el marco del proyecto de conservación.</t>
  </si>
  <si>
    <t>CLARYICON S.A.S</t>
  </si>
  <si>
    <t>OR02-3202008-9-038 / OR02-3202008-15-067 Adquisición de equipos tecnológicos, accesorios y periféricos para la operación del turismo de naturaleza e implementación de acciones estratégicas para la conservación de las áreas protegidas de la Dirección Territorial Orinoquia, en el marco del servicio del ecoturismo, administración y manejo del proyecto de conservación.</t>
  </si>
  <si>
    <t>OR01-3202060-18_1-053 Adquisición de una embarcación para el para el Distrito Nacional de Manejo Integrado Cinaruco, en el marco de servicio de restauración de los ecosistemas del proyecto de conservación.</t>
  </si>
  <si>
    <t xml:space="preserve">OR02-3202010-24-034 Elaboración e instalación de estructuras en madera autoportantes con aviso para la orientación e información interpretativa, conforme a las especificaciones técnicas del Parque Nacional Natural Chingaza, en el marco del servicio del ecoturismo del proyecto de conservación.
</t>
  </si>
  <si>
    <t>OR01-3202060-18_1-059 Adquisición de un motor fuera de borda y sus accesorios para la embarcación del Distrito Nacional de Manejo Integrado Cinaruco, en el marco de servicio de restauración de los ecosistemas del proyecto de conservación.</t>
  </si>
  <si>
    <t>CONSORCIO C&amp;K CHINGAZA</t>
  </si>
  <si>
    <t>OR02-3299011-2-001 Realizar las obras de construcción y adecuación a precios unitarios fijos sin formula de reajuste, en el Parque Nacional Natural Chingaza, para el Sector de Monterredondo Fase 4, en el marco de los servicios del ecoturismo del proyecto de conservación</t>
  </si>
  <si>
    <t>LICITACION PUBLICA</t>
  </si>
  <si>
    <t>OBRA</t>
  </si>
  <si>
    <t>CONSORCIO INTER OBRA CHINGAZA</t>
  </si>
  <si>
    <t>OR02-3299011-2-002 Contratar la interventoría integral técnica, administrativa, financiera, ambiental y jurídica para el contrato que tiene por objeto: Realizar las obras de construcción y adecuación a precios unitarios fijos, en el Parque Nacional Natural Chingaza, para el Sector de Monterredondo - Fase 4, en el marco de los servicios ecosistémicos del proyecto de conservación.</t>
  </si>
  <si>
    <t>INTERVENTORIA</t>
  </si>
  <si>
    <t xml:space="preserve">https://community.secop.gov.co/Public/Tendering/ContractNoticePhases/View?PPI=CO1.PPI.38189938&amp;isFromPublicArea=True&amp;isModal=False
</t>
  </si>
  <si>
    <t xml:space="preserve">https://community.secop.gov.co/Public/Tendering/ContractNoticePhases/View?PPI=CO1.PPI.38330630&amp;isFromPublicArea=True&amp;isModal=False
</t>
  </si>
  <si>
    <t xml:space="preserve">https://community.secop.gov.co/Public/Tendering/ContractNoticePhases/View?PPI=CO1.PPI.38493236&amp;isFromPublicArea=True&amp;isModal=False
</t>
  </si>
  <si>
    <t xml:space="preserve">https://community.secop.gov.co/Public/Tendering/ContractNoticePhases/View?PPI=CO1.PPI.38493484&amp;isFromPublicArea=True&amp;isModal=False
</t>
  </si>
  <si>
    <t>https://community.secop.gov.co/Public/Tendering/OpportunityDetail/Index?noticeUID=CO1.NTC.7996412&amp;isFromPublicArea=True&amp;isModal=False</t>
  </si>
  <si>
    <t>https://community.secop.gov.co/Public/Tendering/ContractNoticePhases/View?PPI=CO1.PPI.39642676&amp;isFromPublicArea=True&amp;isModal=False</t>
  </si>
  <si>
    <t xml:space="preserve">https://community.secop.gov.co/Public/Tendering/OpportunityDetail/Index?noticeUID=CO1.NTC.8144790&amp;isFromPublicArea=True&amp;isModal=False
</t>
  </si>
  <si>
    <t>community.secop.gov.co/Public/Tendering/OpportunityDetail/Index?noticeUID=CO1.NTC.8149670&amp;isFromPublicArea=True&amp;isModal=False</t>
  </si>
  <si>
    <t>https://www.secop.gov.co/CO1BusinessLine/Tendering/ContractNoticeView/Index?notice=CO1.NTC.8240612</t>
  </si>
  <si>
    <t>https://community.secop.gov.co/Public/Tendering/OpportunityDetail/Index?noticeUID=CO1.NTC.8278456&amp;isFromPublicArea=True&amp;isModal=False</t>
  </si>
  <si>
    <t xml:space="preserve">https://community.secop.gov.co/Public/Tendering/ContractNoticePhases/View?PPI=CO1.PPI.40201547&amp;isFromPublicArea=True&amp;isModal=False
</t>
  </si>
  <si>
    <t xml:space="preserve">https://community.secop.gov.co/Public/Tendering/ContractNoticePhases/View?PPI=CO1.PPI.40280820&amp;isFromPublicArea=True&amp;isModal=False
</t>
  </si>
  <si>
    <t xml:space="preserve">https://community.secop.gov.co/Public/Tendering/ContractNoticePhases/View?PPI=CO1.PPI.40316505&amp;isFromPublicArea=True&amp;isModal=False
</t>
  </si>
  <si>
    <t>https://community.secop.gov.co/Public/Tendering/OpportunityDetail/Index?noticeUID=CO1.NTC.8313311&amp;isFromPublicArea=True&amp;isModal=False</t>
  </si>
  <si>
    <t>https://community.secop.gov.co/Public/Tendering/OpportunityDetail/Index?noticeUID=CO1.NTC.8491544&amp;isFromPublicArea=True&amp;isModal=False</t>
  </si>
  <si>
    <t>https://community.secop.gov.co/Public/Tendering/OpportunityDetail/Index?noticeUID=CO1.NTC.8548050&amp;isFromPublicArea=True&amp;isModal=False</t>
  </si>
  <si>
    <t>https://community.secop.gov.co/Public/Tendering/OpportunityDetail/Index?noticeUID=CO1.NTC.8491320&amp;isFromPublicArea=True&amp;isModal=False</t>
  </si>
  <si>
    <t>https://community.secop.gov.co/Public/Tendering/OpportunityDetail/Index?noticeUID=CO1.NTC.8629118&amp;isFromPublicArea=True&amp;isModal=False</t>
  </si>
  <si>
    <t>https://community.secop.gov.co/Public/Tendering/OpportunityDetail/Index?noticeUID=CO1.NTC.8610541&amp;isFromPublicArea=True&amp;isModal=False</t>
  </si>
  <si>
    <t xml:space="preserve">https://community.secop.gov.co/Public/Tendering/ContractNoticePhases/View?PPI=CO1.PPI.41068366&amp;isFromPublicArea=True&amp;isModal=False
</t>
  </si>
  <si>
    <t>https://community.secop.gov.co/Public/Tendering/OpportunityDetail/Index?noticeUID=CO1.NTC.8754615&amp;isFromPublicArea=True&amp;isModal=False</t>
  </si>
  <si>
    <t>https://community.secop.gov.co/Public/Tendering/OpportunityDetail/Index?noticeUID=CO1.NTC.8791646&amp;isFromPublicArea=True&amp;isModal=False</t>
  </si>
  <si>
    <t>https://community.secop.gov.co/Public/Tendering/OpportunityDetail/Index?noticeUID=CO1.NTC.8785290&amp;isFromPublicArea=True&amp;isModal=False</t>
  </si>
  <si>
    <t>https://community.secop.gov.co/Public/Tendering/OpportunityDetail/Index?noticeUID=CO1.NTC.8901725&amp;isFromPublicArea=True&amp;isModal=False</t>
  </si>
  <si>
    <t>https://community.secop.gov.co/Public/Tendering/OpportunityDetail/Index?noticeUID=CO1.NTC.8848363&amp;isFromPublicArea=True&amp;isModal=False</t>
  </si>
  <si>
    <t>https://community.secop.gov.co/Public/Tendering/OpportunityDetail/Index?noticeUID=CO1.NTC.8989264&amp;isFromPublicArea=True&amp;isModal=False</t>
  </si>
  <si>
    <t>https://community.secop.gov.co/Public/Tendering/OpportunityDetail/Index?noticeUID=CO1.NTC.8989549&amp;isFromPublicArea=True&amp;isModal=False</t>
  </si>
  <si>
    <t xml:space="preserve">https://community.secop.gov.co/Public/Tendering/ContractNoticePhases/View?PPI=CO1.PPI.43029307&amp;isFromPublicArea=True&amp;isModal=False
</t>
  </si>
  <si>
    <t>https://community.secop.gov.co/Public/Tendering/ContractNoticePhases/View?PPI=CO1.PPI.42879444&amp;isFromPublicArea=True&amp;isModal=False</t>
  </si>
  <si>
    <t xml:space="preserve">https://community.secop.gov.co/Public/Tendering/OpportunityDetail/Index?noticeUID=CO1.NTC.8965880&amp;isFromPublicArea=True&amp;isModal=False
</t>
  </si>
  <si>
    <t>https://community.secop.gov.co/Public/Tendering/ContractNoticePhases/View?PPI=CO1.PPI.43029908&amp;isFromPublicArea=True&amp;isModal=False</t>
  </si>
  <si>
    <t>https://community.secop.gov.co/Public/Tendering/ContractNoticePhases/View?PPI=CO1.PPI.43150347&amp;isFromPublicArea=True&amp;isModal=False</t>
  </si>
  <si>
    <t>https://community.secop.gov.co/Public/Tendering/OpportunityDetail/Index?noticeUID=CO1.NTC.9161396&amp;isFromPublicArea=True&amp;isModal=False</t>
  </si>
  <si>
    <t xml:space="preserve">https://community.secop.gov.co/Public/Tendering/ContractNoticePhases/View?PPI=CO1.PPI.43671877&amp;isFromPublicArea=True&amp;isModal=False
</t>
  </si>
  <si>
    <t>https://community.secop.gov.co/Public/Tendering/ContractNoticePhases/View?PPI=CO1.PPI.40983207&amp;isFromPublicArea=True&amp;isModal=False</t>
  </si>
  <si>
    <t>https://community.secop.gov.co/Public/Tendering/ContractNoticePhases/View?PPI=CO1.PPI.41225225&amp;isFromPublicArea=True&amp;isModal=False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</si>
</sst>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4" formatCode="_-&quot;$&quot;\ * #,##0.00_-;\-&quot;$&quot;\ * #,##0.00_-;_-&quot;$&quot;\ * &quot;-&quot;??_-;_-@_-"/>
    <numFmt numFmtId="164" formatCode="yyyy/mm/dd"/>
    <numFmt numFmtId="165" formatCode="&quot;  &quot;yyyy&quot;/&quot;mm&quot;/&quot;dd"/>
    <numFmt numFmtId="166" formatCode="_-&quot;$&quot;\ * #,##0_-;\-&quot;$&quot;\ * #,##0_-;_-&quot;$&quot;\ *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Verdana"/>
      <family val="2"/>
    </font>
    <font>
      <u/>
      <sz val="10"/>
      <color rgb="FF0000FF"/>
      <name val="Verdana"/>
      <family val="2"/>
    </font>
    <font>
      <sz val="10"/>
      <color rgb="FF000000"/>
      <name val="Verdana"/>
      <family val="2"/>
    </font>
    <font>
      <b/>
      <sz val="10"/>
      <color theme="0"/>
      <name val="Verdana"/>
      <family val="2"/>
    </font>
    <font>
      <b/>
      <sz val="10"/>
      <color theme="0"/>
      <name val="Calibri"/>
      <family val="2"/>
      <scheme val="minor"/>
    </font>
    <font>
      <sz val="10"/>
      <name val="Arial Narrow"/>
      <family val="2"/>
    </font>
    <font>
      <sz val="8"/>
      <color indexed="8"/>
      <name val="Verdana"/>
      <family val="2"/>
    </font>
  </fonts>
  <fills count="7">
    <fill>
      <patternFill patternType="none"/>
    </fill>
    <fill>
      <patternFill patternType="gray125"/>
    </fill>
    <fill>
      <patternFill patternType="solid">
        <fgColor rgb="FF177BBF"/>
        <bgColor rgb="FF6FA8DC"/>
      </patternFill>
    </fill>
    <fill>
      <patternFill patternType="solid">
        <fgColor rgb="FF177BBF"/>
        <bgColor indexed="64"/>
      </patternFill>
    </fill>
    <fill>
      <patternFill patternType="solid">
        <fgColor theme="0" tint="-0.249977111117893"/>
        <bgColor indexed="64"/>
      </patternFill>
    </fill>
    <fill>
      <patternFill patternType="solid">
        <fgColor indexed="9"/>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rgb="FFC00000"/>
      </left>
      <right style="hair">
        <color rgb="FFC00000"/>
      </right>
      <top style="hair">
        <color auto="1"/>
      </top>
      <bottom style="hair">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3" fillId="0" borderId="1" xfId="0" applyFont="1" applyBorder="1"/>
    <xf numFmtId="164" fontId="3" fillId="0" borderId="1" xfId="0" applyNumberFormat="1" applyFont="1" applyBorder="1"/>
    <xf numFmtId="165" fontId="3" fillId="0" borderId="1" xfId="0" applyNumberFormat="1" applyFont="1" applyBorder="1"/>
    <xf numFmtId="0" fontId="4" fillId="0" borderId="1" xfId="0" applyFont="1" applyBorder="1"/>
    <xf numFmtId="166" fontId="3" fillId="0" borderId="1" xfId="1" applyNumberFormat="1" applyFont="1" applyBorder="1"/>
    <xf numFmtId="10" fontId="5" fillId="0" borderId="1" xfId="2" applyNumberFormat="1" applyFont="1" applyFill="1" applyBorder="1"/>
    <xf numFmtId="0" fontId="6" fillId="2" borderId="1" xfId="0" applyFont="1" applyFill="1" applyBorder="1" applyAlignment="1">
      <alignment horizontal="center" vertical="center" wrapText="1"/>
    </xf>
    <xf numFmtId="0" fontId="7" fillId="3" borderId="0" xfId="0" applyFont="1" applyFill="1"/>
    <xf numFmtId="0" fontId="2" fillId="4" borderId="0" xfId="0" applyFont="1" applyFill="1"/>
    <xf numFmtId="0" fontId="8" fillId="0" borderId="1" xfId="0" applyFont="1" applyBorder="1" applyAlignment="1">
      <alignment horizontal="center" wrapText="1"/>
    </xf>
    <xf numFmtId="0" fontId="9" fillId="5" borderId="2"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5" fontId="9" fillId="6" borderId="2" xfId="1" applyNumberFormat="1" applyFont="1" applyFill="1" applyBorder="1" applyAlignment="1" applyProtection="1">
      <alignment horizontal="center" vertical="center"/>
      <protection locked="0"/>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177BBF"/>
      <color rgb="FF0E87B2"/>
      <color rgb="FF4DA6E3"/>
      <color rgb="FF0B6787"/>
      <color rgb="FF1BB6ED"/>
      <color rgb="FF11A2D5"/>
      <color rgb="FFFF7C80"/>
      <color rgb="FF0099CC"/>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81994&amp;isFromPublicArea=True&amp;isModal=False" TargetMode="External"/><Relationship Id="rId13" Type="http://schemas.openxmlformats.org/officeDocument/2006/relationships/hyperlink" Target="https://community.secop.gov.co/Public/Tendering/OpportunityDetail/Index?noticeUID=CO1.NTC.7790846&amp;isFromPublicArea=True&amp;isModal=False" TargetMode="External"/><Relationship Id="rId18" Type="http://schemas.openxmlformats.org/officeDocument/2006/relationships/hyperlink" Target="https://community.secop.gov.co/Public/Tendering/OpportunityDetail/Index?noticeUID=CO1.NTC.8667232&amp;isFromPublicArea=True&amp;isModal=False" TargetMode="External"/><Relationship Id="rId3" Type="http://schemas.openxmlformats.org/officeDocument/2006/relationships/hyperlink" Target="https://community.secop.gov.co/Public/Tendering/OpportunityDetail/Index?noticeUID=CO1.NTC.8203733&amp;isFromPublicArea=True&amp;isModal=False" TargetMode="External"/><Relationship Id="rId7" Type="http://schemas.openxmlformats.org/officeDocument/2006/relationships/hyperlink" Target="https://community.secop.gov.co/Public/Tendering/OpportunityDetail/Index?noticeUID=CO1.NTC.9300939&amp;isFromPublicArea=True&amp;isModal=False" TargetMode="External"/><Relationship Id="rId12" Type="http://schemas.openxmlformats.org/officeDocument/2006/relationships/hyperlink" Target="https://community.secop.gov.co/Public/Tendering/OpportunityDetail/Index?noticeUID=CO1.NTC.7729736&amp;isFromPublicArea=True&amp;isModal=False" TargetMode="External"/><Relationship Id="rId17" Type="http://schemas.openxmlformats.org/officeDocument/2006/relationships/hyperlink" Target="https://community.secop.gov.co/Public/Tendering/OpportunityDetail/Index?noticeUID=CO1.NTC.8261856&amp;isFromPublicArea=True&amp;isModal=False" TargetMode="External"/><Relationship Id="rId2" Type="http://schemas.openxmlformats.org/officeDocument/2006/relationships/hyperlink" Target="https://community.secop.gov.co/Public/Tendering/OpportunityDetail/Index?noticeUID=CO1.NTC.7927131&amp;isFromPublicArea=True&amp;isModal=False" TargetMode="External"/><Relationship Id="rId16" Type="http://schemas.openxmlformats.org/officeDocument/2006/relationships/hyperlink" Target="https://community.secop.gov.co/Public/Tendering/OpportunityDetail/Index?noticeUID=CO1.NTC.7905860&amp;isFromPublicArea=True&amp;isModal=False" TargetMode="External"/><Relationship Id="rId20"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7912585&amp;isFromPublicArea=True&amp;isModal=False" TargetMode="External"/><Relationship Id="rId6" Type="http://schemas.openxmlformats.org/officeDocument/2006/relationships/hyperlink" Target="https://community.secop.gov.co/Public/Common/GoogleReCaptcha/Index?previousUrl=https%3a%2f%2fcommunity.secop.gov.co%2fPublic%2fTendering%2fOpportunityDetail%2fIndex%3fnoticeUID%3dCO1.NTC.9296065%26isFromPublicArea%3dTrue%26isModal%3dFalse" TargetMode="External"/><Relationship Id="rId11" Type="http://schemas.openxmlformats.org/officeDocument/2006/relationships/hyperlink" Target="https://community.secop.gov.co/Public/Tendering/OpportunityDetail/Index?noticeUID=CO1.NTC.7685765&amp;isFromPublicArea=True&amp;isModal=False" TargetMode="External"/><Relationship Id="rId5" Type="http://schemas.openxmlformats.org/officeDocument/2006/relationships/hyperlink" Target="https://community.secop.gov.co/Public/Common/GoogleReCaptcha/Index?previousUrl=https%3a%2f%2fcommunity.secop.gov.co%2fPublic%2fTendering%2fOpportunityDetail%2fIndex%3fnoticeUID%3dCO1.NTC.9296019%26isFromPublicArea%3dTrue%26isModal%3dFalse" TargetMode="External"/><Relationship Id="rId15" Type="http://schemas.openxmlformats.org/officeDocument/2006/relationships/hyperlink" Target="https://community.secop.gov.co/Public/Tendering/ContractNoticePhases/View?PPI=CO1.PPI.43414202&amp;isFromPublicArea=True&amp;isModal=False" TargetMode="External"/><Relationship Id="rId10" Type="http://schemas.openxmlformats.org/officeDocument/2006/relationships/hyperlink" Target="https://community.secop.gov.co/Public/Tendering/OpportunityDetail/Index?noticeUID=CO1.NTC.7687527&amp;isFromPublicArea=True&amp;isModal=False" TargetMode="External"/><Relationship Id="rId19" Type="http://schemas.openxmlformats.org/officeDocument/2006/relationships/hyperlink" Target="https://community.secop.gov.co/Public/Tendering/OpportunityDetail/Index?noticeUID=CO1.NTC.8714909&amp;isFromPublicArea=True&amp;isModal=False" TargetMode="External"/><Relationship Id="rId4" Type="http://schemas.openxmlformats.org/officeDocument/2006/relationships/hyperlink" Target="https://community.secop.gov.co/Public/Tendering/OpportunityDetail/Index?noticeUID=CO1.NTC.9292814&amp;isFromPublicArea=True&amp;isModal=False" TargetMode="External"/><Relationship Id="rId9" Type="http://schemas.openxmlformats.org/officeDocument/2006/relationships/hyperlink" Target="https://community.secop.gov.co/Public/Tendering/OpportunityDetail/Index?noticeUID=CO1.NTC.7680502&amp;isFromPublicArea=True&amp;isModal=False" TargetMode="External"/><Relationship Id="rId14" Type="http://schemas.openxmlformats.org/officeDocument/2006/relationships/hyperlink" Target="https://community.secop.gov.co/Public/Tendering/OpportunityDetail/Index?noticeUID=CO1.NTC.7806250&amp;isFromPublicArea=True&amp;isModal=Fals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8309509&amp;isFromPublicArea=True&amp;isModal=False" TargetMode="External"/><Relationship Id="rId21" Type="http://schemas.openxmlformats.org/officeDocument/2006/relationships/hyperlink" Target="https://community.secop.gov.co/Public/Tendering/ContractNoticePhases/View?PPI=CO1.PPI.36873236&amp;isFromPublicArea=True&amp;isModal=False" TargetMode="External"/><Relationship Id="rId42" Type="http://schemas.openxmlformats.org/officeDocument/2006/relationships/hyperlink" Target="https://community.secop.gov.co/Public/Tendering/ContractNoticePhases/View?PPI=CO1.PPI.37065920&amp;isFromPublicArea=True&amp;isModal=False" TargetMode="External"/><Relationship Id="rId63" Type="http://schemas.openxmlformats.org/officeDocument/2006/relationships/hyperlink" Target="https://community.secop.gov.co/Public/Tendering/OpportunityDetail/Index?noticeUID=CO1.NTC.7563671&amp;isFromPublicArea=True&amp;isModal=False" TargetMode="External"/><Relationship Id="rId84" Type="http://schemas.openxmlformats.org/officeDocument/2006/relationships/hyperlink" Target="https://community.secop.gov.co/Public/Tendering/OpportunityDetail/Index?noticeUID=CO1.NTC.7605004&amp;isFromPublicArea=True&amp;isModal=False" TargetMode="External"/><Relationship Id="rId138" Type="http://schemas.openxmlformats.org/officeDocument/2006/relationships/hyperlink" Target="https://community.secop.gov.co/Public/Tendering/OpportunityDetail/Index?noticeUID=CO1.NTC.9253848&amp;isFromPublicArea=True&amp;isModal=False" TargetMode="External"/><Relationship Id="rId107" Type="http://schemas.openxmlformats.org/officeDocument/2006/relationships/hyperlink" Target="https://community.secop.gov.co/Public/Tendering/OpportunityDetail/Index?noticeUID=CO1.NTC.7681764&amp;isFromPublicArea=True&amp;isModal=False" TargetMode="External"/><Relationship Id="rId11" Type="http://schemas.openxmlformats.org/officeDocument/2006/relationships/hyperlink" Target="https://community.secop.gov.co/Public/Tendering/ContractNoticePhases/View?PPI=CO1.PPI.36731069&amp;isFromPublicArea=True&amp;isModal=False" TargetMode="External"/><Relationship Id="rId32" Type="http://schemas.openxmlformats.org/officeDocument/2006/relationships/hyperlink" Target="https://community.secop.gov.co/Public/Tendering/OpportunityDetail/Index?noticeUID=CO1.NTC.7464624&amp;isFromPublicArea=True&amp;isModal=False" TargetMode="External"/><Relationship Id="rId37" Type="http://schemas.openxmlformats.org/officeDocument/2006/relationships/hyperlink" Target="https://community.secop.gov.co/Public/Tendering/ContractNoticePhases/View?PPI=CO1.PPI.37044073&amp;isFromPublicArea=True&amp;isModal=False" TargetMode="External"/><Relationship Id="rId53" Type="http://schemas.openxmlformats.org/officeDocument/2006/relationships/hyperlink" Target="https://community.secop.gov.co/Public/Tendering/OpportunityDetail/Index?noticeUID=CO1.NTC.7536241&amp;isFromPublicArea=True&amp;isModal=False" TargetMode="External"/><Relationship Id="rId58" Type="http://schemas.openxmlformats.org/officeDocument/2006/relationships/hyperlink" Target="https://community.secop.gov.co/Public/Tendering/OpportunityDetail/Index?noticeUID=CO1.NTC.7549573&amp;isFromPublicArea=True&amp;isModal=False" TargetMode="External"/><Relationship Id="rId74" Type="http://schemas.openxmlformats.org/officeDocument/2006/relationships/hyperlink" Target="https://community.secop.gov.co/Public/Tendering/OpportunityDetail/Index?noticeUID=CO1.NTC.7584484&amp;isFromPublicArea=True&amp;isModal=False" TargetMode="External"/><Relationship Id="rId79" Type="http://schemas.openxmlformats.org/officeDocument/2006/relationships/hyperlink" Target="https://community.secop.gov.co/Public/Tendering/OpportunityDetail/Index?noticeUID=CO1.NTC.7596747&amp;isFromPublicArea=True&amp;isModal=False" TargetMode="External"/><Relationship Id="rId102" Type="http://schemas.openxmlformats.org/officeDocument/2006/relationships/hyperlink" Target="https://community.secop.gov.co/Public/Tendering/OpportunityDetail/Index?noticeUID=CO1.NTC.7672933&amp;isFromPublicArea=True&amp;isModal=False" TargetMode="External"/><Relationship Id="rId123" Type="http://schemas.openxmlformats.org/officeDocument/2006/relationships/hyperlink" Target="https://community.secop.gov.co/Public/Tendering/OpportunityDetail/Index?noticeUID=CO1.NTC.8043672&amp;isFromPublicArea=True&amp;isModal=False" TargetMode="External"/><Relationship Id="rId128" Type="http://schemas.openxmlformats.org/officeDocument/2006/relationships/hyperlink" Target="https://community.secop.gov.co/Public/Tendering/OpportunityDetail/Index?noticeUID=CO1.NTC.8320682&amp;isFromPublicArea=True&amp;isModal=False" TargetMode="External"/><Relationship Id="rId5" Type="http://schemas.openxmlformats.org/officeDocument/2006/relationships/hyperlink" Target="https://community.secop.gov.co/Public/Tendering/OpportunityDetail/Index?noticeUID=CO1.NTC.7359568&amp;isFromPublicArea=True&amp;isModal=False" TargetMode="External"/><Relationship Id="rId90" Type="http://schemas.openxmlformats.org/officeDocument/2006/relationships/hyperlink" Target="https://community.secop.gov.co/Public/Tendering/OpportunityDetail/Index?noticeUID=CO1.NTC.7620691&amp;isFromPublicArea=True&amp;isModal=False" TargetMode="External"/><Relationship Id="rId95" Type="http://schemas.openxmlformats.org/officeDocument/2006/relationships/hyperlink" Target="https://community.secop.gov.co/Public/Tendering/OpportunityDetail/Index?noticeUID=CO1.NTC.7660045&amp;isFromPublicArea=True&amp;isModal=False" TargetMode="External"/><Relationship Id="rId22" Type="http://schemas.openxmlformats.org/officeDocument/2006/relationships/hyperlink" Target="https://community.secop.gov.co/Public/Tendering/OpportunityDetail/Index?noticeUID=CO1.NTC.7426523&amp;isFromPublicArea=True&amp;isModal=False" TargetMode="External"/><Relationship Id="rId27" Type="http://schemas.openxmlformats.org/officeDocument/2006/relationships/hyperlink" Target="https://community.secop.gov.co/Public/Tendering/ContractNoticePhases/View?PPI=CO1.PPI.36912962&amp;isFromPublicArea=True&amp;isModal=False" TargetMode="External"/><Relationship Id="rId43" Type="http://schemas.openxmlformats.org/officeDocument/2006/relationships/hyperlink" Target="https://community.secop.gov.co/Public/Tendering/OpportunityDetail/Index?noticeUID=CO1.NTC.7490723&amp;isFromPublicArea=True&amp;isModal=False" TargetMode="External"/><Relationship Id="rId48" Type="http://schemas.openxmlformats.org/officeDocument/2006/relationships/hyperlink" Target="https://community.secop.gov.co/Public/Tendering/OpportunityDetail/Index?noticeUID=CO1.NTC.7506436&amp;isFromPublicArea=True&amp;isModal=False" TargetMode="External"/><Relationship Id="rId64" Type="http://schemas.openxmlformats.org/officeDocument/2006/relationships/hyperlink" Target="https://community.secop.gov.co/Public/Tendering/ContractNoticePhases/View?PPI=CO1.PPI.37294851&amp;isFromPublicArea=True&amp;isModal=False" TargetMode="External"/><Relationship Id="rId69" Type="http://schemas.openxmlformats.org/officeDocument/2006/relationships/hyperlink" Target="https://community.secop.gov.co/Public/Tendering/OpportunityDetail/Index?noticeUID=CO1.NTC.7566672&amp;isFromPublicArea=True&amp;isModal=False" TargetMode="External"/><Relationship Id="rId113" Type="http://schemas.openxmlformats.org/officeDocument/2006/relationships/hyperlink" Target="https://community.secop.gov.co/Public/Tendering/OpportunityDetail/Index?noticeUID=CO1.NTC.7782084&amp;isFromPublicArea=True&amp;isModal=False" TargetMode="External"/><Relationship Id="rId118" Type="http://schemas.openxmlformats.org/officeDocument/2006/relationships/hyperlink" Target="https://community.secop.gov.co/Public/Tendering/ContractNoticePhases/View?PPI=CO1.PPI.38310249&amp;isFromPublicArea=True&amp;isModal=False" TargetMode="External"/><Relationship Id="rId134" Type="http://schemas.openxmlformats.org/officeDocument/2006/relationships/hyperlink" Target="https://community.secop.gov.co/Public/Tendering/ContractNoticePhases/View?PPI=CO1.PPI.41186252&amp;isFromPublicArea=True&amp;isModal=False" TargetMode="External"/><Relationship Id="rId139" Type="http://schemas.openxmlformats.org/officeDocument/2006/relationships/hyperlink" Target="https://community.secop.gov.co/Public/Tendering/OpportunityDetail/Index?noticeUID=CO1.NTC.9275127&amp;isFromPublicArea=True&amp;isModal=False" TargetMode="External"/><Relationship Id="rId80" Type="http://schemas.openxmlformats.org/officeDocument/2006/relationships/hyperlink" Target="https://community.secop.gov.co/Public/Tendering/OpportunityDetail/Index?noticeUID=CO1.NTC.7597996&amp;isFromPublicArea=True&amp;isModal=False" TargetMode="External"/><Relationship Id="rId85" Type="http://schemas.openxmlformats.org/officeDocument/2006/relationships/hyperlink" Target="https://community.secop.gov.co/Public/Tendering/OpportunityDetail/Index?noticeUID=CO1.NTC.7605009&amp;isFromPublicArea=True&amp;isModal=False" TargetMode="External"/><Relationship Id="rId12" Type="http://schemas.openxmlformats.org/officeDocument/2006/relationships/hyperlink" Target="https://community.secop.gov.co/Public/Tendering/ContractNoticePhases/View?PPI=CO1.PPI.36736518&amp;isFromPublicArea=True&amp;isModal=False" TargetMode="External"/><Relationship Id="rId17" Type="http://schemas.openxmlformats.org/officeDocument/2006/relationships/hyperlink" Target="https://community.secop.gov.co/Public/Tendering/OpportunityDetail/Index?noticeUID=CO1.NTC.7402682&amp;isFromPublicArea=True&amp;isModal=False" TargetMode="External"/><Relationship Id="rId33" Type="http://schemas.openxmlformats.org/officeDocument/2006/relationships/hyperlink" Target="https://community.secop.gov.co/Public/Tendering/ContractNoticePhases/View?PPI=CO1.PPI.37026972&amp;isFromPublicArea=True&amp;isModal=False" TargetMode="External"/><Relationship Id="rId38" Type="http://schemas.openxmlformats.org/officeDocument/2006/relationships/hyperlink" Target="https://community.secop.gov.co/Public/Tendering/OpportunityDetail/Index?noticeUID=CO1.NTC.7486589&amp;isFromPublicArea=True&amp;isModal=False" TargetMode="External"/><Relationship Id="rId59" Type="http://schemas.openxmlformats.org/officeDocument/2006/relationships/hyperlink" Target="https://community.secop.gov.co/Public/Tendering/ContractNoticePhases/View?PPI=CO1.PPI.37249041&amp;isFromPublicArea=True&amp;isModal=False" TargetMode="External"/><Relationship Id="rId103" Type="http://schemas.openxmlformats.org/officeDocument/2006/relationships/hyperlink" Target="https://community.secop.gov.co/Public/Tendering/OpportunityDetail/Index?noticeUID=CO1.NTC.7673044&amp;isFromPublicArea=True&amp;isModal=False" TargetMode="External"/><Relationship Id="rId108" Type="http://schemas.openxmlformats.org/officeDocument/2006/relationships/hyperlink" Target="https://community.secop.gov.co/Public/Tendering/OpportunityDetail/Index?noticeUID=CO1.NTC.7713497&amp;isFromPublicArea=True&amp;isModal=False" TargetMode="External"/><Relationship Id="rId124" Type="http://schemas.openxmlformats.org/officeDocument/2006/relationships/hyperlink" Target="https://community.secop.gov.co/Public/Tendering/OpportunityDetail/Index?noticeUID=CO1.NTC.8223712&amp;isFromPublicArea=True&amp;isModal=False" TargetMode="External"/><Relationship Id="rId129" Type="http://schemas.openxmlformats.org/officeDocument/2006/relationships/hyperlink" Target="https://community.secop.gov.co/Public/Tendering/OpportunityDetail/Index?noticeUID=CO1.NTC.8368955&amp;isFromPublicArea=True&amp;isModal=False" TargetMode="External"/><Relationship Id="rId54" Type="http://schemas.openxmlformats.org/officeDocument/2006/relationships/hyperlink" Target="https://community.secop.gov.co/Public/Tendering/OpportunityDetail/Index?noticeUID=CO1.NTC.7536371&amp;isFromPublicArea=True&amp;isModal=False" TargetMode="External"/><Relationship Id="rId70" Type="http://schemas.openxmlformats.org/officeDocument/2006/relationships/hyperlink" Target="https://community.secop.gov.co/Public/Tendering/OpportunityDetail/Index?noticeUID=CO1.NTC.7568525&amp;isFromPublicArea=True&amp;isModal=False" TargetMode="External"/><Relationship Id="rId75" Type="http://schemas.openxmlformats.org/officeDocument/2006/relationships/hyperlink" Target="https://community.secop.gov.co/Public/Tendering/OpportunityDetail/Index?noticeUID=CO1.NTC.7585026&amp;isFromPublicArea=True&amp;isModal=False" TargetMode="External"/><Relationship Id="rId91" Type="http://schemas.openxmlformats.org/officeDocument/2006/relationships/hyperlink" Target="https://community.secop.gov.co/Public/Tendering/OpportunityDetail/Index?noticeUID=CO1.NTC.7622788&amp;isFromPublicArea=True&amp;isModal=False" TargetMode="External"/><Relationship Id="rId96" Type="http://schemas.openxmlformats.org/officeDocument/2006/relationships/hyperlink" Target="https://community.secop.gov.co/Public/Tendering/OpportunityDetail/Index?noticeUID=CO1.NTC.7660848&amp;isFromPublicArea=True&amp;isModal=False" TargetMode="External"/><Relationship Id="rId140" Type="http://schemas.openxmlformats.org/officeDocument/2006/relationships/hyperlink" Target="https://community.secop.gov.co/Public/Tendering/OpportunityDetail/Index?noticeUID=CO1.NTC.9298132&amp;isFromPublicArea=True&amp;isModal=False" TargetMode="External"/><Relationship Id="rId1" Type="http://schemas.openxmlformats.org/officeDocument/2006/relationships/hyperlink" Target="https://community.secop.gov.co/Public/Tendering/ContractNoticePhases/View?PPI=CO1.PPI.36646091&amp;isFromPublicArea=True&amp;isModal=False" TargetMode="External"/><Relationship Id="rId6" Type="http://schemas.openxmlformats.org/officeDocument/2006/relationships/hyperlink" Target="https://community.secop.gov.co/Public/Tendering/OpportunityDetail/Index?noticeUID=CO1.NTC.7359913&amp;isFromPublicArea=True&amp;isModal=False" TargetMode="External"/><Relationship Id="rId23" Type="http://schemas.openxmlformats.org/officeDocument/2006/relationships/hyperlink" Target="https://community.secop.gov.co/Public/Tendering/ContractNoticePhases/View?PPI=CO1.PPI.36887423&amp;isFromPublicArea=True&amp;isModal=False" TargetMode="External"/><Relationship Id="rId28" Type="http://schemas.openxmlformats.org/officeDocument/2006/relationships/hyperlink" Target="https://community.secop.gov.co/Public/Tendering/ContractNoticePhases/View?PPI=CO1.PPI.36913945&amp;isFromPublicArea=True&amp;isModal=False" TargetMode="External"/><Relationship Id="rId49" Type="http://schemas.openxmlformats.org/officeDocument/2006/relationships/hyperlink" Target="https://community.secop.gov.co/Public/Tendering/ContractNoticePhases/View?PPI=CO1.PPI.37102938&amp;isFromPublicArea=True&amp;isModal=False" TargetMode="External"/><Relationship Id="rId114" Type="http://schemas.openxmlformats.org/officeDocument/2006/relationships/hyperlink" Target="https://community.secop.gov.co/Public/Tendering/OpportunityDetail/Index?noticeUID=CO1.NTC.7792845&amp;isFromPublicArea=True&amp;isModal=False" TargetMode="External"/><Relationship Id="rId119" Type="http://schemas.openxmlformats.org/officeDocument/2006/relationships/hyperlink" Target="https://community.secop.gov.co/Public/Tendering/OpportunityDetail/Index?noticeUID=CO1.NTC.7881693&amp;isFromPublicArea=True&amp;isModal=False" TargetMode="External"/><Relationship Id="rId44" Type="http://schemas.openxmlformats.org/officeDocument/2006/relationships/hyperlink" Target="https://community.secop.gov.co/Public/Tendering/OpportunityDetail/Index?noticeUID=CO1.NTC.7499985&amp;isFromPublicArea=True&amp;isModal=False" TargetMode="External"/><Relationship Id="rId60" Type="http://schemas.openxmlformats.org/officeDocument/2006/relationships/hyperlink" Target="https://community.secop.gov.co/Public/Tendering/OpportunityDetail/Index?noticeUID=CO1.NTC.7554132&amp;isFromPublicArea=True&amp;isModal=False" TargetMode="External"/><Relationship Id="rId65" Type="http://schemas.openxmlformats.org/officeDocument/2006/relationships/hyperlink" Target="https://community.secop.gov.co/Public/Tendering/ContractNoticePhases/View?PPI=CO1.PPI.37296383&amp;isFromPublicArea=True&amp;isModal=False" TargetMode="External"/><Relationship Id="rId81" Type="http://schemas.openxmlformats.org/officeDocument/2006/relationships/hyperlink" Target="https://community.secop.gov.co/Public/Tendering/OpportunityDetail/Index?noticeUID=CO1.NTC.7599302&amp;isFromPublicArea=True&amp;isModal=False" TargetMode="External"/><Relationship Id="rId86" Type="http://schemas.openxmlformats.org/officeDocument/2006/relationships/hyperlink" Target="https://community.secop.gov.co/Public/Tendering/OpportunityDetail/Index?noticeUID=CO1.NTC.7605071&amp;isFromPublicArea=True&amp;isModal=False" TargetMode="External"/><Relationship Id="rId130" Type="http://schemas.openxmlformats.org/officeDocument/2006/relationships/hyperlink" Target="https://community.secop.gov.co/Public/Tendering/OpportunityDetail/Index?noticeUID=CO1.NTC.8501635&amp;isFromPublicArea=True&amp;isModal=False" TargetMode="External"/><Relationship Id="rId135" Type="http://schemas.openxmlformats.org/officeDocument/2006/relationships/hyperlink" Target="https://community.secop.gov.co/Public/Tendering/ContractNoticePhases/View?PPI=CO1.PPI.41120864&amp;isFromPublicArea=True&amp;isModal=False" TargetMode="External"/><Relationship Id="rId13" Type="http://schemas.openxmlformats.org/officeDocument/2006/relationships/hyperlink" Target="https://community.secop.gov.co/Public/Tendering/ContractNoticePhases/View?PPI=CO1.PPI.36737142&amp;isFromPublicArea=True&amp;isModal=False" TargetMode="External"/><Relationship Id="rId18" Type="http://schemas.openxmlformats.org/officeDocument/2006/relationships/hyperlink" Target="https://community.secop.gov.co/Public/Tendering/ContractNoticePhases/View?PPI=CO1.PPI.36873208&amp;isFromPublicArea=True&amp;isModal=False" TargetMode="External"/><Relationship Id="rId39" Type="http://schemas.openxmlformats.org/officeDocument/2006/relationships/hyperlink" Target="https://community.secop.gov.co/Public/Tendering/ContractNoticePhases/View?PPI=CO1.PPI.37058478&amp;isFromPublicArea=True&amp;isModal=False" TargetMode="External"/><Relationship Id="rId109" Type="http://schemas.openxmlformats.org/officeDocument/2006/relationships/hyperlink" Target="https://community.secop.gov.co/Public/Tendering/ContractNoticePhases/View?PPI=CO1.PPI.37758584&amp;isFromPublicArea=True&amp;isModal=False" TargetMode="External"/><Relationship Id="rId34" Type="http://schemas.openxmlformats.org/officeDocument/2006/relationships/hyperlink" Target="https://community.secop.gov.co/Public/Tendering/ContractNoticePhases/View?PPI=CO1.PPI.37028947&amp;isFromPublicArea=True&amp;isModal=False" TargetMode="External"/><Relationship Id="rId50" Type="http://schemas.openxmlformats.org/officeDocument/2006/relationships/hyperlink" Target="https://community.secop.gov.co/Public/Tendering/ContractNoticePhases/View?PPI=CO1.PPI.37111564&amp;isFromPublicArea=True&amp;isModal=False" TargetMode="External"/><Relationship Id="rId55" Type="http://schemas.openxmlformats.org/officeDocument/2006/relationships/hyperlink" Target="https://community.secop.gov.co/Public/Tendering/OpportunityDetail/Index?noticeUID=CO1.NTC.7537516&amp;isFromPublicArea=True&amp;isModal=False" TargetMode="External"/><Relationship Id="rId76" Type="http://schemas.openxmlformats.org/officeDocument/2006/relationships/hyperlink" Target="https://community.secop.gov.co/Public/Tendering/OpportunityDetail/Index?noticeUID=CO1.NTC.7585546&amp;isFromPublicArea=True&amp;isModal=False" TargetMode="External"/><Relationship Id="rId97" Type="http://schemas.openxmlformats.org/officeDocument/2006/relationships/hyperlink" Target="https://community.secop.gov.co/Public/Tendering/OpportunityDetail/Index?noticeUID=CO1.NTC.7666939&amp;isFromPublicArea=True&amp;isModal=False" TargetMode="External"/><Relationship Id="rId104" Type="http://schemas.openxmlformats.org/officeDocument/2006/relationships/hyperlink" Target="https://community.secop.gov.co/Public/Tendering/OpportunityDetail/Index?noticeUID=CO1.NTC.7673321&amp;isFromPublicArea=True&amp;isModal=False" TargetMode="External"/><Relationship Id="rId120" Type="http://schemas.openxmlformats.org/officeDocument/2006/relationships/hyperlink" Target="https://community.secop.gov.co/Public/Tendering/OpportunityDetail/Index?noticeUID=CO1.NTC.7895381&amp;isFromPublicArea=True&amp;isModal=False" TargetMode="External"/><Relationship Id="rId125" Type="http://schemas.openxmlformats.org/officeDocument/2006/relationships/hyperlink" Target="https://community.secop.gov.co/Public/Tendering/OpportunityDetail/Index?noticeUID=CO1.NTC.8265028&amp;isFromPublicArea=True&amp;isModal=False" TargetMode="External"/><Relationship Id="rId141" Type="http://schemas.openxmlformats.org/officeDocument/2006/relationships/printerSettings" Target="../printerSettings/printerSettings2.bin"/><Relationship Id="rId7" Type="http://schemas.openxmlformats.org/officeDocument/2006/relationships/hyperlink" Target="https://community.secop.gov.co/Public/Tendering/OpportunityDetail/Index?noticeUID=CO1.NTC.7361900&amp;isFromPublicArea=True&amp;isModal=False" TargetMode="External"/><Relationship Id="rId71" Type="http://schemas.openxmlformats.org/officeDocument/2006/relationships/hyperlink" Target="https://community.secop.gov.co/Public/Tendering/ContractNoticePhases/View?PPI=CO1.PPI.37336900&amp;isFromPublicArea=True&amp;isModal=False" TargetMode="External"/><Relationship Id="rId92" Type="http://schemas.openxmlformats.org/officeDocument/2006/relationships/hyperlink" Target="https://community.secop.gov.co/Public/Tendering/OpportunityDetail/Index?noticeUID=CO1.NTC.7621971&amp;isFromPublicArea=True&amp;isModal=False" TargetMode="External"/><Relationship Id="rId2" Type="http://schemas.openxmlformats.org/officeDocument/2006/relationships/hyperlink" Target="https://community.secop.gov.co/Public/Tendering/ContractNoticePhases/View?PPI=CO1.PPI.36649781&amp;isFromPublicArea=True&amp;isModal=False" TargetMode="External"/><Relationship Id="rId29" Type="http://schemas.openxmlformats.org/officeDocument/2006/relationships/hyperlink" Target="https://community.secop.gov.co/Public/Tendering/OpportunityDetail/Index?noticeUID=CO1.NTC.7438613&amp;isFromPublicArea=True&amp;isModal=False" TargetMode="External"/><Relationship Id="rId24" Type="http://schemas.openxmlformats.org/officeDocument/2006/relationships/hyperlink" Target="https://community.secop.gov.co/Public/Tendering/OpportunityDetail/Index?noticeUID=CO1.NTC.7437417&amp;isFromPublicArea=True&amp;isModal=False" TargetMode="External"/><Relationship Id="rId40" Type="http://schemas.openxmlformats.org/officeDocument/2006/relationships/hyperlink" Target="https://community.secop.gov.co/Public/Tendering/ContractNoticePhases/View?PPI=CO1.PPI.37059650&amp;isFromPublicArea=True&amp;isModal=False" TargetMode="External"/><Relationship Id="rId45" Type="http://schemas.openxmlformats.org/officeDocument/2006/relationships/hyperlink" Target="https://community.secop.gov.co/Public/Tendering/ContractNoticePhases/View?PPI=CO1.PPI.37143970&amp;isFromPublicArea=True&amp;isModal=False" TargetMode="External"/><Relationship Id="rId66" Type="http://schemas.openxmlformats.org/officeDocument/2006/relationships/hyperlink" Target="https://community.secop.gov.co/Public/Tendering/OpportunityDetail/Index?noticeUID=CO1.NTC.7567472&amp;isFromPublicArea=True&amp;isModal=False" TargetMode="External"/><Relationship Id="rId87" Type="http://schemas.openxmlformats.org/officeDocument/2006/relationships/hyperlink" Target="https://community.secop.gov.co/Public/Tendering/OpportunityDetail/Index?noticeUID=CO1.NTC.7618277&amp;isFromPublicArea=True&amp;isModal=False" TargetMode="External"/><Relationship Id="rId110" Type="http://schemas.openxmlformats.org/officeDocument/2006/relationships/hyperlink" Target="https://community.secop.gov.co/Public/Tendering/OpportunityDetail/Index?noticeUID=CO1.NTC.7717005&amp;isFromPublicArea=True&amp;isModal=False" TargetMode="External"/><Relationship Id="rId115" Type="http://schemas.openxmlformats.org/officeDocument/2006/relationships/hyperlink" Target="https://www.secop.gov.co/CO1BusinessLine/Tendering/ContractNoticeView/Index?notice=CO1.NTC.7838452" TargetMode="External"/><Relationship Id="rId131" Type="http://schemas.openxmlformats.org/officeDocument/2006/relationships/hyperlink" Target="https://community.secop.gov.co/Public/Tendering/OpportunityDetail/Index?noticeUID=CO1.NTC.7338016&amp;isFromPublicArea=True&amp;isModal=False" TargetMode="External"/><Relationship Id="rId136" Type="http://schemas.openxmlformats.org/officeDocument/2006/relationships/hyperlink" Target="https://community.secop.gov.co/Public/Tendering/OpportunityDetail/Index?noticeUID=CO1.NTC.8590622&amp;isFromPublicArea=True&amp;isModal=False" TargetMode="External"/><Relationship Id="rId61" Type="http://schemas.openxmlformats.org/officeDocument/2006/relationships/hyperlink" Target="https://community.secop.gov.co/Public/Tendering/ContractNoticePhases/View?PPI=CO1.PPI.37259629&amp;isFromPublicArea=True&amp;isModal=False" TargetMode="External"/><Relationship Id="rId82" Type="http://schemas.openxmlformats.org/officeDocument/2006/relationships/hyperlink" Target="https://community.secop.gov.co/Public/Tendering/OpportunityDetail/Index?noticeUID=CO1.NTC.7603804&amp;isFromPublicArea=True&amp;isModal=False" TargetMode="External"/><Relationship Id="rId19" Type="http://schemas.openxmlformats.org/officeDocument/2006/relationships/hyperlink" Target="https://community.secop.gov.co/Public/Tendering/ContractNoticePhases/View?PPI=CO1.PPI.36873216&amp;isFromPublicArea=True&amp;isModal=False" TargetMode="External"/><Relationship Id="rId14" Type="http://schemas.openxmlformats.org/officeDocument/2006/relationships/hyperlink" Target="https://community.secop.gov.co/Public/Tendering/OpportunityDetail/Index?noticeUID=CO1.NTC.7395298&amp;isFromPublicArea=True&amp;isModal=False" TargetMode="External"/><Relationship Id="rId30" Type="http://schemas.openxmlformats.org/officeDocument/2006/relationships/hyperlink" Target="https://community.secop.gov.co/Public/Tendering/OpportunityDetail/Index?noticeUID=CO1.NTC.7463834&amp;isFromPublicArea=True&amp;isModal=False" TargetMode="External"/><Relationship Id="rId35" Type="http://schemas.openxmlformats.org/officeDocument/2006/relationships/hyperlink" Target="https://community.secop.gov.co/Public/Tendering/ContractNoticePhases/View?PPI=CO1.PPI.37039258&amp;isFromPublicArea=True&amp;isModal=False" TargetMode="External"/><Relationship Id="rId56" Type="http://schemas.openxmlformats.org/officeDocument/2006/relationships/hyperlink" Target="https://community.secop.gov.co/Public/Tendering/OpportunityDetail/Index?noticeUID=CO1.NTC.7541131&amp;isFromPublicArea=True&amp;isModal=False" TargetMode="External"/><Relationship Id="rId77" Type="http://schemas.openxmlformats.org/officeDocument/2006/relationships/hyperlink" Target="https://community.secop.gov.co/Public/Tendering/OpportunityDetail/Index?noticeUID=CO1.NTC.7589776&amp;isFromPublicArea=True&amp;isModal=False" TargetMode="External"/><Relationship Id="rId100" Type="http://schemas.openxmlformats.org/officeDocument/2006/relationships/hyperlink" Target="https://community.secop.gov.co/Public/Tendering/OpportunityDetail/Index?noticeUID=CO1.NTC.7671788&amp;isFromPublicArea=True&amp;isModal=False" TargetMode="External"/><Relationship Id="rId105" Type="http://schemas.openxmlformats.org/officeDocument/2006/relationships/hyperlink" Target="https://community.secop.gov.co/Public/Tendering/OpportunityDetail/Index?noticeUID=CO1.NTC.7681020&amp;isFromPublicArea=True&amp;isModal=False" TargetMode="External"/><Relationship Id="rId126" Type="http://schemas.openxmlformats.org/officeDocument/2006/relationships/hyperlink" Target="https://community.secop.gov.co/Public/Tendering/ContractNoticePhases/View?PPI=CO1.PPI.40116018&amp;isFromPublicArea=True&amp;isModal=False" TargetMode="External"/><Relationship Id="rId8" Type="http://schemas.openxmlformats.org/officeDocument/2006/relationships/hyperlink" Target="https://community.secop.gov.co/Public/Tendering/OpportunityDetail/Index?noticeUID=CO1.NTC.7362030&amp;isFromPublicArea=True&amp;isModal=False" TargetMode="External"/><Relationship Id="rId51" Type="http://schemas.openxmlformats.org/officeDocument/2006/relationships/hyperlink" Target="https://community.secop.gov.co/Public/Tendering/OpportunityDetail/Index?noticeUID=CO1.NTC.7506094&amp;isFromPublicArea=True&amp;isModal=False" TargetMode="External"/><Relationship Id="rId72" Type="http://schemas.openxmlformats.org/officeDocument/2006/relationships/hyperlink" Target="https://community.secop.gov.co/Public/Tendering/ContractNoticePhases/View?PPI=CO1.PPI.37349273&amp;isFromPublicArea=True&amp;isModal=False" TargetMode="External"/><Relationship Id="rId93" Type="http://schemas.openxmlformats.org/officeDocument/2006/relationships/hyperlink" Target="https://community.secop.gov.co/Public/Tendering/OpportunityDetail/Index?noticeUID=CO1.NTC.7630658&amp;isFromPublicArea=True&amp;isModal=False" TargetMode="External"/><Relationship Id="rId98" Type="http://schemas.openxmlformats.org/officeDocument/2006/relationships/hyperlink" Target="https://community.secop.gov.co/Public/Tendering/OpportunityDetail/Index?noticeUID=CO1.NTC.7669384&amp;isFromPublicArea=True&amp;isModal=False" TargetMode="External"/><Relationship Id="rId121" Type="http://schemas.openxmlformats.org/officeDocument/2006/relationships/hyperlink" Target="https://community.secop.gov.co/Public/Tendering/OpportunityDetail/Index?noticeUID=CO1.NTC.7937517&amp;isFromPublicArea=True&amp;isModal=False" TargetMode="External"/><Relationship Id="rId3" Type="http://schemas.openxmlformats.org/officeDocument/2006/relationships/hyperlink" Target="https://community.secop.gov.co/Public/Tendering/ContractNoticePhases/View?PPI=CO1.PPI.36665460&amp;isFromPublicArea=True&amp;isModal=False" TargetMode="External"/><Relationship Id="rId25" Type="http://schemas.openxmlformats.org/officeDocument/2006/relationships/hyperlink" Target="https://community.secop.gov.co/Public/Tendering/OpportunityDetail/Index?noticeUID=CO1.NTC.7436390&amp;isFromPublicArea=True&amp;isModal=False" TargetMode="External"/><Relationship Id="rId46" Type="http://schemas.openxmlformats.org/officeDocument/2006/relationships/hyperlink" Target="https://community.secop.gov.co/Public/Tendering/ContractNoticePhases/View?PPI=CO1.PPI.37145547&amp;isFromPublicArea=True&amp;isModal=False" TargetMode="External"/><Relationship Id="rId67" Type="http://schemas.openxmlformats.org/officeDocument/2006/relationships/hyperlink" Target="https://community.secop.gov.co/Public/Tendering/ContractNoticePhases/View?PPI=CO1.PPI.37287151&amp;isFromPublicArea=True&amp;isModal=False" TargetMode="External"/><Relationship Id="rId116" Type="http://schemas.openxmlformats.org/officeDocument/2006/relationships/hyperlink" Target="https://community.secop.gov.co/Public/Tendering/ContractNoticePhases/View?PPI=CO1.PPI.38308046&amp;isFromPublicArea=True&amp;isModal=False" TargetMode="External"/><Relationship Id="rId137" Type="http://schemas.openxmlformats.org/officeDocument/2006/relationships/hyperlink" Target="https://community.secop.gov.co/Public/Tendering/OpportunityDetail/Index?noticeUID=CO1.NTC.9225390&amp;isFromPublicArea=True&amp;isModal=False" TargetMode="External"/><Relationship Id="rId20" Type="http://schemas.openxmlformats.org/officeDocument/2006/relationships/hyperlink" Target="https://community.secop.gov.co/Public/Tendering/ContractNoticePhases/View?PPI=CO1.PPI.36873227&amp;isFromPublicArea=True&amp;isModal=False" TargetMode="External"/><Relationship Id="rId41" Type="http://schemas.openxmlformats.org/officeDocument/2006/relationships/hyperlink" Target="https://community.secop.gov.co/Public/Tendering/ContractNoticePhases/View?PPI=CO1.PPI.37061368&amp;isFromPublicArea=True&amp;isModal=False" TargetMode="External"/><Relationship Id="rId62" Type="http://schemas.openxmlformats.org/officeDocument/2006/relationships/hyperlink" Target="https://community.secop.gov.co/Public/Tendering/ContractNoticePhases/View?PPI=CO1.PPI.37285606&amp;isFromPublicArea=True&amp;isModal=False" TargetMode="External"/><Relationship Id="rId83" Type="http://schemas.openxmlformats.org/officeDocument/2006/relationships/hyperlink" Target="https://community.secop.gov.co/Public/Tendering/OpportunityDetail/Index?noticeUID=CO1.NTC.7603018&amp;isFromPublicArea=True&amp;isModal=False" TargetMode="External"/><Relationship Id="rId88" Type="http://schemas.openxmlformats.org/officeDocument/2006/relationships/hyperlink" Target="https://community.secop.gov.co/Public/Tendering/OpportunityDetail/Index?noticeUID=CO1.NTC.7619822&amp;isFromPublicArea=True&amp;isModal=False" TargetMode="External"/><Relationship Id="rId111" Type="http://schemas.openxmlformats.org/officeDocument/2006/relationships/hyperlink" Target="https://community.secop.gov.co/Public/Tendering/OpportunityDetail/Index?noticeUID=CO1.NTC.7717060&amp;isFromPublicArea=True&amp;isModal=False" TargetMode="External"/><Relationship Id="rId132" Type="http://schemas.openxmlformats.org/officeDocument/2006/relationships/hyperlink" Target="https://community.secop.gov.co/Public/Tendering/OpportunityDetail/Index?noticeUID=CO1.NTC.8577235&amp;isFromPublicArea=True&amp;isModal=False" TargetMode="External"/><Relationship Id="rId15" Type="http://schemas.openxmlformats.org/officeDocument/2006/relationships/hyperlink" Target="https://community.secop.gov.co/Public/Tendering/OpportunityDetail/Index?noticeUID=CO1.NTC.7396191&amp;isFromPublicArea=True&amp;isModal=False" TargetMode="External"/><Relationship Id="rId36" Type="http://schemas.openxmlformats.org/officeDocument/2006/relationships/hyperlink" Target="https://community.secop.gov.co/Public/Tendering/ContractNoticePhases/View?PPI=CO1.PPI.37043323&amp;isFromPublicArea=True&amp;isModal=False" TargetMode="External"/><Relationship Id="rId57" Type="http://schemas.openxmlformats.org/officeDocument/2006/relationships/hyperlink" Target="https://community.secop.gov.co/Public/Tendering/OpportunityDetail/Index?noticeUID=CO1.NTC.7549298&amp;isFromPublicArea=True&amp;isModal=False" TargetMode="External"/><Relationship Id="rId106" Type="http://schemas.openxmlformats.org/officeDocument/2006/relationships/hyperlink" Target="https://community.secop.gov.co/Public/Tendering/OpportunityDetail/Index?noticeUID=CO1.NTC.7681618&amp;isFromPublicArea=True&amp;isModal=False" TargetMode="External"/><Relationship Id="rId127" Type="http://schemas.openxmlformats.org/officeDocument/2006/relationships/hyperlink" Target="https://community.secop.gov.co/Public/Tendering/ContractNoticePhases/View?PPI=CO1.PPI.40213881&amp;isFromPublicArea=True&amp;isModal=False" TargetMode="External"/><Relationship Id="rId10" Type="http://schemas.openxmlformats.org/officeDocument/2006/relationships/hyperlink" Target="https://community.secop.gov.co/Public/Tendering/OpportunityDetail/Index?noticeUID=CO1.NTC.7371063&amp;isFromPublicArea=True&amp;isModal=False" TargetMode="External"/><Relationship Id="rId31" Type="http://schemas.openxmlformats.org/officeDocument/2006/relationships/hyperlink" Target="https://community.secop.gov.co/Public/Tendering/OpportunityDetail/Index?noticeUID=CO1.NTC.7463849&amp;isFromPublicArea=True&amp;isModal=False" TargetMode="External"/><Relationship Id="rId52" Type="http://schemas.openxmlformats.org/officeDocument/2006/relationships/hyperlink" Target="https://community.secop.gov.co/Public/Tendering/OpportunityDetail/Index?noticeUID=CO1.NTC.7534695&amp;isFromPublicArea=True&amp;isModal=False" TargetMode="External"/><Relationship Id="rId73" Type="http://schemas.openxmlformats.org/officeDocument/2006/relationships/hyperlink" Target="http://community.secop.gov.co/Public/Tendering/OpportunityDetail/Index?noticeUID=CO1.NTC.7584413&amp;isFromPublicArea=True&amp;isModal=False" TargetMode="External"/><Relationship Id="rId78" Type="http://schemas.openxmlformats.org/officeDocument/2006/relationships/hyperlink" Target="https://community.secop.gov.co/Public/Tendering/OpportunityDetail/Index?noticeUID=CO1.NTC.7596758&amp;isFromPublicArea=True&amp;isModal=False" TargetMode="External"/><Relationship Id="rId94" Type="http://schemas.openxmlformats.org/officeDocument/2006/relationships/hyperlink" Target="https://community.secop.gov.co/Public/Tendering/OpportunityDetail/Index?noticeUID=CO1.NTC.7658669&amp;isFromPublicArea=True&amp;isModal=False" TargetMode="External"/><Relationship Id="rId99" Type="http://schemas.openxmlformats.org/officeDocument/2006/relationships/hyperlink" Target="https://community.secop.gov.co/Public/Tendering/ContractNoticePhases/View?PPI=CO1.PPI.37614248&amp;isFromPublicArea=True&amp;isModal=False" TargetMode="External"/><Relationship Id="rId101" Type="http://schemas.openxmlformats.org/officeDocument/2006/relationships/hyperlink" Target="https://community.secop.gov.co/Public/Tendering/OpportunityDetail/Index?noticeUID=CO1.NTC.7672645&amp;isFromPublicArea=True&amp;isModal=False" TargetMode="External"/><Relationship Id="rId122" Type="http://schemas.openxmlformats.org/officeDocument/2006/relationships/hyperlink" Target="https://community.secop.gov.co/Public/Tendering/OpportunityDetail/Index?noticeUID=CO1.NTC.8036244&amp;isFromPublicArea=True&amp;isModal=False" TargetMode="External"/><Relationship Id="rId4" Type="http://schemas.openxmlformats.org/officeDocument/2006/relationships/hyperlink" Target="https://community.secop.gov.co/Public/Tendering/ContractNoticePhases/View?PPI=CO1.PPI.36711395&amp;isFromPublicArea=True&amp;isModal=False" TargetMode="External"/><Relationship Id="rId9" Type="http://schemas.openxmlformats.org/officeDocument/2006/relationships/hyperlink" Target="https://community.secop.gov.co/Public/Tendering/ContractNoticePhases/View?PPI=CO1.PPI.36729587&amp;isFromPublicArea=True&amp;isModal=False" TargetMode="External"/><Relationship Id="rId26" Type="http://schemas.openxmlformats.org/officeDocument/2006/relationships/hyperlink" Target="http://community.secop.gov.co/Public/Tendering/OpportunityDetail/Index?noticeUID=CO1.NTC.7436682&amp;isFromPublicArea=True&amp;isModal=False" TargetMode="External"/><Relationship Id="rId47" Type="http://schemas.openxmlformats.org/officeDocument/2006/relationships/hyperlink" Target="https://community.secop.gov.co/Public/Tendering/ContractNoticePhases/View?PPI=CO1.PPI.37145962&amp;isFromPublicArea=True&amp;isModal=False" TargetMode="External"/><Relationship Id="rId68" Type="http://schemas.openxmlformats.org/officeDocument/2006/relationships/hyperlink" Target="https://community.secop.gov.co/Public/Tendering/ContractNoticePhases/View?PPI=CO1.PPI.37288665&amp;isFromPublicArea=True&amp;isModal=False" TargetMode="External"/><Relationship Id="rId89" Type="http://schemas.openxmlformats.org/officeDocument/2006/relationships/hyperlink" Target="https://community.secop.gov.co/Public/Tendering/OpportunityDetail/Index?noticeUID=CO1.NTC.7620258&amp;isFromPublicArea=True&amp;isModal=False" TargetMode="External"/><Relationship Id="rId112" Type="http://schemas.openxmlformats.org/officeDocument/2006/relationships/hyperlink" Target="https://community.secop.gov.co/Public/Tendering/OpportunityDetail/Index?noticeUID=CO1.NTC.7773731&amp;isFromPublicArea=True&amp;isModal=False" TargetMode="External"/><Relationship Id="rId133" Type="http://schemas.openxmlformats.org/officeDocument/2006/relationships/hyperlink" Target="https://www.secop.gov.co/CO1ContractsManagement/Tendering/ProcurementContractEdit/View?docUniqueIdentifier=CO1.PCCNTR.8063700&amp;awardUniqueIdentifier=CO1.AWD.2286607&amp;buyerDossierUniqueIdentifier=CO1.BDOS.8041244&amp;id=4920576" TargetMode="External"/><Relationship Id="rId16" Type="http://schemas.openxmlformats.org/officeDocument/2006/relationships/hyperlink" Target="https://community.secop.gov.co/Public/Tendering/OpportunityDetail/Index?noticeUID=CO1.NTC.740150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3EA49-5270-4176-A3AD-B3AC705D6CB5}">
  <dimension ref="A1:W194"/>
  <sheetViews>
    <sheetView tabSelected="1" workbookViewId="0">
      <pane ySplit="1" topLeftCell="A128" activePane="bottomLeft" state="frozen"/>
      <selection pane="bottomLeft" activeCell="L83" sqref="L83"/>
    </sheetView>
  </sheetViews>
  <sheetFormatPr baseColWidth="10" defaultRowHeight="12.75" x14ac:dyDescent="0.2"/>
  <cols>
    <col min="1" max="4" width="11.42578125" style="1"/>
    <col min="5" max="5" width="11.85546875" style="1" bestFit="1" customWidth="1"/>
    <col min="6" max="10" width="11.42578125" style="1"/>
    <col min="11" max="11" width="11.7109375" style="1" customWidth="1"/>
    <col min="12" max="12" width="11.42578125" style="1"/>
    <col min="13" max="13" width="14.85546875" style="1" customWidth="1"/>
    <col min="14" max="14" width="15.7109375" style="1" customWidth="1"/>
    <col min="15" max="15" width="12.85546875" style="1" customWidth="1"/>
    <col min="16" max="17" width="13.28515625" style="1" bestFit="1" customWidth="1"/>
    <col min="18" max="19" width="11.42578125" style="1"/>
    <col min="20" max="20" width="16.7109375" style="1" bestFit="1" customWidth="1"/>
    <col min="21" max="21" width="15.7109375" style="1" customWidth="1"/>
    <col min="22" max="23" width="15.42578125" style="1" bestFit="1" customWidth="1"/>
    <col min="24" max="16384" width="11.42578125" style="1"/>
  </cols>
  <sheetData>
    <row r="1" spans="1:23" s="9" customFormat="1" ht="102" x14ac:dyDescent="0.2">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r="2" spans="1:23" x14ac:dyDescent="0.2">
      <c r="A2" s="2" t="s">
        <v>191</v>
      </c>
      <c r="B2" s="2" t="s">
        <v>23</v>
      </c>
      <c r="C2" s="2" t="s">
        <v>191</v>
      </c>
      <c r="D2" s="2" t="s">
        <v>33</v>
      </c>
      <c r="E2" s="3">
        <v>45671</v>
      </c>
      <c r="F2" s="2" t="s">
        <v>327</v>
      </c>
      <c r="G2" s="2" t="s">
        <v>24</v>
      </c>
      <c r="H2" s="2" t="s">
        <v>464</v>
      </c>
      <c r="I2" s="2" t="s">
        <v>183</v>
      </c>
      <c r="J2" s="11" t="s">
        <v>181</v>
      </c>
      <c r="K2" s="2">
        <f>DAYS360(P2,Q2)+1</f>
        <v>347</v>
      </c>
      <c r="L2" s="2" t="s">
        <v>465</v>
      </c>
      <c r="M2" s="2">
        <v>0</v>
      </c>
      <c r="N2" s="2">
        <v>0</v>
      </c>
      <c r="O2" s="2">
        <v>0</v>
      </c>
      <c r="P2" s="4">
        <v>45671</v>
      </c>
      <c r="Q2" s="4">
        <v>46021</v>
      </c>
      <c r="R2" s="5" t="s">
        <v>539</v>
      </c>
      <c r="S2" s="2" t="s">
        <v>189</v>
      </c>
      <c r="T2" s="6">
        <v>85506054</v>
      </c>
      <c r="U2" s="7">
        <f>+V2/T2</f>
        <v>1</v>
      </c>
      <c r="V2" s="6">
        <v>85506054</v>
      </c>
      <c r="W2" s="6">
        <f>+T2-V2</f>
        <v>0</v>
      </c>
    </row>
    <row r="3" spans="1:23" x14ac:dyDescent="0.2">
      <c r="A3" s="2" t="s">
        <v>192</v>
      </c>
      <c r="B3" s="2" t="s">
        <v>23</v>
      </c>
      <c r="C3" s="2" t="s">
        <v>192</v>
      </c>
      <c r="D3" s="2" t="s">
        <v>34</v>
      </c>
      <c r="E3" s="3">
        <v>45671</v>
      </c>
      <c r="F3" s="2" t="s">
        <v>328</v>
      </c>
      <c r="G3" s="2" t="s">
        <v>24</v>
      </c>
      <c r="H3" s="2" t="s">
        <v>464</v>
      </c>
      <c r="I3" s="2" t="s">
        <v>183</v>
      </c>
      <c r="J3" s="11" t="s">
        <v>181</v>
      </c>
      <c r="K3" s="2">
        <f t="shared" ref="K3:K66" si="0">DAYS360(P3,Q3)+1</f>
        <v>347</v>
      </c>
      <c r="L3" s="2" t="s">
        <v>465</v>
      </c>
      <c r="M3" s="2">
        <v>0</v>
      </c>
      <c r="N3" s="2">
        <v>0</v>
      </c>
      <c r="O3" s="2">
        <v>0</v>
      </c>
      <c r="P3" s="4">
        <v>45671</v>
      </c>
      <c r="Q3" s="4">
        <v>46021</v>
      </c>
      <c r="R3" s="5" t="s">
        <v>540</v>
      </c>
      <c r="S3" s="2" t="s">
        <v>189</v>
      </c>
      <c r="T3" s="6">
        <v>59059446</v>
      </c>
      <c r="U3" s="7">
        <f t="shared" ref="U3:U66" si="1">+V3/T3</f>
        <v>1</v>
      </c>
      <c r="V3" s="6">
        <v>59059446</v>
      </c>
      <c r="W3" s="6">
        <f t="shared" ref="W3:W66" si="2">+T3-V3</f>
        <v>0</v>
      </c>
    </row>
    <row r="4" spans="1:23" x14ac:dyDescent="0.2">
      <c r="A4" s="2" t="s">
        <v>193</v>
      </c>
      <c r="B4" s="2" t="s">
        <v>23</v>
      </c>
      <c r="C4" s="2" t="s">
        <v>193</v>
      </c>
      <c r="D4" s="2" t="s">
        <v>468</v>
      </c>
      <c r="E4" s="3">
        <v>45671</v>
      </c>
      <c r="F4" s="2" t="s">
        <v>329</v>
      </c>
      <c r="G4" s="2" t="s">
        <v>24</v>
      </c>
      <c r="H4" s="2" t="s">
        <v>464</v>
      </c>
      <c r="I4" s="2" t="s">
        <v>183</v>
      </c>
      <c r="J4" s="11" t="s">
        <v>181</v>
      </c>
      <c r="K4" s="2">
        <f t="shared" si="0"/>
        <v>346</v>
      </c>
      <c r="L4" s="2" t="s">
        <v>465</v>
      </c>
      <c r="M4" s="2">
        <v>0</v>
      </c>
      <c r="N4" s="2">
        <v>0</v>
      </c>
      <c r="O4" s="2">
        <v>0</v>
      </c>
      <c r="P4" s="4">
        <v>45672</v>
      </c>
      <c r="Q4" s="4">
        <v>46021</v>
      </c>
      <c r="R4" s="5" t="s">
        <v>541</v>
      </c>
      <c r="S4" s="2" t="s">
        <v>189</v>
      </c>
      <c r="T4" s="6">
        <v>81133724</v>
      </c>
      <c r="U4" s="7">
        <f t="shared" si="1"/>
        <v>1</v>
      </c>
      <c r="V4" s="6">
        <v>81133724</v>
      </c>
      <c r="W4" s="6">
        <f t="shared" si="2"/>
        <v>0</v>
      </c>
    </row>
    <row r="5" spans="1:23" x14ac:dyDescent="0.2">
      <c r="A5" s="2" t="s">
        <v>194</v>
      </c>
      <c r="B5" s="2" t="s">
        <v>23</v>
      </c>
      <c r="C5" s="2" t="s">
        <v>194</v>
      </c>
      <c r="D5" s="2" t="s">
        <v>40</v>
      </c>
      <c r="E5" s="3">
        <v>45671</v>
      </c>
      <c r="F5" s="2" t="s">
        <v>330</v>
      </c>
      <c r="G5" s="2" t="s">
        <v>24</v>
      </c>
      <c r="H5" s="2" t="s">
        <v>464</v>
      </c>
      <c r="I5" s="2" t="s">
        <v>183</v>
      </c>
      <c r="J5" s="11" t="s">
        <v>181</v>
      </c>
      <c r="K5" s="2">
        <f t="shared" si="0"/>
        <v>346</v>
      </c>
      <c r="L5" s="2" t="s">
        <v>465</v>
      </c>
      <c r="M5" s="2">
        <v>0</v>
      </c>
      <c r="N5" s="2">
        <v>0</v>
      </c>
      <c r="O5" s="2">
        <v>0</v>
      </c>
      <c r="P5" s="4">
        <v>45672</v>
      </c>
      <c r="Q5" s="4">
        <v>46021</v>
      </c>
      <c r="R5" s="5" t="s">
        <v>542</v>
      </c>
      <c r="S5" s="2" t="s">
        <v>189</v>
      </c>
      <c r="T5" s="6">
        <v>73424182</v>
      </c>
      <c r="U5" s="7">
        <f t="shared" si="1"/>
        <v>1</v>
      </c>
      <c r="V5" s="6">
        <v>73424182</v>
      </c>
      <c r="W5" s="6">
        <f t="shared" si="2"/>
        <v>0</v>
      </c>
    </row>
    <row r="6" spans="1:23" x14ac:dyDescent="0.2">
      <c r="A6" s="2" t="s">
        <v>195</v>
      </c>
      <c r="B6" s="2" t="s">
        <v>23</v>
      </c>
      <c r="C6" s="2" t="s">
        <v>195</v>
      </c>
      <c r="D6" s="2" t="s">
        <v>469</v>
      </c>
      <c r="E6" s="3">
        <v>45671</v>
      </c>
      <c r="F6" s="2" t="s">
        <v>331</v>
      </c>
      <c r="G6" s="2" t="s">
        <v>24</v>
      </c>
      <c r="H6" s="2" t="s">
        <v>464</v>
      </c>
      <c r="I6" s="2" t="s">
        <v>183</v>
      </c>
      <c r="J6" s="11" t="s">
        <v>181</v>
      </c>
      <c r="K6" s="2">
        <f t="shared" si="0"/>
        <v>347</v>
      </c>
      <c r="L6" s="2" t="s">
        <v>465</v>
      </c>
      <c r="M6" s="2">
        <v>0</v>
      </c>
      <c r="N6" s="2">
        <v>0</v>
      </c>
      <c r="O6" s="2">
        <v>0</v>
      </c>
      <c r="P6" s="4">
        <v>45671</v>
      </c>
      <c r="Q6" s="4">
        <v>46021</v>
      </c>
      <c r="R6" s="5" t="s">
        <v>543</v>
      </c>
      <c r="S6" s="2" t="s">
        <v>189</v>
      </c>
      <c r="T6" s="6">
        <v>46516235</v>
      </c>
      <c r="U6" s="7">
        <f t="shared" si="1"/>
        <v>1</v>
      </c>
      <c r="V6" s="6">
        <v>46516235</v>
      </c>
      <c r="W6" s="6">
        <f t="shared" si="2"/>
        <v>0</v>
      </c>
    </row>
    <row r="7" spans="1:23" x14ac:dyDescent="0.2">
      <c r="A7" s="2" t="s">
        <v>196</v>
      </c>
      <c r="B7" s="2" t="s">
        <v>23</v>
      </c>
      <c r="C7" s="2" t="s">
        <v>196</v>
      </c>
      <c r="D7" s="2" t="s">
        <v>89</v>
      </c>
      <c r="E7" s="3">
        <v>45671</v>
      </c>
      <c r="F7" s="2" t="s">
        <v>332</v>
      </c>
      <c r="G7" s="2" t="s">
        <v>24</v>
      </c>
      <c r="H7" s="2" t="s">
        <v>464</v>
      </c>
      <c r="I7" s="2" t="s">
        <v>183</v>
      </c>
      <c r="J7" s="11" t="s">
        <v>181</v>
      </c>
      <c r="K7" s="2">
        <f t="shared" si="0"/>
        <v>346</v>
      </c>
      <c r="L7" s="2" t="s">
        <v>465</v>
      </c>
      <c r="M7" s="2">
        <v>0</v>
      </c>
      <c r="N7" s="2">
        <v>0</v>
      </c>
      <c r="O7" s="2">
        <v>0</v>
      </c>
      <c r="P7" s="4">
        <v>45672</v>
      </c>
      <c r="Q7" s="4">
        <v>46021</v>
      </c>
      <c r="R7" s="5" t="s">
        <v>544</v>
      </c>
      <c r="S7" s="2" t="s">
        <v>189</v>
      </c>
      <c r="T7" s="6">
        <v>81133724</v>
      </c>
      <c r="U7" s="7">
        <f t="shared" si="1"/>
        <v>1</v>
      </c>
      <c r="V7" s="6">
        <v>81133724</v>
      </c>
      <c r="W7" s="6">
        <f t="shared" si="2"/>
        <v>0</v>
      </c>
    </row>
    <row r="8" spans="1:23" x14ac:dyDescent="0.2">
      <c r="A8" s="2" t="s">
        <v>197</v>
      </c>
      <c r="B8" s="2" t="s">
        <v>23</v>
      </c>
      <c r="C8" s="2" t="s">
        <v>197</v>
      </c>
      <c r="D8" s="2" t="s">
        <v>63</v>
      </c>
      <c r="E8" s="3">
        <v>45671</v>
      </c>
      <c r="F8" s="2" t="s">
        <v>333</v>
      </c>
      <c r="G8" s="2" t="s">
        <v>24</v>
      </c>
      <c r="H8" s="2" t="s">
        <v>464</v>
      </c>
      <c r="I8" s="2" t="s">
        <v>183</v>
      </c>
      <c r="J8" s="11" t="s">
        <v>181</v>
      </c>
      <c r="K8" s="2">
        <f t="shared" si="0"/>
        <v>346</v>
      </c>
      <c r="L8" s="2" t="s">
        <v>465</v>
      </c>
      <c r="M8" s="2">
        <v>0</v>
      </c>
      <c r="N8" s="2">
        <v>0</v>
      </c>
      <c r="O8" s="2">
        <v>0</v>
      </c>
      <c r="P8" s="4">
        <v>45672</v>
      </c>
      <c r="Q8" s="4">
        <v>46021</v>
      </c>
      <c r="R8" s="5" t="s">
        <v>545</v>
      </c>
      <c r="S8" s="2" t="s">
        <v>189</v>
      </c>
      <c r="T8" s="6">
        <v>86001741</v>
      </c>
      <c r="U8" s="7">
        <f t="shared" si="1"/>
        <v>1</v>
      </c>
      <c r="V8" s="6">
        <v>86001741</v>
      </c>
      <c r="W8" s="6">
        <f t="shared" si="2"/>
        <v>0</v>
      </c>
    </row>
    <row r="9" spans="1:23" x14ac:dyDescent="0.2">
      <c r="A9" s="2" t="s">
        <v>198</v>
      </c>
      <c r="B9" s="2" t="s">
        <v>23</v>
      </c>
      <c r="C9" s="2" t="s">
        <v>198</v>
      </c>
      <c r="D9" s="2" t="s">
        <v>36</v>
      </c>
      <c r="E9" s="3">
        <v>45671</v>
      </c>
      <c r="F9" s="2" t="s">
        <v>334</v>
      </c>
      <c r="G9" s="2" t="s">
        <v>24</v>
      </c>
      <c r="H9" s="2" t="s">
        <v>464</v>
      </c>
      <c r="I9" s="2" t="s">
        <v>183</v>
      </c>
      <c r="J9" s="11" t="s">
        <v>181</v>
      </c>
      <c r="K9" s="2">
        <f t="shared" si="0"/>
        <v>347</v>
      </c>
      <c r="L9" s="2" t="s">
        <v>465</v>
      </c>
      <c r="M9" s="2">
        <v>0</v>
      </c>
      <c r="N9" s="2">
        <v>0</v>
      </c>
      <c r="O9" s="2">
        <v>0</v>
      </c>
      <c r="P9" s="4">
        <v>45671</v>
      </c>
      <c r="Q9" s="4">
        <v>46021</v>
      </c>
      <c r="R9" s="5" t="s">
        <v>546</v>
      </c>
      <c r="S9" s="2" t="s">
        <v>189</v>
      </c>
      <c r="T9" s="6">
        <v>59059446</v>
      </c>
      <c r="U9" s="7">
        <f t="shared" si="1"/>
        <v>1</v>
      </c>
      <c r="V9" s="6">
        <v>59059446</v>
      </c>
      <c r="W9" s="6">
        <f t="shared" si="2"/>
        <v>0</v>
      </c>
    </row>
    <row r="10" spans="1:23" x14ac:dyDescent="0.2">
      <c r="A10" s="2" t="s">
        <v>199</v>
      </c>
      <c r="B10" s="2" t="s">
        <v>23</v>
      </c>
      <c r="C10" s="2" t="s">
        <v>199</v>
      </c>
      <c r="D10" s="2" t="s">
        <v>61</v>
      </c>
      <c r="E10" s="3">
        <v>42019</v>
      </c>
      <c r="F10" s="2" t="s">
        <v>335</v>
      </c>
      <c r="G10" s="2" t="s">
        <v>24</v>
      </c>
      <c r="H10" s="2" t="s">
        <v>464</v>
      </c>
      <c r="I10" s="2" t="s">
        <v>183</v>
      </c>
      <c r="J10" s="11" t="s">
        <v>181</v>
      </c>
      <c r="K10" s="2">
        <f t="shared" si="0"/>
        <v>346</v>
      </c>
      <c r="L10" s="2" t="s">
        <v>466</v>
      </c>
      <c r="M10" s="2">
        <v>1</v>
      </c>
      <c r="N10" s="2">
        <v>14010448</v>
      </c>
      <c r="O10" s="2">
        <v>0</v>
      </c>
      <c r="P10" s="4">
        <v>45672</v>
      </c>
      <c r="Q10" s="4">
        <v>46021</v>
      </c>
      <c r="R10" s="5" t="s">
        <v>547</v>
      </c>
      <c r="S10" s="2" t="s">
        <v>189</v>
      </c>
      <c r="T10" s="6">
        <v>72899694</v>
      </c>
      <c r="U10" s="7">
        <f t="shared" si="1"/>
        <v>1</v>
      </c>
      <c r="V10" s="6">
        <v>72899694</v>
      </c>
      <c r="W10" s="6">
        <f t="shared" si="2"/>
        <v>0</v>
      </c>
    </row>
    <row r="11" spans="1:23" x14ac:dyDescent="0.2">
      <c r="A11" s="2" t="s">
        <v>200</v>
      </c>
      <c r="B11" s="2" t="s">
        <v>23</v>
      </c>
      <c r="C11" s="2" t="s">
        <v>200</v>
      </c>
      <c r="D11" s="2" t="s">
        <v>37</v>
      </c>
      <c r="E11" s="3">
        <v>42019</v>
      </c>
      <c r="F11" s="2" t="s">
        <v>336</v>
      </c>
      <c r="G11" s="2" t="s">
        <v>24</v>
      </c>
      <c r="H11" s="2" t="s">
        <v>464</v>
      </c>
      <c r="I11" s="2" t="s">
        <v>183</v>
      </c>
      <c r="J11" s="11" t="s">
        <v>181</v>
      </c>
      <c r="K11" s="2">
        <f t="shared" si="0"/>
        <v>346</v>
      </c>
      <c r="L11" s="2" t="s">
        <v>465</v>
      </c>
      <c r="M11" s="2">
        <v>0</v>
      </c>
      <c r="N11" s="2">
        <v>0</v>
      </c>
      <c r="O11" s="2">
        <v>0</v>
      </c>
      <c r="P11" s="4">
        <v>45672</v>
      </c>
      <c r="Q11" s="4">
        <v>46021</v>
      </c>
      <c r="R11" s="5" t="s">
        <v>548</v>
      </c>
      <c r="S11" s="2" t="s">
        <v>189</v>
      </c>
      <c r="T11" s="6">
        <v>58889246</v>
      </c>
      <c r="U11" s="7">
        <f t="shared" si="1"/>
        <v>1</v>
      </c>
      <c r="V11" s="6">
        <v>58889246</v>
      </c>
      <c r="W11" s="6">
        <f t="shared" si="2"/>
        <v>0</v>
      </c>
    </row>
    <row r="12" spans="1:23" x14ac:dyDescent="0.2">
      <c r="A12" s="2" t="s">
        <v>201</v>
      </c>
      <c r="B12" s="2" t="s">
        <v>23</v>
      </c>
      <c r="C12" s="2" t="s">
        <v>201</v>
      </c>
      <c r="D12" s="2" t="s">
        <v>39</v>
      </c>
      <c r="E12" s="3">
        <v>42019</v>
      </c>
      <c r="F12" s="2" t="s">
        <v>337</v>
      </c>
      <c r="G12" s="2" t="s">
        <v>24</v>
      </c>
      <c r="H12" s="2" t="s">
        <v>464</v>
      </c>
      <c r="I12" s="2" t="s">
        <v>183</v>
      </c>
      <c r="J12" s="11" t="s">
        <v>181</v>
      </c>
      <c r="K12" s="2">
        <f t="shared" si="0"/>
        <v>346</v>
      </c>
      <c r="L12" s="2" t="s">
        <v>465</v>
      </c>
      <c r="M12" s="2">
        <v>0</v>
      </c>
      <c r="N12" s="2">
        <v>0</v>
      </c>
      <c r="O12" s="2">
        <v>0</v>
      </c>
      <c r="P12" s="4">
        <v>45672</v>
      </c>
      <c r="Q12" s="4">
        <v>46021</v>
      </c>
      <c r="R12" s="5" t="s">
        <v>549</v>
      </c>
      <c r="S12" s="2" t="s">
        <v>189</v>
      </c>
      <c r="T12" s="6">
        <v>58889246</v>
      </c>
      <c r="U12" s="7">
        <f t="shared" si="1"/>
        <v>1</v>
      </c>
      <c r="V12" s="6">
        <v>58889246</v>
      </c>
      <c r="W12" s="6">
        <f t="shared" si="2"/>
        <v>0</v>
      </c>
    </row>
    <row r="13" spans="1:23" x14ac:dyDescent="0.2">
      <c r="A13" s="2" t="s">
        <v>202</v>
      </c>
      <c r="B13" s="2" t="s">
        <v>23</v>
      </c>
      <c r="C13" s="2" t="s">
        <v>202</v>
      </c>
      <c r="D13" s="2" t="s">
        <v>470</v>
      </c>
      <c r="E13" s="3">
        <v>42019</v>
      </c>
      <c r="F13" s="2" t="s">
        <v>338</v>
      </c>
      <c r="G13" s="2" t="s">
        <v>24</v>
      </c>
      <c r="H13" s="2" t="s">
        <v>464</v>
      </c>
      <c r="I13" s="2" t="s">
        <v>183</v>
      </c>
      <c r="J13" s="11" t="s">
        <v>181</v>
      </c>
      <c r="K13" s="2">
        <f t="shared" si="0"/>
        <v>346</v>
      </c>
      <c r="L13" s="2" t="s">
        <v>465</v>
      </c>
      <c r="M13" s="2">
        <v>0</v>
      </c>
      <c r="N13" s="2">
        <v>0</v>
      </c>
      <c r="O13" s="2">
        <v>0</v>
      </c>
      <c r="P13" s="4">
        <v>45672</v>
      </c>
      <c r="Q13" s="4">
        <v>46021</v>
      </c>
      <c r="R13" s="5" t="s">
        <v>550</v>
      </c>
      <c r="S13" s="2" t="s">
        <v>189</v>
      </c>
      <c r="T13" s="6">
        <v>58889246</v>
      </c>
      <c r="U13" s="7">
        <f t="shared" si="1"/>
        <v>1</v>
      </c>
      <c r="V13" s="6">
        <v>58889246</v>
      </c>
      <c r="W13" s="6">
        <f t="shared" si="2"/>
        <v>0</v>
      </c>
    </row>
    <row r="14" spans="1:23" x14ac:dyDescent="0.2">
      <c r="A14" s="2" t="s">
        <v>203</v>
      </c>
      <c r="B14" s="2" t="s">
        <v>23</v>
      </c>
      <c r="C14" s="2" t="s">
        <v>203</v>
      </c>
      <c r="D14" s="2" t="s">
        <v>52</v>
      </c>
      <c r="E14" s="3">
        <v>42019</v>
      </c>
      <c r="F14" s="2" t="s">
        <v>339</v>
      </c>
      <c r="G14" s="2" t="s">
        <v>24</v>
      </c>
      <c r="H14" s="2" t="s">
        <v>464</v>
      </c>
      <c r="I14" s="2" t="s">
        <v>183</v>
      </c>
      <c r="J14" s="11" t="s">
        <v>181</v>
      </c>
      <c r="K14" s="2">
        <f t="shared" si="0"/>
        <v>346</v>
      </c>
      <c r="L14" s="2" t="s">
        <v>465</v>
      </c>
      <c r="M14" s="2">
        <v>0</v>
      </c>
      <c r="N14" s="2">
        <v>0</v>
      </c>
      <c r="O14" s="2">
        <v>0</v>
      </c>
      <c r="P14" s="4">
        <v>45672</v>
      </c>
      <c r="Q14" s="4">
        <v>46021</v>
      </c>
      <c r="R14" s="5" t="s">
        <v>551</v>
      </c>
      <c r="S14" s="2" t="s">
        <v>189</v>
      </c>
      <c r="T14" s="6">
        <v>65661516</v>
      </c>
      <c r="U14" s="7">
        <f t="shared" si="1"/>
        <v>1</v>
      </c>
      <c r="V14" s="6">
        <v>65661516</v>
      </c>
      <c r="W14" s="6">
        <f t="shared" si="2"/>
        <v>0</v>
      </c>
    </row>
    <row r="15" spans="1:23" x14ac:dyDescent="0.2">
      <c r="A15" s="2" t="s">
        <v>204</v>
      </c>
      <c r="B15" s="2" t="s">
        <v>23</v>
      </c>
      <c r="C15" s="2" t="s">
        <v>204</v>
      </c>
      <c r="D15" s="2" t="s">
        <v>35</v>
      </c>
      <c r="E15" s="3">
        <v>45672</v>
      </c>
      <c r="F15" s="2" t="s">
        <v>340</v>
      </c>
      <c r="G15" s="2" t="s">
        <v>24</v>
      </c>
      <c r="H15" s="2" t="s">
        <v>464</v>
      </c>
      <c r="I15" s="2" t="s">
        <v>183</v>
      </c>
      <c r="J15" s="11" t="s">
        <v>181</v>
      </c>
      <c r="K15" s="2">
        <f t="shared" si="0"/>
        <v>346</v>
      </c>
      <c r="L15" s="2" t="s">
        <v>465</v>
      </c>
      <c r="M15" s="2">
        <v>0</v>
      </c>
      <c r="N15" s="2">
        <v>0</v>
      </c>
      <c r="O15" s="2">
        <v>0</v>
      </c>
      <c r="P15" s="4">
        <v>45672</v>
      </c>
      <c r="Q15" s="4">
        <v>46021</v>
      </c>
      <c r="R15" s="5" t="s">
        <v>552</v>
      </c>
      <c r="S15" s="2" t="s">
        <v>189</v>
      </c>
      <c r="T15" s="6">
        <v>53293434</v>
      </c>
      <c r="U15" s="7">
        <f t="shared" si="1"/>
        <v>1</v>
      </c>
      <c r="V15" s="6">
        <v>53293434</v>
      </c>
      <c r="W15" s="6">
        <f t="shared" si="2"/>
        <v>0</v>
      </c>
    </row>
    <row r="16" spans="1:23" x14ac:dyDescent="0.2">
      <c r="A16" s="2" t="s">
        <v>205</v>
      </c>
      <c r="B16" s="2" t="s">
        <v>23</v>
      </c>
      <c r="C16" s="2" t="s">
        <v>205</v>
      </c>
      <c r="D16" s="2" t="s">
        <v>41</v>
      </c>
      <c r="E16" s="3">
        <v>45672</v>
      </c>
      <c r="F16" s="2" t="s">
        <v>341</v>
      </c>
      <c r="G16" s="2" t="s">
        <v>24</v>
      </c>
      <c r="H16" s="2" t="s">
        <v>464</v>
      </c>
      <c r="I16" s="2" t="s">
        <v>183</v>
      </c>
      <c r="J16" s="11" t="s">
        <v>181</v>
      </c>
      <c r="K16" s="2">
        <f t="shared" si="0"/>
        <v>346</v>
      </c>
      <c r="L16" s="2" t="s">
        <v>465</v>
      </c>
      <c r="M16" s="2">
        <v>0</v>
      </c>
      <c r="N16" s="2">
        <v>0</v>
      </c>
      <c r="O16" s="2">
        <v>0</v>
      </c>
      <c r="P16" s="4">
        <v>45672</v>
      </c>
      <c r="Q16" s="4">
        <v>46021</v>
      </c>
      <c r="R16" s="5" t="s">
        <v>553</v>
      </c>
      <c r="S16" s="2" t="s">
        <v>189</v>
      </c>
      <c r="T16" s="6">
        <v>58889246</v>
      </c>
      <c r="U16" s="7">
        <f t="shared" si="1"/>
        <v>1</v>
      </c>
      <c r="V16" s="6">
        <v>58889246</v>
      </c>
      <c r="W16" s="6">
        <f t="shared" si="2"/>
        <v>0</v>
      </c>
    </row>
    <row r="17" spans="1:23" x14ac:dyDescent="0.2">
      <c r="A17" s="2" t="s">
        <v>206</v>
      </c>
      <c r="B17" s="2" t="s">
        <v>23</v>
      </c>
      <c r="C17" s="2" t="s">
        <v>206</v>
      </c>
      <c r="D17" s="2" t="s">
        <v>471</v>
      </c>
      <c r="E17" s="3">
        <v>45672</v>
      </c>
      <c r="F17" s="2" t="s">
        <v>342</v>
      </c>
      <c r="G17" s="2" t="s">
        <v>24</v>
      </c>
      <c r="H17" s="2" t="s">
        <v>464</v>
      </c>
      <c r="I17" s="2" t="s">
        <v>183</v>
      </c>
      <c r="J17" s="11" t="s">
        <v>181</v>
      </c>
      <c r="K17" s="2">
        <f t="shared" si="0"/>
        <v>346</v>
      </c>
      <c r="L17" s="2" t="s">
        <v>465</v>
      </c>
      <c r="M17" s="2">
        <v>0</v>
      </c>
      <c r="N17" s="2">
        <v>0</v>
      </c>
      <c r="O17" s="2">
        <v>0</v>
      </c>
      <c r="P17" s="4">
        <v>45672</v>
      </c>
      <c r="Q17" s="4">
        <v>46021</v>
      </c>
      <c r="R17" s="5" t="s">
        <v>554</v>
      </c>
      <c r="S17" s="2" t="s">
        <v>189</v>
      </c>
      <c r="T17" s="6">
        <v>58889246</v>
      </c>
      <c r="U17" s="7">
        <f t="shared" si="1"/>
        <v>1</v>
      </c>
      <c r="V17" s="6">
        <v>58889246</v>
      </c>
      <c r="W17" s="6">
        <f t="shared" si="2"/>
        <v>0</v>
      </c>
    </row>
    <row r="18" spans="1:23" x14ac:dyDescent="0.2">
      <c r="A18" s="2" t="s">
        <v>26</v>
      </c>
      <c r="B18" s="2" t="s">
        <v>23</v>
      </c>
      <c r="C18" s="2" t="s">
        <v>26</v>
      </c>
      <c r="D18" s="2" t="s">
        <v>472</v>
      </c>
      <c r="E18" s="3">
        <v>45673</v>
      </c>
      <c r="F18" s="2" t="s">
        <v>343</v>
      </c>
      <c r="G18" s="2" t="s">
        <v>180</v>
      </c>
      <c r="H18" s="2" t="s">
        <v>464</v>
      </c>
      <c r="I18" s="2" t="s">
        <v>183</v>
      </c>
      <c r="J18" s="11" t="s">
        <v>181</v>
      </c>
      <c r="K18" s="2">
        <f t="shared" si="0"/>
        <v>345</v>
      </c>
      <c r="L18" s="2" t="s">
        <v>465</v>
      </c>
      <c r="M18" s="2">
        <v>0</v>
      </c>
      <c r="N18" s="2">
        <v>0</v>
      </c>
      <c r="O18" s="2">
        <v>0</v>
      </c>
      <c r="P18" s="4">
        <v>45673</v>
      </c>
      <c r="Q18" s="4">
        <v>46021</v>
      </c>
      <c r="R18" s="5" t="s">
        <v>555</v>
      </c>
      <c r="S18" s="2" t="s">
        <v>189</v>
      </c>
      <c r="T18" s="6">
        <v>37108775</v>
      </c>
      <c r="U18" s="7">
        <f t="shared" si="1"/>
        <v>1</v>
      </c>
      <c r="V18" s="6">
        <v>37108775</v>
      </c>
      <c r="W18" s="6">
        <f t="shared" si="2"/>
        <v>0</v>
      </c>
    </row>
    <row r="19" spans="1:23" x14ac:dyDescent="0.2">
      <c r="A19" s="2" t="s">
        <v>27</v>
      </c>
      <c r="B19" s="2" t="s">
        <v>23</v>
      </c>
      <c r="C19" s="2" t="s">
        <v>27</v>
      </c>
      <c r="D19" s="2" t="s">
        <v>38</v>
      </c>
      <c r="E19" s="3">
        <v>45673</v>
      </c>
      <c r="F19" s="2" t="s">
        <v>344</v>
      </c>
      <c r="G19" s="2" t="s">
        <v>24</v>
      </c>
      <c r="H19" s="2" t="s">
        <v>464</v>
      </c>
      <c r="I19" s="2" t="s">
        <v>183</v>
      </c>
      <c r="J19" s="11" t="s">
        <v>181</v>
      </c>
      <c r="K19" s="2">
        <f t="shared" si="0"/>
        <v>345</v>
      </c>
      <c r="L19" s="2" t="s">
        <v>465</v>
      </c>
      <c r="M19" s="2">
        <v>0</v>
      </c>
      <c r="N19" s="2">
        <v>0</v>
      </c>
      <c r="O19" s="2">
        <v>0</v>
      </c>
      <c r="P19" s="4">
        <v>45673</v>
      </c>
      <c r="Q19" s="4">
        <v>46021</v>
      </c>
      <c r="R19" s="5" t="s">
        <v>556</v>
      </c>
      <c r="S19" s="2" t="s">
        <v>189</v>
      </c>
      <c r="T19" s="6">
        <v>58719046</v>
      </c>
      <c r="U19" s="7">
        <f t="shared" si="1"/>
        <v>1</v>
      </c>
      <c r="V19" s="6">
        <v>58719046</v>
      </c>
      <c r="W19" s="6">
        <f t="shared" si="2"/>
        <v>0</v>
      </c>
    </row>
    <row r="20" spans="1:23" x14ac:dyDescent="0.2">
      <c r="A20" s="2" t="s">
        <v>207</v>
      </c>
      <c r="B20" s="2" t="s">
        <v>23</v>
      </c>
      <c r="C20" s="2" t="s">
        <v>207</v>
      </c>
      <c r="D20" s="2" t="s">
        <v>105</v>
      </c>
      <c r="E20" s="3">
        <v>45673</v>
      </c>
      <c r="F20" s="2" t="s">
        <v>345</v>
      </c>
      <c r="G20" s="2" t="s">
        <v>180</v>
      </c>
      <c r="H20" s="2" t="s">
        <v>464</v>
      </c>
      <c r="I20" s="2" t="s">
        <v>183</v>
      </c>
      <c r="J20" s="11" t="s">
        <v>181</v>
      </c>
      <c r="K20" s="2">
        <f t="shared" si="0"/>
        <v>345</v>
      </c>
      <c r="L20" s="2" t="s">
        <v>465</v>
      </c>
      <c r="M20" s="2">
        <v>0</v>
      </c>
      <c r="N20" s="2">
        <v>0</v>
      </c>
      <c r="O20" s="2">
        <v>0</v>
      </c>
      <c r="P20" s="4">
        <v>45673</v>
      </c>
      <c r="Q20" s="4">
        <v>46021</v>
      </c>
      <c r="R20" s="5" t="s">
        <v>557</v>
      </c>
      <c r="S20" s="2" t="s">
        <v>189</v>
      </c>
      <c r="T20" s="6">
        <v>21116726</v>
      </c>
      <c r="U20" s="7">
        <f t="shared" si="1"/>
        <v>1</v>
      </c>
      <c r="V20" s="6">
        <v>21116726</v>
      </c>
      <c r="W20" s="6">
        <f t="shared" si="2"/>
        <v>0</v>
      </c>
    </row>
    <row r="21" spans="1:23" x14ac:dyDescent="0.2">
      <c r="A21" s="2" t="s">
        <v>208</v>
      </c>
      <c r="B21" s="2" t="s">
        <v>23</v>
      </c>
      <c r="C21" s="2" t="s">
        <v>208</v>
      </c>
      <c r="D21" s="2" t="s">
        <v>473</v>
      </c>
      <c r="E21" s="3">
        <v>45674</v>
      </c>
      <c r="F21" s="2" t="s">
        <v>346</v>
      </c>
      <c r="G21" s="2" t="s">
        <v>24</v>
      </c>
      <c r="H21" s="2" t="s">
        <v>464</v>
      </c>
      <c r="I21" s="2" t="s">
        <v>183</v>
      </c>
      <c r="J21" s="11" t="s">
        <v>181</v>
      </c>
      <c r="K21" s="2">
        <f t="shared" si="0"/>
        <v>344</v>
      </c>
      <c r="L21" s="2" t="s">
        <v>465</v>
      </c>
      <c r="M21" s="2">
        <v>0</v>
      </c>
      <c r="N21" s="2">
        <v>0</v>
      </c>
      <c r="O21" s="2">
        <v>0</v>
      </c>
      <c r="P21" s="4">
        <v>45674</v>
      </c>
      <c r="Q21" s="4">
        <v>46021</v>
      </c>
      <c r="R21" s="5" t="s">
        <v>558</v>
      </c>
      <c r="S21" s="2" t="s">
        <v>189</v>
      </c>
      <c r="T21" s="6">
        <v>42093227</v>
      </c>
      <c r="U21" s="7">
        <f t="shared" si="1"/>
        <v>1</v>
      </c>
      <c r="V21" s="6">
        <v>42093227</v>
      </c>
      <c r="W21" s="6">
        <f t="shared" si="2"/>
        <v>0</v>
      </c>
    </row>
    <row r="22" spans="1:23" x14ac:dyDescent="0.2">
      <c r="A22" s="2" t="s">
        <v>209</v>
      </c>
      <c r="B22" s="2" t="s">
        <v>23</v>
      </c>
      <c r="C22" s="2" t="s">
        <v>209</v>
      </c>
      <c r="D22" s="2" t="s">
        <v>474</v>
      </c>
      <c r="E22" s="3">
        <v>45674</v>
      </c>
      <c r="F22" s="2" t="s">
        <v>347</v>
      </c>
      <c r="G22" s="2" t="s">
        <v>180</v>
      </c>
      <c r="H22" s="2" t="s">
        <v>464</v>
      </c>
      <c r="I22" s="2" t="s">
        <v>183</v>
      </c>
      <c r="J22" s="11" t="s">
        <v>181</v>
      </c>
      <c r="K22" s="2">
        <f t="shared" si="0"/>
        <v>344</v>
      </c>
      <c r="L22" s="2" t="s">
        <v>465</v>
      </c>
      <c r="M22" s="2">
        <v>0</v>
      </c>
      <c r="N22" s="2">
        <v>0</v>
      </c>
      <c r="O22" s="2">
        <v>0</v>
      </c>
      <c r="P22" s="4">
        <v>45674</v>
      </c>
      <c r="Q22" s="4">
        <v>46021</v>
      </c>
      <c r="R22" s="5" t="s">
        <v>559</v>
      </c>
      <c r="S22" s="2" t="s">
        <v>189</v>
      </c>
      <c r="T22" s="6">
        <v>27937971</v>
      </c>
      <c r="U22" s="7">
        <f t="shared" si="1"/>
        <v>1</v>
      </c>
      <c r="V22" s="6">
        <v>27937971</v>
      </c>
      <c r="W22" s="6">
        <f t="shared" si="2"/>
        <v>0</v>
      </c>
    </row>
    <row r="23" spans="1:23" x14ac:dyDescent="0.2">
      <c r="A23" s="2" t="s">
        <v>210</v>
      </c>
      <c r="B23" s="2" t="s">
        <v>23</v>
      </c>
      <c r="C23" s="2" t="s">
        <v>210</v>
      </c>
      <c r="D23" s="2" t="s">
        <v>475</v>
      </c>
      <c r="E23" s="3">
        <v>45674</v>
      </c>
      <c r="F23" s="2" t="s">
        <v>348</v>
      </c>
      <c r="G23" s="2" t="s">
        <v>180</v>
      </c>
      <c r="H23" s="2" t="s">
        <v>464</v>
      </c>
      <c r="I23" s="2" t="s">
        <v>183</v>
      </c>
      <c r="J23" s="11" t="s">
        <v>181</v>
      </c>
      <c r="K23" s="2">
        <f t="shared" si="0"/>
        <v>344</v>
      </c>
      <c r="L23" s="2" t="s">
        <v>465</v>
      </c>
      <c r="M23" s="2">
        <v>0</v>
      </c>
      <c r="N23" s="2">
        <v>0</v>
      </c>
      <c r="O23" s="2">
        <v>0</v>
      </c>
      <c r="P23" s="4">
        <v>45674</v>
      </c>
      <c r="Q23" s="4">
        <v>46021</v>
      </c>
      <c r="R23" s="5" t="s">
        <v>560</v>
      </c>
      <c r="S23" s="2" t="s">
        <v>189</v>
      </c>
      <c r="T23" s="6">
        <v>27937971</v>
      </c>
      <c r="U23" s="7">
        <f t="shared" si="1"/>
        <v>1</v>
      </c>
      <c r="V23" s="6">
        <v>27937971</v>
      </c>
      <c r="W23" s="6">
        <f t="shared" si="2"/>
        <v>0</v>
      </c>
    </row>
    <row r="24" spans="1:23" x14ac:dyDescent="0.2">
      <c r="A24" s="2" t="s">
        <v>211</v>
      </c>
      <c r="B24" s="2" t="s">
        <v>23</v>
      </c>
      <c r="C24" s="2" t="s">
        <v>211</v>
      </c>
      <c r="D24" s="2" t="s">
        <v>100</v>
      </c>
      <c r="E24" s="3">
        <v>45674</v>
      </c>
      <c r="F24" s="2" t="s">
        <v>349</v>
      </c>
      <c r="G24" s="2" t="s">
        <v>180</v>
      </c>
      <c r="H24" s="2" t="s">
        <v>464</v>
      </c>
      <c r="I24" s="2" t="s">
        <v>183</v>
      </c>
      <c r="J24" s="11" t="s">
        <v>181</v>
      </c>
      <c r="K24" s="2">
        <f t="shared" si="0"/>
        <v>344</v>
      </c>
      <c r="L24" s="2" t="s">
        <v>465</v>
      </c>
      <c r="M24" s="2">
        <v>0</v>
      </c>
      <c r="N24" s="2">
        <v>0</v>
      </c>
      <c r="O24" s="2">
        <v>0</v>
      </c>
      <c r="P24" s="4">
        <v>45674</v>
      </c>
      <c r="Q24" s="4">
        <v>46021</v>
      </c>
      <c r="R24" s="5" t="s">
        <v>561</v>
      </c>
      <c r="S24" s="2" t="s">
        <v>189</v>
      </c>
      <c r="T24" s="6">
        <v>21055518</v>
      </c>
      <c r="U24" s="7">
        <f t="shared" si="1"/>
        <v>1</v>
      </c>
      <c r="V24" s="6">
        <v>21055518</v>
      </c>
      <c r="W24" s="6">
        <f t="shared" si="2"/>
        <v>0</v>
      </c>
    </row>
    <row r="25" spans="1:23" x14ac:dyDescent="0.2">
      <c r="A25" s="2" t="s">
        <v>212</v>
      </c>
      <c r="B25" s="2" t="s">
        <v>23</v>
      </c>
      <c r="C25" s="2" t="s">
        <v>212</v>
      </c>
      <c r="D25" s="2" t="s">
        <v>42</v>
      </c>
      <c r="E25" s="3">
        <v>45674</v>
      </c>
      <c r="F25" s="2" t="s">
        <v>350</v>
      </c>
      <c r="G25" s="2" t="s">
        <v>24</v>
      </c>
      <c r="H25" s="2" t="s">
        <v>464</v>
      </c>
      <c r="I25" s="2" t="s">
        <v>183</v>
      </c>
      <c r="J25" s="11" t="s">
        <v>181</v>
      </c>
      <c r="K25" s="2">
        <f t="shared" si="0"/>
        <v>339</v>
      </c>
      <c r="L25" s="2" t="s">
        <v>467</v>
      </c>
      <c r="M25" s="2">
        <v>1</v>
      </c>
      <c r="N25" s="2">
        <v>851001</v>
      </c>
      <c r="O25" s="2">
        <v>6</v>
      </c>
      <c r="P25" s="4">
        <v>45674</v>
      </c>
      <c r="Q25" s="4">
        <v>46016</v>
      </c>
      <c r="R25" s="5" t="s">
        <v>562</v>
      </c>
      <c r="S25" s="2" t="s">
        <v>189</v>
      </c>
      <c r="T25" s="6">
        <v>58548846</v>
      </c>
      <c r="U25" s="7">
        <f t="shared" si="1"/>
        <v>1</v>
      </c>
      <c r="V25" s="6">
        <v>58548846</v>
      </c>
      <c r="W25" s="6">
        <f t="shared" si="2"/>
        <v>0</v>
      </c>
    </row>
    <row r="26" spans="1:23" x14ac:dyDescent="0.2">
      <c r="A26" s="2" t="s">
        <v>213</v>
      </c>
      <c r="B26" s="2" t="s">
        <v>23</v>
      </c>
      <c r="C26" s="2" t="s">
        <v>213</v>
      </c>
      <c r="D26" s="2" t="s">
        <v>476</v>
      </c>
      <c r="E26" s="3">
        <v>45674</v>
      </c>
      <c r="F26" s="2" t="s">
        <v>351</v>
      </c>
      <c r="G26" s="2" t="s">
        <v>180</v>
      </c>
      <c r="H26" s="2" t="s">
        <v>464</v>
      </c>
      <c r="I26" s="2" t="s">
        <v>183</v>
      </c>
      <c r="J26" s="11" t="s">
        <v>181</v>
      </c>
      <c r="K26" s="2">
        <f t="shared" si="0"/>
        <v>339</v>
      </c>
      <c r="L26" s="2" t="s">
        <v>465</v>
      </c>
      <c r="M26" s="2">
        <v>0</v>
      </c>
      <c r="N26" s="2">
        <v>0</v>
      </c>
      <c r="O26" s="2">
        <v>0</v>
      </c>
      <c r="P26" s="4">
        <v>45674</v>
      </c>
      <c r="Q26" s="4">
        <v>46016</v>
      </c>
      <c r="R26" s="5" t="s">
        <v>563</v>
      </c>
      <c r="S26" s="2" t="s">
        <v>189</v>
      </c>
      <c r="T26" s="6">
        <v>27937971</v>
      </c>
      <c r="U26" s="7">
        <f t="shared" si="1"/>
        <v>1</v>
      </c>
      <c r="V26" s="6">
        <v>27937971</v>
      </c>
      <c r="W26" s="6">
        <f t="shared" si="2"/>
        <v>0</v>
      </c>
    </row>
    <row r="27" spans="1:23" x14ac:dyDescent="0.2">
      <c r="A27" s="2" t="s">
        <v>214</v>
      </c>
      <c r="B27" s="2" t="s">
        <v>23</v>
      </c>
      <c r="C27" s="2" t="s">
        <v>214</v>
      </c>
      <c r="D27" s="2" t="s">
        <v>477</v>
      </c>
      <c r="E27" s="3">
        <v>45674</v>
      </c>
      <c r="F27" s="2" t="s">
        <v>352</v>
      </c>
      <c r="G27" s="2" t="s">
        <v>24</v>
      </c>
      <c r="H27" s="2" t="s">
        <v>464</v>
      </c>
      <c r="I27" s="2" t="s">
        <v>183</v>
      </c>
      <c r="J27" s="11" t="s">
        <v>181</v>
      </c>
      <c r="K27" s="2">
        <f t="shared" si="0"/>
        <v>344</v>
      </c>
      <c r="L27" s="2" t="s">
        <v>465</v>
      </c>
      <c r="M27" s="2">
        <v>0</v>
      </c>
      <c r="N27" s="2">
        <v>0</v>
      </c>
      <c r="O27" s="2">
        <v>0</v>
      </c>
      <c r="P27" s="4">
        <v>45674</v>
      </c>
      <c r="Q27" s="4">
        <v>46021</v>
      </c>
      <c r="R27" s="5" t="s">
        <v>564</v>
      </c>
      <c r="S27" s="2" t="s">
        <v>189</v>
      </c>
      <c r="T27" s="6">
        <v>43789572</v>
      </c>
      <c r="U27" s="7">
        <f t="shared" si="1"/>
        <v>1</v>
      </c>
      <c r="V27" s="6">
        <v>43789572</v>
      </c>
      <c r="W27" s="6">
        <f t="shared" si="2"/>
        <v>0</v>
      </c>
    </row>
    <row r="28" spans="1:23" x14ac:dyDescent="0.2">
      <c r="A28" s="2" t="s">
        <v>215</v>
      </c>
      <c r="B28" s="2" t="s">
        <v>23</v>
      </c>
      <c r="C28" s="2" t="s">
        <v>215</v>
      </c>
      <c r="D28" s="2" t="s">
        <v>45</v>
      </c>
      <c r="E28" s="3">
        <v>45674</v>
      </c>
      <c r="F28" s="2" t="s">
        <v>353</v>
      </c>
      <c r="G28" s="2" t="s">
        <v>24</v>
      </c>
      <c r="H28" s="2" t="s">
        <v>464</v>
      </c>
      <c r="I28" s="2" t="s">
        <v>183</v>
      </c>
      <c r="J28" s="11" t="s">
        <v>181</v>
      </c>
      <c r="K28" s="2">
        <f t="shared" si="0"/>
        <v>339</v>
      </c>
      <c r="L28" s="2" t="s">
        <v>467</v>
      </c>
      <c r="M28" s="2">
        <v>1</v>
      </c>
      <c r="N28" s="2">
        <v>770137</v>
      </c>
      <c r="O28" s="2">
        <v>5</v>
      </c>
      <c r="P28" s="4">
        <v>45674</v>
      </c>
      <c r="Q28" s="4">
        <v>46016</v>
      </c>
      <c r="R28" s="5" t="s">
        <v>565</v>
      </c>
      <c r="S28" s="2" t="s">
        <v>189</v>
      </c>
      <c r="T28" s="6">
        <v>52985380</v>
      </c>
      <c r="U28" s="7">
        <f t="shared" si="1"/>
        <v>1</v>
      </c>
      <c r="V28" s="6">
        <v>52985380</v>
      </c>
      <c r="W28" s="6">
        <f t="shared" si="2"/>
        <v>0</v>
      </c>
    </row>
    <row r="29" spans="1:23" x14ac:dyDescent="0.2">
      <c r="A29" s="2" t="s">
        <v>216</v>
      </c>
      <c r="B29" s="2" t="s">
        <v>23</v>
      </c>
      <c r="C29" s="2" t="s">
        <v>216</v>
      </c>
      <c r="D29" s="2" t="s">
        <v>51</v>
      </c>
      <c r="E29" s="3">
        <v>45677</v>
      </c>
      <c r="F29" s="2" t="s">
        <v>354</v>
      </c>
      <c r="G29" s="2" t="s">
        <v>24</v>
      </c>
      <c r="H29" s="2" t="s">
        <v>464</v>
      </c>
      <c r="I29" s="2" t="s">
        <v>183</v>
      </c>
      <c r="J29" s="11" t="s">
        <v>181</v>
      </c>
      <c r="K29" s="2">
        <f t="shared" si="0"/>
        <v>341</v>
      </c>
      <c r="L29" s="2" t="s">
        <v>465</v>
      </c>
      <c r="M29" s="2">
        <v>0</v>
      </c>
      <c r="N29" s="2">
        <v>0</v>
      </c>
      <c r="O29" s="2">
        <v>0</v>
      </c>
      <c r="P29" s="4">
        <v>45677</v>
      </c>
      <c r="Q29" s="4">
        <v>46021</v>
      </c>
      <c r="R29" s="5" t="s">
        <v>566</v>
      </c>
      <c r="S29" s="2" t="s">
        <v>189</v>
      </c>
      <c r="T29" s="6">
        <v>52523298</v>
      </c>
      <c r="U29" s="7">
        <f t="shared" si="1"/>
        <v>1</v>
      </c>
      <c r="V29" s="6">
        <v>52523298</v>
      </c>
      <c r="W29" s="6">
        <f t="shared" si="2"/>
        <v>0</v>
      </c>
    </row>
    <row r="30" spans="1:23" x14ac:dyDescent="0.2">
      <c r="A30" s="2" t="s">
        <v>217</v>
      </c>
      <c r="B30" s="2" t="s">
        <v>23</v>
      </c>
      <c r="C30" s="2" t="s">
        <v>217</v>
      </c>
      <c r="D30" s="2" t="s">
        <v>478</v>
      </c>
      <c r="E30" s="3">
        <v>45677</v>
      </c>
      <c r="F30" s="2" t="s">
        <v>355</v>
      </c>
      <c r="G30" s="2" t="s">
        <v>24</v>
      </c>
      <c r="H30" s="2" t="s">
        <v>464</v>
      </c>
      <c r="I30" s="2" t="s">
        <v>183</v>
      </c>
      <c r="J30" s="11" t="s">
        <v>181</v>
      </c>
      <c r="K30" s="2">
        <f t="shared" si="0"/>
        <v>341</v>
      </c>
      <c r="L30" s="2" t="s">
        <v>465</v>
      </c>
      <c r="M30" s="2">
        <v>0</v>
      </c>
      <c r="N30" s="2">
        <v>0</v>
      </c>
      <c r="O30" s="2">
        <v>0</v>
      </c>
      <c r="P30" s="4">
        <v>45677</v>
      </c>
      <c r="Q30" s="4">
        <v>46021</v>
      </c>
      <c r="R30" s="5" t="s">
        <v>567</v>
      </c>
      <c r="S30" s="2" t="s">
        <v>189</v>
      </c>
      <c r="T30" s="6">
        <v>41726135</v>
      </c>
      <c r="U30" s="7">
        <f t="shared" si="1"/>
        <v>1</v>
      </c>
      <c r="V30" s="6">
        <v>41726135</v>
      </c>
      <c r="W30" s="6">
        <f t="shared" si="2"/>
        <v>0</v>
      </c>
    </row>
    <row r="31" spans="1:23" x14ac:dyDescent="0.2">
      <c r="A31" s="2" t="s">
        <v>218</v>
      </c>
      <c r="B31" s="2" t="s">
        <v>23</v>
      </c>
      <c r="C31" s="2" t="s">
        <v>218</v>
      </c>
      <c r="D31" s="2" t="s">
        <v>479</v>
      </c>
      <c r="E31" s="3">
        <v>45677</v>
      </c>
      <c r="F31" s="2" t="s">
        <v>356</v>
      </c>
      <c r="G31" s="2" t="s">
        <v>180</v>
      </c>
      <c r="H31" s="2" t="s">
        <v>464</v>
      </c>
      <c r="I31" s="2" t="s">
        <v>183</v>
      </c>
      <c r="J31" s="11" t="s">
        <v>181</v>
      </c>
      <c r="K31" s="2">
        <f t="shared" si="0"/>
        <v>341</v>
      </c>
      <c r="L31" s="2" t="s">
        <v>465</v>
      </c>
      <c r="M31" s="2">
        <v>0</v>
      </c>
      <c r="N31" s="2">
        <v>0</v>
      </c>
      <c r="O31" s="2">
        <v>0</v>
      </c>
      <c r="P31" s="4">
        <v>45677</v>
      </c>
      <c r="Q31" s="4">
        <v>46021</v>
      </c>
      <c r="R31" s="5" t="s">
        <v>568</v>
      </c>
      <c r="S31" s="2" t="s">
        <v>189</v>
      </c>
      <c r="T31" s="6">
        <v>36678528</v>
      </c>
      <c r="U31" s="7">
        <f t="shared" si="1"/>
        <v>1</v>
      </c>
      <c r="V31" s="6">
        <v>36678528</v>
      </c>
      <c r="W31" s="6">
        <f t="shared" si="2"/>
        <v>0</v>
      </c>
    </row>
    <row r="32" spans="1:23" x14ac:dyDescent="0.2">
      <c r="A32" s="2" t="s">
        <v>219</v>
      </c>
      <c r="B32" s="2" t="s">
        <v>23</v>
      </c>
      <c r="C32" s="2" t="s">
        <v>219</v>
      </c>
      <c r="D32" s="2" t="s">
        <v>480</v>
      </c>
      <c r="E32" s="3">
        <v>45677</v>
      </c>
      <c r="F32" s="2" t="s">
        <v>357</v>
      </c>
      <c r="G32" s="2" t="s">
        <v>180</v>
      </c>
      <c r="H32" s="2" t="s">
        <v>464</v>
      </c>
      <c r="I32" s="2" t="s">
        <v>183</v>
      </c>
      <c r="J32" s="11" t="s">
        <v>181</v>
      </c>
      <c r="K32" s="2">
        <f t="shared" si="0"/>
        <v>341</v>
      </c>
      <c r="L32" s="2" t="s">
        <v>465</v>
      </c>
      <c r="M32" s="2">
        <v>0</v>
      </c>
      <c r="N32" s="2">
        <v>0</v>
      </c>
      <c r="O32" s="2">
        <v>0</v>
      </c>
      <c r="P32" s="4">
        <v>45677</v>
      </c>
      <c r="Q32" s="4">
        <v>46021</v>
      </c>
      <c r="R32" s="5" t="s">
        <v>569</v>
      </c>
      <c r="S32" s="2" t="s">
        <v>189</v>
      </c>
      <c r="T32" s="6">
        <v>20871894</v>
      </c>
      <c r="U32" s="7">
        <f t="shared" si="1"/>
        <v>1</v>
      </c>
      <c r="V32" s="6">
        <v>20871894</v>
      </c>
      <c r="W32" s="6">
        <f t="shared" si="2"/>
        <v>0</v>
      </c>
    </row>
    <row r="33" spans="1:23" x14ac:dyDescent="0.2">
      <c r="A33" s="2" t="s">
        <v>220</v>
      </c>
      <c r="B33" s="2" t="s">
        <v>23</v>
      </c>
      <c r="C33" s="2" t="s">
        <v>220</v>
      </c>
      <c r="D33" s="2" t="s">
        <v>481</v>
      </c>
      <c r="E33" s="3">
        <v>45677</v>
      </c>
      <c r="F33" s="2" t="s">
        <v>358</v>
      </c>
      <c r="G33" s="2" t="s">
        <v>180</v>
      </c>
      <c r="H33" s="2" t="s">
        <v>464</v>
      </c>
      <c r="I33" s="2" t="s">
        <v>183</v>
      </c>
      <c r="J33" s="11" t="s">
        <v>181</v>
      </c>
      <c r="K33" s="2">
        <f t="shared" si="0"/>
        <v>339</v>
      </c>
      <c r="L33" s="2" t="s">
        <v>465</v>
      </c>
      <c r="M33" s="2">
        <v>0</v>
      </c>
      <c r="N33" s="2">
        <v>0</v>
      </c>
      <c r="O33" s="2">
        <v>0</v>
      </c>
      <c r="P33" s="4">
        <v>45677</v>
      </c>
      <c r="Q33" s="4">
        <v>46019</v>
      </c>
      <c r="R33" s="5" t="s">
        <v>570</v>
      </c>
      <c r="S33" s="2" t="s">
        <v>189</v>
      </c>
      <c r="T33" s="6">
        <v>41481396</v>
      </c>
      <c r="U33" s="7">
        <f t="shared" si="1"/>
        <v>1</v>
      </c>
      <c r="V33" s="6">
        <v>41481396</v>
      </c>
      <c r="W33" s="6">
        <f t="shared" si="2"/>
        <v>0</v>
      </c>
    </row>
    <row r="34" spans="1:23" x14ac:dyDescent="0.2">
      <c r="A34" s="2" t="s">
        <v>221</v>
      </c>
      <c r="B34" s="2" t="s">
        <v>23</v>
      </c>
      <c r="C34" s="2" t="s">
        <v>221</v>
      </c>
      <c r="D34" s="2" t="s">
        <v>44</v>
      </c>
      <c r="E34" s="3">
        <v>45678</v>
      </c>
      <c r="F34" s="2" t="s">
        <v>359</v>
      </c>
      <c r="G34" s="2" t="s">
        <v>24</v>
      </c>
      <c r="H34" s="2" t="s">
        <v>464</v>
      </c>
      <c r="I34" s="2" t="s">
        <v>183</v>
      </c>
      <c r="J34" s="11" t="s">
        <v>181</v>
      </c>
      <c r="K34" s="2">
        <f t="shared" si="0"/>
        <v>340</v>
      </c>
      <c r="L34" s="2" t="s">
        <v>465</v>
      </c>
      <c r="M34" s="2">
        <v>0</v>
      </c>
      <c r="N34" s="2">
        <v>0</v>
      </c>
      <c r="O34" s="2">
        <v>0</v>
      </c>
      <c r="P34" s="4">
        <v>45677</v>
      </c>
      <c r="Q34" s="4">
        <v>46020</v>
      </c>
      <c r="R34" s="5" t="s">
        <v>571</v>
      </c>
      <c r="S34" s="2" t="s">
        <v>189</v>
      </c>
      <c r="T34" s="6">
        <v>57697845</v>
      </c>
      <c r="U34" s="7">
        <f t="shared" si="1"/>
        <v>1</v>
      </c>
      <c r="V34" s="6">
        <v>57697845</v>
      </c>
      <c r="W34" s="6">
        <f t="shared" si="2"/>
        <v>0</v>
      </c>
    </row>
    <row r="35" spans="1:23" x14ac:dyDescent="0.2">
      <c r="A35" s="2" t="s">
        <v>222</v>
      </c>
      <c r="B35" s="2" t="s">
        <v>23</v>
      </c>
      <c r="C35" s="2" t="s">
        <v>222</v>
      </c>
      <c r="D35" s="2" t="s">
        <v>482</v>
      </c>
      <c r="E35" s="3">
        <v>45677</v>
      </c>
      <c r="F35" s="2" t="s">
        <v>360</v>
      </c>
      <c r="G35" s="2" t="s">
        <v>180</v>
      </c>
      <c r="H35" s="2" t="s">
        <v>464</v>
      </c>
      <c r="I35" s="2" t="s">
        <v>183</v>
      </c>
      <c r="J35" s="11" t="s">
        <v>181</v>
      </c>
      <c r="K35" s="2">
        <f t="shared" si="0"/>
        <v>341</v>
      </c>
      <c r="L35" s="2" t="s">
        <v>465</v>
      </c>
      <c r="M35" s="2">
        <v>0</v>
      </c>
      <c r="N35" s="2">
        <v>0</v>
      </c>
      <c r="O35" s="2">
        <v>0</v>
      </c>
      <c r="P35" s="4">
        <v>45677</v>
      </c>
      <c r="Q35" s="4">
        <v>46021</v>
      </c>
      <c r="R35" s="5" t="s">
        <v>572</v>
      </c>
      <c r="S35" s="2" t="s">
        <v>189</v>
      </c>
      <c r="T35" s="6">
        <v>20871894</v>
      </c>
      <c r="U35" s="7">
        <f t="shared" si="1"/>
        <v>1</v>
      </c>
      <c r="V35" s="6">
        <v>20871894</v>
      </c>
      <c r="W35" s="6">
        <f t="shared" si="2"/>
        <v>0</v>
      </c>
    </row>
    <row r="36" spans="1:23" x14ac:dyDescent="0.2">
      <c r="A36" s="2" t="s">
        <v>223</v>
      </c>
      <c r="B36" s="2" t="s">
        <v>23</v>
      </c>
      <c r="C36" s="2" t="s">
        <v>223</v>
      </c>
      <c r="D36" s="2" t="s">
        <v>55</v>
      </c>
      <c r="E36" s="3">
        <v>45677</v>
      </c>
      <c r="F36" s="2" t="s">
        <v>361</v>
      </c>
      <c r="G36" s="2" t="s">
        <v>180</v>
      </c>
      <c r="H36" s="2" t="s">
        <v>464</v>
      </c>
      <c r="I36" s="2" t="s">
        <v>183</v>
      </c>
      <c r="J36" s="11" t="s">
        <v>181</v>
      </c>
      <c r="K36" s="2">
        <f t="shared" si="0"/>
        <v>341</v>
      </c>
      <c r="L36" s="2" t="s">
        <v>465</v>
      </c>
      <c r="M36" s="2">
        <v>0</v>
      </c>
      <c r="N36" s="2">
        <v>0</v>
      </c>
      <c r="O36" s="2">
        <v>0</v>
      </c>
      <c r="P36" s="4">
        <v>45677</v>
      </c>
      <c r="Q36" s="4">
        <v>46021</v>
      </c>
      <c r="R36" s="5" t="s">
        <v>573</v>
      </c>
      <c r="S36" s="2" t="s">
        <v>189</v>
      </c>
      <c r="T36" s="6">
        <v>20871894</v>
      </c>
      <c r="U36" s="7">
        <f t="shared" si="1"/>
        <v>1</v>
      </c>
      <c r="V36" s="6">
        <v>20871894</v>
      </c>
      <c r="W36" s="6">
        <f t="shared" si="2"/>
        <v>0</v>
      </c>
    </row>
    <row r="37" spans="1:23" x14ac:dyDescent="0.2">
      <c r="A37" s="2" t="s">
        <v>224</v>
      </c>
      <c r="B37" s="2" t="s">
        <v>23</v>
      </c>
      <c r="C37" s="2" t="s">
        <v>224</v>
      </c>
      <c r="D37" s="2" t="s">
        <v>74</v>
      </c>
      <c r="E37" s="3">
        <v>45677</v>
      </c>
      <c r="F37" s="2" t="s">
        <v>362</v>
      </c>
      <c r="G37" s="2" t="s">
        <v>180</v>
      </c>
      <c r="H37" s="2" t="s">
        <v>464</v>
      </c>
      <c r="I37" s="2" t="s">
        <v>183</v>
      </c>
      <c r="J37" s="11" t="s">
        <v>181</v>
      </c>
      <c r="K37" s="2">
        <f t="shared" si="0"/>
        <v>341</v>
      </c>
      <c r="L37" s="2" t="s">
        <v>465</v>
      </c>
      <c r="M37" s="2">
        <v>0</v>
      </c>
      <c r="N37" s="2">
        <v>0</v>
      </c>
      <c r="O37" s="2">
        <v>0</v>
      </c>
      <c r="P37" s="4">
        <v>45677</v>
      </c>
      <c r="Q37" s="4">
        <v>46021</v>
      </c>
      <c r="R37" s="5" t="s">
        <v>574</v>
      </c>
      <c r="S37" s="2" t="s">
        <v>189</v>
      </c>
      <c r="T37" s="6">
        <v>20871894</v>
      </c>
      <c r="U37" s="7">
        <f t="shared" si="1"/>
        <v>1</v>
      </c>
      <c r="V37" s="6">
        <v>20871894</v>
      </c>
      <c r="W37" s="6">
        <f t="shared" si="2"/>
        <v>0</v>
      </c>
    </row>
    <row r="38" spans="1:23" x14ac:dyDescent="0.2">
      <c r="A38" s="2" t="s">
        <v>225</v>
      </c>
      <c r="B38" s="2" t="s">
        <v>23</v>
      </c>
      <c r="C38" s="2" t="s">
        <v>225</v>
      </c>
      <c r="D38" s="2" t="s">
        <v>483</v>
      </c>
      <c r="E38" s="3">
        <v>45678</v>
      </c>
      <c r="F38" s="2" t="s">
        <v>363</v>
      </c>
      <c r="G38" s="2" t="s">
        <v>180</v>
      </c>
      <c r="H38" s="2" t="s">
        <v>464</v>
      </c>
      <c r="I38" s="2" t="s">
        <v>183</v>
      </c>
      <c r="J38" s="11" t="s">
        <v>181</v>
      </c>
      <c r="K38" s="2">
        <f t="shared" si="0"/>
        <v>340</v>
      </c>
      <c r="L38" s="2" t="s">
        <v>465</v>
      </c>
      <c r="M38" s="2">
        <v>0</v>
      </c>
      <c r="N38" s="2">
        <v>0</v>
      </c>
      <c r="O38" s="2">
        <v>0</v>
      </c>
      <c r="P38" s="4">
        <v>45678</v>
      </c>
      <c r="Q38" s="4">
        <v>46021</v>
      </c>
      <c r="R38" s="5" t="s">
        <v>575</v>
      </c>
      <c r="S38" s="2" t="s">
        <v>189</v>
      </c>
      <c r="T38" s="6">
        <v>41603760</v>
      </c>
      <c r="U38" s="7">
        <f t="shared" si="1"/>
        <v>1</v>
      </c>
      <c r="V38" s="6">
        <v>41603760</v>
      </c>
      <c r="W38" s="6">
        <f t="shared" si="2"/>
        <v>0</v>
      </c>
    </row>
    <row r="39" spans="1:23" x14ac:dyDescent="0.2">
      <c r="A39" s="2" t="s">
        <v>226</v>
      </c>
      <c r="B39" s="2" t="s">
        <v>23</v>
      </c>
      <c r="C39" s="2" t="s">
        <v>226</v>
      </c>
      <c r="D39" s="2" t="s">
        <v>72</v>
      </c>
      <c r="E39" s="3">
        <v>45678</v>
      </c>
      <c r="F39" s="2" t="s">
        <v>364</v>
      </c>
      <c r="G39" s="2" t="s">
        <v>24</v>
      </c>
      <c r="H39" s="2" t="s">
        <v>464</v>
      </c>
      <c r="I39" s="2" t="s">
        <v>183</v>
      </c>
      <c r="J39" s="11" t="s">
        <v>181</v>
      </c>
      <c r="K39" s="2">
        <f t="shared" si="0"/>
        <v>340</v>
      </c>
      <c r="L39" s="2" t="s">
        <v>465</v>
      </c>
      <c r="M39" s="2">
        <v>0</v>
      </c>
      <c r="N39" s="2">
        <v>0</v>
      </c>
      <c r="O39" s="2">
        <v>0</v>
      </c>
      <c r="P39" s="4">
        <v>45678</v>
      </c>
      <c r="Q39" s="4">
        <v>46021</v>
      </c>
      <c r="R39" s="5" t="s">
        <v>576</v>
      </c>
      <c r="S39" s="2" t="s">
        <v>189</v>
      </c>
      <c r="T39" s="6">
        <v>79497021</v>
      </c>
      <c r="U39" s="7">
        <f t="shared" si="1"/>
        <v>1</v>
      </c>
      <c r="V39" s="6">
        <v>79497021</v>
      </c>
      <c r="W39" s="6">
        <f t="shared" si="2"/>
        <v>0</v>
      </c>
    </row>
    <row r="40" spans="1:23" x14ac:dyDescent="0.2">
      <c r="A40" s="2" t="s">
        <v>227</v>
      </c>
      <c r="B40" s="2" t="s">
        <v>23</v>
      </c>
      <c r="C40" s="2" t="s">
        <v>227</v>
      </c>
      <c r="D40" s="2" t="s">
        <v>57</v>
      </c>
      <c r="E40" s="3">
        <v>45678</v>
      </c>
      <c r="F40" s="2" t="s">
        <v>365</v>
      </c>
      <c r="G40" s="2" t="s">
        <v>24</v>
      </c>
      <c r="H40" s="2" t="s">
        <v>464</v>
      </c>
      <c r="I40" s="2" t="s">
        <v>183</v>
      </c>
      <c r="J40" s="11" t="s">
        <v>181</v>
      </c>
      <c r="K40" s="2">
        <f t="shared" si="0"/>
        <v>340</v>
      </c>
      <c r="L40" s="2" t="s">
        <v>465</v>
      </c>
      <c r="M40" s="2">
        <v>0</v>
      </c>
      <c r="N40" s="2">
        <v>0</v>
      </c>
      <c r="O40" s="2">
        <v>0</v>
      </c>
      <c r="P40" s="4">
        <v>45678</v>
      </c>
      <c r="Q40" s="4">
        <v>46021</v>
      </c>
      <c r="R40" s="5" t="s">
        <v>577</v>
      </c>
      <c r="S40" s="2" t="s">
        <v>189</v>
      </c>
      <c r="T40" s="6">
        <v>71731406</v>
      </c>
      <c r="U40" s="7">
        <f t="shared" si="1"/>
        <v>1</v>
      </c>
      <c r="V40" s="6">
        <v>71731406</v>
      </c>
      <c r="W40" s="6">
        <f t="shared" si="2"/>
        <v>0</v>
      </c>
    </row>
    <row r="41" spans="1:23" x14ac:dyDescent="0.2">
      <c r="A41" s="2" t="s">
        <v>228</v>
      </c>
      <c r="B41" s="2" t="s">
        <v>23</v>
      </c>
      <c r="C41" s="2" t="s">
        <v>228</v>
      </c>
      <c r="D41" s="2" t="s">
        <v>82</v>
      </c>
      <c r="E41" s="3">
        <v>45678</v>
      </c>
      <c r="F41" s="2" t="s">
        <v>366</v>
      </c>
      <c r="G41" s="2" t="s">
        <v>24</v>
      </c>
      <c r="H41" s="2" t="s">
        <v>464</v>
      </c>
      <c r="I41" s="2" t="s">
        <v>183</v>
      </c>
      <c r="J41" s="11" t="s">
        <v>181</v>
      </c>
      <c r="K41" s="2">
        <f t="shared" si="0"/>
        <v>340</v>
      </c>
      <c r="L41" s="2" t="s">
        <v>465</v>
      </c>
      <c r="M41" s="2">
        <v>0</v>
      </c>
      <c r="N41" s="2">
        <v>0</v>
      </c>
      <c r="O41" s="2">
        <v>0</v>
      </c>
      <c r="P41" s="4">
        <v>45678</v>
      </c>
      <c r="Q41" s="4">
        <v>46021</v>
      </c>
      <c r="R41" s="5" t="s">
        <v>578</v>
      </c>
      <c r="S41" s="2" t="s">
        <v>189</v>
      </c>
      <c r="T41" s="6">
        <v>84266835</v>
      </c>
      <c r="U41" s="7">
        <f t="shared" si="1"/>
        <v>1</v>
      </c>
      <c r="V41" s="6">
        <v>84266835</v>
      </c>
      <c r="W41" s="6">
        <f t="shared" si="2"/>
        <v>0</v>
      </c>
    </row>
    <row r="42" spans="1:23" x14ac:dyDescent="0.2">
      <c r="A42" s="2" t="s">
        <v>229</v>
      </c>
      <c r="B42" s="2" t="s">
        <v>23</v>
      </c>
      <c r="C42" s="2" t="s">
        <v>229</v>
      </c>
      <c r="D42" s="2" t="s">
        <v>143</v>
      </c>
      <c r="E42" s="3">
        <v>45680</v>
      </c>
      <c r="F42" s="2" t="s">
        <v>367</v>
      </c>
      <c r="G42" s="2" t="s">
        <v>180</v>
      </c>
      <c r="H42" s="2" t="s">
        <v>464</v>
      </c>
      <c r="I42" s="2" t="s">
        <v>183</v>
      </c>
      <c r="J42" s="11" t="s">
        <v>181</v>
      </c>
      <c r="K42" s="2">
        <f t="shared" si="0"/>
        <v>338</v>
      </c>
      <c r="L42" s="2" t="s">
        <v>465</v>
      </c>
      <c r="M42" s="2">
        <v>0</v>
      </c>
      <c r="N42" s="2">
        <v>0</v>
      </c>
      <c r="O42" s="2">
        <v>0</v>
      </c>
      <c r="P42" s="4">
        <v>45680</v>
      </c>
      <c r="Q42" s="4">
        <v>46021</v>
      </c>
      <c r="R42" s="5" t="s">
        <v>579</v>
      </c>
      <c r="S42" s="2" t="s">
        <v>189</v>
      </c>
      <c r="T42" s="6">
        <v>20688270</v>
      </c>
      <c r="U42" s="7">
        <f t="shared" si="1"/>
        <v>1</v>
      </c>
      <c r="V42" s="6">
        <v>20688270</v>
      </c>
      <c r="W42" s="6">
        <f t="shared" si="2"/>
        <v>0</v>
      </c>
    </row>
    <row r="43" spans="1:23" x14ac:dyDescent="0.2">
      <c r="A43" s="2" t="s">
        <v>230</v>
      </c>
      <c r="B43" s="2" t="s">
        <v>23</v>
      </c>
      <c r="C43" s="2" t="s">
        <v>230</v>
      </c>
      <c r="D43" s="2" t="s">
        <v>43</v>
      </c>
      <c r="E43" s="3">
        <v>45680</v>
      </c>
      <c r="F43" s="2" t="s">
        <v>368</v>
      </c>
      <c r="G43" s="2" t="s">
        <v>24</v>
      </c>
      <c r="H43" s="2" t="s">
        <v>464</v>
      </c>
      <c r="I43" s="2" t="s">
        <v>183</v>
      </c>
      <c r="J43" s="11" t="s">
        <v>181</v>
      </c>
      <c r="K43" s="2">
        <f t="shared" si="0"/>
        <v>338</v>
      </c>
      <c r="L43" s="2" t="s">
        <v>465</v>
      </c>
      <c r="M43" s="2">
        <v>0</v>
      </c>
      <c r="N43" s="2">
        <v>0</v>
      </c>
      <c r="O43" s="2">
        <v>0</v>
      </c>
      <c r="P43" s="4">
        <v>45680</v>
      </c>
      <c r="Q43" s="4">
        <v>46021</v>
      </c>
      <c r="R43" s="5" t="s">
        <v>580</v>
      </c>
      <c r="S43" s="2" t="s">
        <v>189</v>
      </c>
      <c r="T43" s="6">
        <v>83771148</v>
      </c>
      <c r="U43" s="7">
        <f t="shared" si="1"/>
        <v>1</v>
      </c>
      <c r="V43" s="6">
        <v>83771148</v>
      </c>
      <c r="W43" s="6">
        <f t="shared" si="2"/>
        <v>0</v>
      </c>
    </row>
    <row r="44" spans="1:23" x14ac:dyDescent="0.2">
      <c r="A44" s="2" t="s">
        <v>231</v>
      </c>
      <c r="B44" s="2" t="s">
        <v>23</v>
      </c>
      <c r="C44" s="2" t="s">
        <v>231</v>
      </c>
      <c r="D44" s="2" t="s">
        <v>87</v>
      </c>
      <c r="E44" s="3">
        <v>45680</v>
      </c>
      <c r="F44" s="2" t="s">
        <v>369</v>
      </c>
      <c r="G44" s="2" t="s">
        <v>24</v>
      </c>
      <c r="H44" s="2" t="s">
        <v>464</v>
      </c>
      <c r="I44" s="2" t="s">
        <v>183</v>
      </c>
      <c r="J44" s="11" t="s">
        <v>181</v>
      </c>
      <c r="K44" s="2">
        <f t="shared" si="0"/>
        <v>338</v>
      </c>
      <c r="L44" s="2" t="s">
        <v>465</v>
      </c>
      <c r="M44" s="2">
        <v>0</v>
      </c>
      <c r="N44" s="2">
        <v>0</v>
      </c>
      <c r="O44" s="2">
        <v>0</v>
      </c>
      <c r="P44" s="4">
        <v>45680</v>
      </c>
      <c r="Q44" s="4">
        <v>46021</v>
      </c>
      <c r="R44" s="5" t="s">
        <v>581</v>
      </c>
      <c r="S44" s="2" t="s">
        <v>189</v>
      </c>
      <c r="T44" s="6">
        <v>83771148</v>
      </c>
      <c r="U44" s="7">
        <f t="shared" si="1"/>
        <v>1</v>
      </c>
      <c r="V44" s="6">
        <v>83771148</v>
      </c>
      <c r="W44" s="6">
        <f t="shared" si="2"/>
        <v>0</v>
      </c>
    </row>
    <row r="45" spans="1:23" x14ac:dyDescent="0.2">
      <c r="A45" s="2" t="s">
        <v>232</v>
      </c>
      <c r="B45" s="2" t="s">
        <v>23</v>
      </c>
      <c r="C45" s="2" t="s">
        <v>232</v>
      </c>
      <c r="D45" s="2" t="s">
        <v>484</v>
      </c>
      <c r="E45" s="3">
        <v>45680</v>
      </c>
      <c r="F45" s="2" t="s">
        <v>370</v>
      </c>
      <c r="G45" s="2" t="s">
        <v>180</v>
      </c>
      <c r="H45" s="2" t="s">
        <v>464</v>
      </c>
      <c r="I45" s="2" t="s">
        <v>183</v>
      </c>
      <c r="J45" s="11" t="s">
        <v>181</v>
      </c>
      <c r="K45" s="2">
        <f t="shared" si="0"/>
        <v>338</v>
      </c>
      <c r="L45" s="2" t="s">
        <v>465</v>
      </c>
      <c r="M45" s="2">
        <v>0</v>
      </c>
      <c r="N45" s="2">
        <v>0</v>
      </c>
      <c r="O45" s="2">
        <v>0</v>
      </c>
      <c r="P45" s="4">
        <v>45680</v>
      </c>
      <c r="Q45" s="4">
        <v>46021</v>
      </c>
      <c r="R45" s="5" t="s">
        <v>582</v>
      </c>
      <c r="S45" s="2" t="s">
        <v>189</v>
      </c>
      <c r="T45" s="6">
        <v>23481187</v>
      </c>
      <c r="U45" s="7">
        <f t="shared" si="1"/>
        <v>1</v>
      </c>
      <c r="V45" s="6">
        <v>23481187</v>
      </c>
      <c r="W45" s="6">
        <f t="shared" si="2"/>
        <v>0</v>
      </c>
    </row>
    <row r="46" spans="1:23" x14ac:dyDescent="0.2">
      <c r="A46" s="2" t="s">
        <v>233</v>
      </c>
      <c r="B46" s="2" t="s">
        <v>23</v>
      </c>
      <c r="C46" s="2" t="s">
        <v>233</v>
      </c>
      <c r="D46" s="2" t="s">
        <v>50</v>
      </c>
      <c r="E46" s="3">
        <v>45680</v>
      </c>
      <c r="F46" s="2" t="s">
        <v>371</v>
      </c>
      <c r="G46" s="2" t="s">
        <v>180</v>
      </c>
      <c r="H46" s="2" t="s">
        <v>464</v>
      </c>
      <c r="I46" s="2" t="s">
        <v>183</v>
      </c>
      <c r="J46" s="11" t="s">
        <v>181</v>
      </c>
      <c r="K46" s="2">
        <f t="shared" si="0"/>
        <v>338</v>
      </c>
      <c r="L46" s="2" t="s">
        <v>465</v>
      </c>
      <c r="M46" s="2">
        <v>0</v>
      </c>
      <c r="N46" s="2">
        <v>0</v>
      </c>
      <c r="O46" s="2">
        <v>0</v>
      </c>
      <c r="P46" s="4">
        <v>45680</v>
      </c>
      <c r="Q46" s="4">
        <v>46021</v>
      </c>
      <c r="R46" s="5" t="s">
        <v>583</v>
      </c>
      <c r="S46" s="2" t="s">
        <v>189</v>
      </c>
      <c r="T46" s="6">
        <v>23481187</v>
      </c>
      <c r="U46" s="7">
        <f t="shared" si="1"/>
        <v>1</v>
      </c>
      <c r="V46" s="6">
        <v>23481187</v>
      </c>
      <c r="W46" s="6">
        <f t="shared" si="2"/>
        <v>0</v>
      </c>
    </row>
    <row r="47" spans="1:23" x14ac:dyDescent="0.2">
      <c r="A47" s="2" t="s">
        <v>234</v>
      </c>
      <c r="B47" s="2" t="s">
        <v>23</v>
      </c>
      <c r="C47" s="2" t="s">
        <v>234</v>
      </c>
      <c r="D47" s="2" t="s">
        <v>485</v>
      </c>
      <c r="E47" s="3">
        <v>45680</v>
      </c>
      <c r="F47" s="2" t="s">
        <v>372</v>
      </c>
      <c r="G47" s="2" t="s">
        <v>180</v>
      </c>
      <c r="H47" s="2" t="s">
        <v>464</v>
      </c>
      <c r="I47" s="2" t="s">
        <v>183</v>
      </c>
      <c r="J47" s="11" t="s">
        <v>181</v>
      </c>
      <c r="K47" s="2">
        <f t="shared" si="0"/>
        <v>338</v>
      </c>
      <c r="L47" s="2" t="s">
        <v>465</v>
      </c>
      <c r="M47" s="2">
        <v>0</v>
      </c>
      <c r="N47" s="2">
        <v>0</v>
      </c>
      <c r="O47" s="2">
        <v>0</v>
      </c>
      <c r="P47" s="4">
        <v>45680</v>
      </c>
      <c r="Q47" s="4">
        <v>46021</v>
      </c>
      <c r="R47" s="5" t="s">
        <v>584</v>
      </c>
      <c r="S47" s="2" t="s">
        <v>189</v>
      </c>
      <c r="T47" s="6">
        <v>20688270</v>
      </c>
      <c r="U47" s="7">
        <f t="shared" si="1"/>
        <v>1</v>
      </c>
      <c r="V47" s="6">
        <v>20688270</v>
      </c>
      <c r="W47" s="6">
        <f t="shared" si="2"/>
        <v>0</v>
      </c>
    </row>
    <row r="48" spans="1:23" x14ac:dyDescent="0.2">
      <c r="A48" s="2" t="s">
        <v>235</v>
      </c>
      <c r="B48" s="2" t="s">
        <v>23</v>
      </c>
      <c r="C48" s="2" t="s">
        <v>235</v>
      </c>
      <c r="D48" s="2" t="s">
        <v>486</v>
      </c>
      <c r="E48" s="3">
        <v>45680</v>
      </c>
      <c r="F48" s="2" t="s">
        <v>373</v>
      </c>
      <c r="G48" s="2" t="s">
        <v>180</v>
      </c>
      <c r="H48" s="2" t="s">
        <v>464</v>
      </c>
      <c r="I48" s="2" t="s">
        <v>183</v>
      </c>
      <c r="J48" s="11" t="s">
        <v>181</v>
      </c>
      <c r="K48" s="2">
        <f t="shared" si="0"/>
        <v>338</v>
      </c>
      <c r="L48" s="2" t="s">
        <v>465</v>
      </c>
      <c r="M48" s="2">
        <v>0</v>
      </c>
      <c r="N48" s="2">
        <v>0</v>
      </c>
      <c r="O48" s="2">
        <v>0</v>
      </c>
      <c r="P48" s="4">
        <v>45680</v>
      </c>
      <c r="Q48" s="4">
        <v>46021</v>
      </c>
      <c r="R48" s="5" t="s">
        <v>585</v>
      </c>
      <c r="S48" s="2" t="s">
        <v>189</v>
      </c>
      <c r="T48" s="6">
        <v>20688270</v>
      </c>
      <c r="U48" s="7">
        <f t="shared" si="1"/>
        <v>1</v>
      </c>
      <c r="V48" s="6">
        <v>20688270</v>
      </c>
      <c r="W48" s="6">
        <f t="shared" si="2"/>
        <v>0</v>
      </c>
    </row>
    <row r="49" spans="1:23" x14ac:dyDescent="0.2">
      <c r="A49" s="2" t="s">
        <v>28</v>
      </c>
      <c r="B49" s="2" t="s">
        <v>23</v>
      </c>
      <c r="C49" s="2" t="s">
        <v>28</v>
      </c>
      <c r="D49" s="2" t="s">
        <v>487</v>
      </c>
      <c r="E49" s="3">
        <v>45680</v>
      </c>
      <c r="F49" s="2" t="s">
        <v>374</v>
      </c>
      <c r="G49" s="2" t="s">
        <v>180</v>
      </c>
      <c r="H49" s="2" t="s">
        <v>464</v>
      </c>
      <c r="I49" s="2" t="s">
        <v>183</v>
      </c>
      <c r="J49" s="11" t="s">
        <v>181</v>
      </c>
      <c r="K49" s="2">
        <f t="shared" si="0"/>
        <v>338</v>
      </c>
      <c r="L49" s="2" t="s">
        <v>465</v>
      </c>
      <c r="M49" s="2">
        <v>0</v>
      </c>
      <c r="N49" s="2">
        <v>0</v>
      </c>
      <c r="O49" s="2">
        <v>0</v>
      </c>
      <c r="P49" s="4">
        <v>45680</v>
      </c>
      <c r="Q49" s="4">
        <v>46021</v>
      </c>
      <c r="R49" s="5" t="s">
        <v>586</v>
      </c>
      <c r="S49" s="2" t="s">
        <v>189</v>
      </c>
      <c r="T49" s="6">
        <v>26651154</v>
      </c>
      <c r="U49" s="7">
        <f t="shared" si="1"/>
        <v>1</v>
      </c>
      <c r="V49" s="6">
        <v>26651154</v>
      </c>
      <c r="W49" s="6">
        <f t="shared" si="2"/>
        <v>0</v>
      </c>
    </row>
    <row r="50" spans="1:23" x14ac:dyDescent="0.2">
      <c r="A50" s="2" t="s">
        <v>236</v>
      </c>
      <c r="B50" s="2" t="s">
        <v>23</v>
      </c>
      <c r="C50" s="2" t="s">
        <v>236</v>
      </c>
      <c r="D50" s="2" t="s">
        <v>488</v>
      </c>
      <c r="E50" s="3">
        <v>45680</v>
      </c>
      <c r="F50" s="2" t="s">
        <v>375</v>
      </c>
      <c r="G50" s="2" t="s">
        <v>180</v>
      </c>
      <c r="H50" s="2" t="s">
        <v>464</v>
      </c>
      <c r="I50" s="2" t="s">
        <v>183</v>
      </c>
      <c r="J50" s="11" t="s">
        <v>181</v>
      </c>
      <c r="K50" s="2">
        <f t="shared" si="0"/>
        <v>338</v>
      </c>
      <c r="L50" s="2" t="s">
        <v>465</v>
      </c>
      <c r="M50" s="2">
        <v>0</v>
      </c>
      <c r="N50" s="2">
        <v>0</v>
      </c>
      <c r="O50" s="2">
        <v>0</v>
      </c>
      <c r="P50" s="4">
        <v>45680</v>
      </c>
      <c r="Q50" s="4">
        <v>46021</v>
      </c>
      <c r="R50" s="5" t="s">
        <v>587</v>
      </c>
      <c r="S50" s="2" t="s">
        <v>189</v>
      </c>
      <c r="T50" s="6">
        <v>23481187</v>
      </c>
      <c r="U50" s="7">
        <f t="shared" si="1"/>
        <v>1</v>
      </c>
      <c r="V50" s="6">
        <v>23481187</v>
      </c>
      <c r="W50" s="6">
        <f t="shared" si="2"/>
        <v>0</v>
      </c>
    </row>
    <row r="51" spans="1:23" x14ac:dyDescent="0.2">
      <c r="A51" s="2" t="s">
        <v>237</v>
      </c>
      <c r="B51" s="2" t="s">
        <v>23</v>
      </c>
      <c r="C51" s="2" t="s">
        <v>237</v>
      </c>
      <c r="D51" s="2" t="s">
        <v>489</v>
      </c>
      <c r="E51" s="3">
        <v>45681</v>
      </c>
      <c r="F51" s="2" t="s">
        <v>376</v>
      </c>
      <c r="G51" s="2" t="s">
        <v>24</v>
      </c>
      <c r="H51" s="2" t="s">
        <v>464</v>
      </c>
      <c r="I51" s="2" t="s">
        <v>183</v>
      </c>
      <c r="J51" s="11" t="s">
        <v>181</v>
      </c>
      <c r="K51" s="2">
        <f t="shared" si="0"/>
        <v>337</v>
      </c>
      <c r="L51" s="2" t="s">
        <v>465</v>
      </c>
      <c r="M51" s="2">
        <v>0</v>
      </c>
      <c r="N51" s="2">
        <v>0</v>
      </c>
      <c r="O51" s="2">
        <v>0</v>
      </c>
      <c r="P51" s="4">
        <v>45681</v>
      </c>
      <c r="Q51" s="4">
        <v>46021</v>
      </c>
      <c r="R51" s="5" t="s">
        <v>588</v>
      </c>
      <c r="S51" s="2" t="s">
        <v>189</v>
      </c>
      <c r="T51" s="6">
        <v>63953557</v>
      </c>
      <c r="U51" s="7">
        <f t="shared" si="1"/>
        <v>1</v>
      </c>
      <c r="V51" s="6">
        <v>63953557</v>
      </c>
      <c r="W51" s="6">
        <f t="shared" si="2"/>
        <v>0</v>
      </c>
    </row>
    <row r="52" spans="1:23" x14ac:dyDescent="0.2">
      <c r="A52" s="2" t="s">
        <v>238</v>
      </c>
      <c r="B52" s="2" t="s">
        <v>23</v>
      </c>
      <c r="C52" s="2" t="s">
        <v>238</v>
      </c>
      <c r="D52" s="2" t="s">
        <v>490</v>
      </c>
      <c r="E52" s="3">
        <v>45681</v>
      </c>
      <c r="F52" s="2" t="s">
        <v>377</v>
      </c>
      <c r="G52" s="2" t="s">
        <v>24</v>
      </c>
      <c r="H52" s="2" t="s">
        <v>464</v>
      </c>
      <c r="I52" s="2" t="s">
        <v>183</v>
      </c>
      <c r="J52" s="11" t="s">
        <v>181</v>
      </c>
      <c r="K52" s="2">
        <f t="shared" si="0"/>
        <v>337</v>
      </c>
      <c r="L52" s="2" t="s">
        <v>465</v>
      </c>
      <c r="M52" s="2">
        <v>0</v>
      </c>
      <c r="N52" s="2">
        <v>0</v>
      </c>
      <c r="O52" s="2">
        <v>0</v>
      </c>
      <c r="P52" s="4">
        <v>45681</v>
      </c>
      <c r="Q52" s="4">
        <v>46021</v>
      </c>
      <c r="R52" s="5" t="s">
        <v>589</v>
      </c>
      <c r="S52" s="2" t="s">
        <v>189</v>
      </c>
      <c r="T52" s="6">
        <v>83523304</v>
      </c>
      <c r="U52" s="7">
        <f t="shared" si="1"/>
        <v>1</v>
      </c>
      <c r="V52" s="6">
        <v>83523304</v>
      </c>
      <c r="W52" s="6">
        <f t="shared" si="2"/>
        <v>0</v>
      </c>
    </row>
    <row r="53" spans="1:23" x14ac:dyDescent="0.2">
      <c r="A53" s="2" t="s">
        <v>239</v>
      </c>
      <c r="B53" s="2" t="s">
        <v>23</v>
      </c>
      <c r="C53" s="2" t="s">
        <v>239</v>
      </c>
      <c r="D53" s="2" t="s">
        <v>491</v>
      </c>
      <c r="E53" s="3">
        <v>45681</v>
      </c>
      <c r="F53" s="2" t="s">
        <v>378</v>
      </c>
      <c r="G53" s="2" t="s">
        <v>180</v>
      </c>
      <c r="H53" s="2" t="s">
        <v>464</v>
      </c>
      <c r="I53" s="2" t="s">
        <v>183</v>
      </c>
      <c r="J53" s="11" t="s">
        <v>181</v>
      </c>
      <c r="K53" s="2">
        <f t="shared" si="0"/>
        <v>337</v>
      </c>
      <c r="L53" s="2" t="s">
        <v>465</v>
      </c>
      <c r="M53" s="2">
        <v>0</v>
      </c>
      <c r="N53" s="2">
        <v>0</v>
      </c>
      <c r="O53" s="2">
        <v>0</v>
      </c>
      <c r="P53" s="4">
        <v>45681</v>
      </c>
      <c r="Q53" s="4">
        <v>46021</v>
      </c>
      <c r="R53" s="5" t="s">
        <v>590</v>
      </c>
      <c r="S53" s="2" t="s">
        <v>189</v>
      </c>
      <c r="T53" s="6">
        <v>23411716</v>
      </c>
      <c r="U53" s="7">
        <f t="shared" si="1"/>
        <v>1</v>
      </c>
      <c r="V53" s="6">
        <v>23411716</v>
      </c>
      <c r="W53" s="6">
        <f t="shared" si="2"/>
        <v>0</v>
      </c>
    </row>
    <row r="54" spans="1:23" x14ac:dyDescent="0.2">
      <c r="A54" s="2" t="s">
        <v>240</v>
      </c>
      <c r="B54" s="2" t="s">
        <v>23</v>
      </c>
      <c r="C54" s="2" t="s">
        <v>240</v>
      </c>
      <c r="D54" s="2" t="s">
        <v>492</v>
      </c>
      <c r="E54" s="3">
        <v>45681</v>
      </c>
      <c r="F54" s="2" t="s">
        <v>379</v>
      </c>
      <c r="G54" s="2" t="s">
        <v>180</v>
      </c>
      <c r="H54" s="2" t="s">
        <v>464</v>
      </c>
      <c r="I54" s="2" t="s">
        <v>183</v>
      </c>
      <c r="J54" s="11" t="s">
        <v>181</v>
      </c>
      <c r="K54" s="2">
        <f t="shared" si="0"/>
        <v>324</v>
      </c>
      <c r="L54" s="2" t="s">
        <v>467</v>
      </c>
      <c r="M54" s="2">
        <v>1</v>
      </c>
      <c r="N54" s="2">
        <v>4323889</v>
      </c>
      <c r="O54" s="2">
        <v>44</v>
      </c>
      <c r="P54" s="4">
        <v>45681</v>
      </c>
      <c r="Q54" s="4">
        <v>46008</v>
      </c>
      <c r="R54" s="5" t="s">
        <v>591</v>
      </c>
      <c r="S54" s="2" t="s">
        <v>189</v>
      </c>
      <c r="T54" s="6">
        <v>31839545</v>
      </c>
      <c r="U54" s="7">
        <f t="shared" si="1"/>
        <v>1</v>
      </c>
      <c r="V54" s="6">
        <v>31839545</v>
      </c>
      <c r="W54" s="6">
        <f t="shared" si="2"/>
        <v>0</v>
      </c>
    </row>
    <row r="55" spans="1:23" x14ac:dyDescent="0.2">
      <c r="A55" s="2" t="s">
        <v>241</v>
      </c>
      <c r="B55" s="2" t="s">
        <v>23</v>
      </c>
      <c r="C55" s="2" t="s">
        <v>241</v>
      </c>
      <c r="D55" s="2" t="s">
        <v>493</v>
      </c>
      <c r="E55" s="3">
        <v>45681</v>
      </c>
      <c r="F55" s="2" t="s">
        <v>380</v>
      </c>
      <c r="G55" s="2" t="s">
        <v>24</v>
      </c>
      <c r="H55" s="2" t="s">
        <v>464</v>
      </c>
      <c r="I55" s="2" t="s">
        <v>183</v>
      </c>
      <c r="J55" s="11" t="s">
        <v>181</v>
      </c>
      <c r="K55" s="2">
        <f t="shared" si="0"/>
        <v>337</v>
      </c>
      <c r="L55" s="2" t="s">
        <v>465</v>
      </c>
      <c r="M55" s="2">
        <v>0</v>
      </c>
      <c r="N55" s="2">
        <v>0</v>
      </c>
      <c r="O55" s="2">
        <v>0</v>
      </c>
      <c r="P55" s="4">
        <v>45681</v>
      </c>
      <c r="Q55" s="4">
        <v>46021</v>
      </c>
      <c r="R55" s="5" t="s">
        <v>592</v>
      </c>
      <c r="S55" s="2" t="s">
        <v>189</v>
      </c>
      <c r="T55" s="6">
        <v>63953557</v>
      </c>
      <c r="U55" s="7">
        <f t="shared" si="1"/>
        <v>1</v>
      </c>
      <c r="V55" s="6">
        <v>63953557</v>
      </c>
      <c r="W55" s="6">
        <f t="shared" si="2"/>
        <v>0</v>
      </c>
    </row>
    <row r="56" spans="1:23" x14ac:dyDescent="0.2">
      <c r="A56" s="2" t="s">
        <v>242</v>
      </c>
      <c r="B56" s="2" t="s">
        <v>23</v>
      </c>
      <c r="C56" s="2" t="s">
        <v>242</v>
      </c>
      <c r="D56" s="2" t="s">
        <v>494</v>
      </c>
      <c r="E56" s="3">
        <v>45681</v>
      </c>
      <c r="F56" s="2" t="s">
        <v>381</v>
      </c>
      <c r="G56" s="2" t="s">
        <v>24</v>
      </c>
      <c r="H56" s="2" t="s">
        <v>464</v>
      </c>
      <c r="I56" s="2" t="s">
        <v>183</v>
      </c>
      <c r="J56" s="11" t="s">
        <v>181</v>
      </c>
      <c r="K56" s="2">
        <f t="shared" si="0"/>
        <v>337</v>
      </c>
      <c r="L56" s="2" t="s">
        <v>465</v>
      </c>
      <c r="M56" s="2">
        <v>0</v>
      </c>
      <c r="N56" s="2">
        <v>0</v>
      </c>
      <c r="O56" s="2">
        <v>0</v>
      </c>
      <c r="P56" s="4">
        <v>45681</v>
      </c>
      <c r="Q56" s="4">
        <v>46021</v>
      </c>
      <c r="R56" s="5" t="s">
        <v>593</v>
      </c>
      <c r="S56" s="2" t="s">
        <v>189</v>
      </c>
      <c r="T56" s="6">
        <v>63953557</v>
      </c>
      <c r="U56" s="7">
        <f t="shared" si="1"/>
        <v>1</v>
      </c>
      <c r="V56" s="6">
        <v>63953557</v>
      </c>
      <c r="W56" s="6">
        <f t="shared" si="2"/>
        <v>0</v>
      </c>
    </row>
    <row r="57" spans="1:23" x14ac:dyDescent="0.2">
      <c r="A57" s="2" t="s">
        <v>243</v>
      </c>
      <c r="B57" s="2" t="s">
        <v>23</v>
      </c>
      <c r="C57" s="2" t="s">
        <v>243</v>
      </c>
      <c r="D57" s="2" t="s">
        <v>495</v>
      </c>
      <c r="E57" s="3">
        <v>45681</v>
      </c>
      <c r="F57" s="2" t="s">
        <v>382</v>
      </c>
      <c r="G57" s="2" t="s">
        <v>180</v>
      </c>
      <c r="H57" s="2" t="s">
        <v>464</v>
      </c>
      <c r="I57" s="2" t="s">
        <v>183</v>
      </c>
      <c r="J57" s="11" t="s">
        <v>181</v>
      </c>
      <c r="K57" s="2">
        <f t="shared" si="0"/>
        <v>337</v>
      </c>
      <c r="L57" s="2" t="s">
        <v>465</v>
      </c>
      <c r="M57" s="2">
        <v>0</v>
      </c>
      <c r="N57" s="2">
        <v>0</v>
      </c>
      <c r="O57" s="2">
        <v>0</v>
      </c>
      <c r="P57" s="4">
        <v>45681</v>
      </c>
      <c r="Q57" s="4">
        <v>46021</v>
      </c>
      <c r="R57" s="5" t="s">
        <v>594</v>
      </c>
      <c r="S57" s="2" t="s">
        <v>189</v>
      </c>
      <c r="T57" s="6">
        <v>23411716</v>
      </c>
      <c r="U57" s="7">
        <f t="shared" si="1"/>
        <v>1</v>
      </c>
      <c r="V57" s="6">
        <v>23411716</v>
      </c>
      <c r="W57" s="6">
        <f t="shared" si="2"/>
        <v>0</v>
      </c>
    </row>
    <row r="58" spans="1:23" x14ac:dyDescent="0.2">
      <c r="A58" s="2" t="s">
        <v>244</v>
      </c>
      <c r="B58" s="2" t="s">
        <v>23</v>
      </c>
      <c r="C58" s="2" t="s">
        <v>244</v>
      </c>
      <c r="D58" s="2" t="s">
        <v>496</v>
      </c>
      <c r="E58" s="3">
        <v>45685</v>
      </c>
      <c r="F58" s="2" t="s">
        <v>383</v>
      </c>
      <c r="G58" s="2" t="s">
        <v>24</v>
      </c>
      <c r="H58" s="2" t="s">
        <v>464</v>
      </c>
      <c r="I58" s="2" t="s">
        <v>183</v>
      </c>
      <c r="J58" s="11" t="s">
        <v>181</v>
      </c>
      <c r="K58" s="2">
        <f t="shared" si="0"/>
        <v>333</v>
      </c>
      <c r="L58" s="2" t="s">
        <v>465</v>
      </c>
      <c r="M58" s="2">
        <v>0</v>
      </c>
      <c r="N58" s="2">
        <v>0</v>
      </c>
      <c r="O58" s="2">
        <v>0</v>
      </c>
      <c r="P58" s="4">
        <v>45685</v>
      </c>
      <c r="Q58" s="4">
        <v>46021</v>
      </c>
      <c r="R58" s="5" t="s">
        <v>595</v>
      </c>
      <c r="S58" s="2" t="s">
        <v>189</v>
      </c>
      <c r="T58" s="6">
        <v>63194465</v>
      </c>
      <c r="U58" s="7">
        <f t="shared" si="1"/>
        <v>1</v>
      </c>
      <c r="V58" s="6">
        <v>63194465</v>
      </c>
      <c r="W58" s="6">
        <f t="shared" si="2"/>
        <v>0</v>
      </c>
    </row>
    <row r="59" spans="1:23" x14ac:dyDescent="0.2">
      <c r="A59" s="2" t="s">
        <v>245</v>
      </c>
      <c r="B59" s="2" t="s">
        <v>23</v>
      </c>
      <c r="C59" s="2" t="s">
        <v>245</v>
      </c>
      <c r="D59" s="2" t="s">
        <v>497</v>
      </c>
      <c r="E59" s="3">
        <v>45685</v>
      </c>
      <c r="F59" s="2" t="s">
        <v>384</v>
      </c>
      <c r="G59" s="2" t="s">
        <v>24</v>
      </c>
      <c r="H59" s="2" t="s">
        <v>464</v>
      </c>
      <c r="I59" s="2" t="s">
        <v>183</v>
      </c>
      <c r="J59" s="11" t="s">
        <v>181</v>
      </c>
      <c r="K59" s="2">
        <f t="shared" si="0"/>
        <v>333</v>
      </c>
      <c r="L59" s="2" t="s">
        <v>465</v>
      </c>
      <c r="M59" s="2">
        <v>0</v>
      </c>
      <c r="N59" s="2">
        <v>0</v>
      </c>
      <c r="O59" s="2">
        <v>0</v>
      </c>
      <c r="P59" s="4">
        <v>45685</v>
      </c>
      <c r="Q59" s="4">
        <v>46021</v>
      </c>
      <c r="R59" s="5" t="s">
        <v>596</v>
      </c>
      <c r="S59" s="2" t="s">
        <v>189</v>
      </c>
      <c r="T59" s="6">
        <v>77860317</v>
      </c>
      <c r="U59" s="7">
        <f t="shared" si="1"/>
        <v>1</v>
      </c>
      <c r="V59" s="6">
        <v>77860317</v>
      </c>
      <c r="W59" s="6">
        <f t="shared" si="2"/>
        <v>0</v>
      </c>
    </row>
    <row r="60" spans="1:23" x14ac:dyDescent="0.2">
      <c r="A60" s="2" t="s">
        <v>246</v>
      </c>
      <c r="B60" s="2" t="s">
        <v>23</v>
      </c>
      <c r="C60" s="2" t="s">
        <v>246</v>
      </c>
      <c r="D60" s="2" t="s">
        <v>59</v>
      </c>
      <c r="E60" s="3">
        <v>45685</v>
      </c>
      <c r="F60" s="2" t="s">
        <v>385</v>
      </c>
      <c r="G60" s="2" t="s">
        <v>180</v>
      </c>
      <c r="H60" s="2" t="s">
        <v>464</v>
      </c>
      <c r="I60" s="2" t="s">
        <v>183</v>
      </c>
      <c r="J60" s="11" t="s">
        <v>181</v>
      </c>
      <c r="K60" s="2">
        <f t="shared" si="0"/>
        <v>333</v>
      </c>
      <c r="L60" s="2" t="s">
        <v>465</v>
      </c>
      <c r="M60" s="2">
        <v>0</v>
      </c>
      <c r="N60" s="2">
        <v>0</v>
      </c>
      <c r="O60" s="2">
        <v>0</v>
      </c>
      <c r="P60" s="4">
        <v>45685</v>
      </c>
      <c r="Q60" s="4">
        <v>46021</v>
      </c>
      <c r="R60" s="5" t="s">
        <v>597</v>
      </c>
      <c r="S60" s="2" t="s">
        <v>189</v>
      </c>
      <c r="T60" s="6">
        <v>20382231</v>
      </c>
      <c r="U60" s="7">
        <f t="shared" si="1"/>
        <v>1</v>
      </c>
      <c r="V60" s="6">
        <v>20382231</v>
      </c>
      <c r="W60" s="6">
        <f t="shared" si="2"/>
        <v>0</v>
      </c>
    </row>
    <row r="61" spans="1:23" x14ac:dyDescent="0.2">
      <c r="A61" s="2" t="s">
        <v>247</v>
      </c>
      <c r="B61" s="2" t="s">
        <v>23</v>
      </c>
      <c r="C61" s="2" t="s">
        <v>247</v>
      </c>
      <c r="D61" s="2" t="s">
        <v>128</v>
      </c>
      <c r="E61" s="3">
        <v>45685</v>
      </c>
      <c r="F61" s="2" t="s">
        <v>386</v>
      </c>
      <c r="G61" s="2" t="s">
        <v>180</v>
      </c>
      <c r="H61" s="2" t="s">
        <v>464</v>
      </c>
      <c r="I61" s="2" t="s">
        <v>183</v>
      </c>
      <c r="J61" s="11" t="s">
        <v>181</v>
      </c>
      <c r="K61" s="2">
        <f t="shared" si="0"/>
        <v>333</v>
      </c>
      <c r="L61" s="2" t="s">
        <v>465</v>
      </c>
      <c r="M61" s="2">
        <v>0</v>
      </c>
      <c r="N61" s="2">
        <v>0</v>
      </c>
      <c r="O61" s="2">
        <v>0</v>
      </c>
      <c r="P61" s="4">
        <v>45685</v>
      </c>
      <c r="Q61" s="4">
        <v>46021</v>
      </c>
      <c r="R61" s="5" t="s">
        <v>598</v>
      </c>
      <c r="S61" s="2" t="s">
        <v>189</v>
      </c>
      <c r="T61" s="6">
        <v>35818035</v>
      </c>
      <c r="U61" s="7">
        <f t="shared" si="1"/>
        <v>1</v>
      </c>
      <c r="V61" s="6">
        <v>35818035</v>
      </c>
      <c r="W61" s="6">
        <f t="shared" si="2"/>
        <v>0</v>
      </c>
    </row>
    <row r="62" spans="1:23" x14ac:dyDescent="0.2">
      <c r="A62" s="2" t="s">
        <v>248</v>
      </c>
      <c r="B62" s="2" t="s">
        <v>23</v>
      </c>
      <c r="C62" s="2" t="s">
        <v>248</v>
      </c>
      <c r="D62" s="2" t="s">
        <v>498</v>
      </c>
      <c r="E62" s="3">
        <v>45698</v>
      </c>
      <c r="F62" s="2" t="s">
        <v>387</v>
      </c>
      <c r="G62" s="2" t="s">
        <v>24</v>
      </c>
      <c r="H62" s="2" t="s">
        <v>464</v>
      </c>
      <c r="I62" s="2" t="s">
        <v>183</v>
      </c>
      <c r="J62" s="11" t="s">
        <v>181</v>
      </c>
      <c r="K62" s="2">
        <f t="shared" si="0"/>
        <v>321</v>
      </c>
      <c r="L62" s="2" t="s">
        <v>465</v>
      </c>
      <c r="M62" s="2">
        <v>0</v>
      </c>
      <c r="N62" s="2">
        <v>0</v>
      </c>
      <c r="O62" s="2">
        <v>0</v>
      </c>
      <c r="P62" s="4">
        <v>45698</v>
      </c>
      <c r="Q62" s="4">
        <v>46021</v>
      </c>
      <c r="R62" s="5" t="s">
        <v>599</v>
      </c>
      <c r="S62" s="2" t="s">
        <v>189</v>
      </c>
      <c r="T62" s="6">
        <v>75054540</v>
      </c>
      <c r="U62" s="7">
        <f t="shared" si="1"/>
        <v>1</v>
      </c>
      <c r="V62" s="6">
        <v>75054540</v>
      </c>
      <c r="W62" s="6">
        <f t="shared" si="2"/>
        <v>0</v>
      </c>
    </row>
    <row r="63" spans="1:23" x14ac:dyDescent="0.2">
      <c r="A63" s="2" t="s">
        <v>249</v>
      </c>
      <c r="B63" s="2" t="s">
        <v>23</v>
      </c>
      <c r="C63" s="2" t="s">
        <v>249</v>
      </c>
      <c r="D63" s="2" t="s">
        <v>86</v>
      </c>
      <c r="E63" s="3">
        <v>45685</v>
      </c>
      <c r="F63" s="2" t="s">
        <v>388</v>
      </c>
      <c r="G63" s="2" t="s">
        <v>24</v>
      </c>
      <c r="H63" s="2" t="s">
        <v>464</v>
      </c>
      <c r="I63" s="2" t="s">
        <v>183</v>
      </c>
      <c r="J63" s="11" t="s">
        <v>181</v>
      </c>
      <c r="K63" s="2">
        <f t="shared" si="0"/>
        <v>333</v>
      </c>
      <c r="L63" s="2" t="s">
        <v>465</v>
      </c>
      <c r="M63" s="2">
        <v>0</v>
      </c>
      <c r="N63" s="2">
        <v>0</v>
      </c>
      <c r="O63" s="2">
        <v>0</v>
      </c>
      <c r="P63" s="4">
        <v>45685</v>
      </c>
      <c r="Q63" s="4">
        <v>46021</v>
      </c>
      <c r="R63" s="5" t="s">
        <v>600</v>
      </c>
      <c r="S63" s="2" t="s">
        <v>189</v>
      </c>
      <c r="T63" s="6">
        <v>40747223</v>
      </c>
      <c r="U63" s="7">
        <f t="shared" si="1"/>
        <v>1</v>
      </c>
      <c r="V63" s="6">
        <v>40747223</v>
      </c>
      <c r="W63" s="6">
        <f t="shared" si="2"/>
        <v>0</v>
      </c>
    </row>
    <row r="64" spans="1:23" x14ac:dyDescent="0.2">
      <c r="A64" s="2" t="s">
        <v>250</v>
      </c>
      <c r="B64" s="2" t="s">
        <v>23</v>
      </c>
      <c r="C64" s="2" t="s">
        <v>250</v>
      </c>
      <c r="D64" s="2" t="s">
        <v>499</v>
      </c>
      <c r="E64" s="3">
        <v>45685</v>
      </c>
      <c r="F64" s="2" t="s">
        <v>389</v>
      </c>
      <c r="G64" s="2" t="s">
        <v>24</v>
      </c>
      <c r="H64" s="2" t="s">
        <v>464</v>
      </c>
      <c r="I64" s="2" t="s">
        <v>183</v>
      </c>
      <c r="J64" s="11" t="s">
        <v>181</v>
      </c>
      <c r="K64" s="2">
        <f t="shared" si="0"/>
        <v>333</v>
      </c>
      <c r="L64" s="2" t="s">
        <v>465</v>
      </c>
      <c r="M64" s="2">
        <v>0</v>
      </c>
      <c r="N64" s="2">
        <v>0</v>
      </c>
      <c r="O64" s="2">
        <v>0</v>
      </c>
      <c r="P64" s="4">
        <v>45685</v>
      </c>
      <c r="Q64" s="4">
        <v>46021</v>
      </c>
      <c r="R64" s="5" t="s">
        <v>601</v>
      </c>
      <c r="S64" s="2" t="s">
        <v>189</v>
      </c>
      <c r="T64" s="6">
        <v>56676644</v>
      </c>
      <c r="U64" s="7">
        <f t="shared" si="1"/>
        <v>1</v>
      </c>
      <c r="V64" s="6">
        <v>56676644</v>
      </c>
      <c r="W64" s="6">
        <f t="shared" si="2"/>
        <v>0</v>
      </c>
    </row>
    <row r="65" spans="1:23" x14ac:dyDescent="0.2">
      <c r="A65" s="2" t="s">
        <v>251</v>
      </c>
      <c r="B65" s="2" t="s">
        <v>23</v>
      </c>
      <c r="C65" s="2" t="s">
        <v>251</v>
      </c>
      <c r="D65" s="2" t="s">
        <v>75</v>
      </c>
      <c r="E65" s="3">
        <v>45686</v>
      </c>
      <c r="F65" s="2" t="s">
        <v>390</v>
      </c>
      <c r="G65" s="2" t="s">
        <v>180</v>
      </c>
      <c r="H65" s="2" t="s">
        <v>464</v>
      </c>
      <c r="I65" s="2" t="s">
        <v>183</v>
      </c>
      <c r="J65" s="11" t="s">
        <v>181</v>
      </c>
      <c r="K65" s="2">
        <f t="shared" si="0"/>
        <v>332</v>
      </c>
      <c r="L65" s="2" t="s">
        <v>465</v>
      </c>
      <c r="M65" s="2">
        <v>0</v>
      </c>
      <c r="N65" s="2">
        <v>0</v>
      </c>
      <c r="O65" s="2">
        <v>0</v>
      </c>
      <c r="P65" s="4">
        <v>45686</v>
      </c>
      <c r="Q65" s="4">
        <v>46021</v>
      </c>
      <c r="R65" s="5" t="s">
        <v>602</v>
      </c>
      <c r="S65" s="2" t="s">
        <v>189</v>
      </c>
      <c r="T65" s="6">
        <v>26963402</v>
      </c>
      <c r="U65" s="7">
        <f t="shared" si="1"/>
        <v>1</v>
      </c>
      <c r="V65" s="6">
        <v>26963402</v>
      </c>
      <c r="W65" s="6">
        <f t="shared" si="2"/>
        <v>0</v>
      </c>
    </row>
    <row r="66" spans="1:23" x14ac:dyDescent="0.2">
      <c r="A66" s="2" t="s">
        <v>29</v>
      </c>
      <c r="B66" s="2" t="s">
        <v>23</v>
      </c>
      <c r="C66" s="2" t="s">
        <v>29</v>
      </c>
      <c r="D66" s="2" t="s">
        <v>113</v>
      </c>
      <c r="E66" s="3">
        <v>45686</v>
      </c>
      <c r="F66" s="2" t="s">
        <v>391</v>
      </c>
      <c r="G66" s="2" t="s">
        <v>180</v>
      </c>
      <c r="H66" s="2" t="s">
        <v>464</v>
      </c>
      <c r="I66" s="2" t="s">
        <v>183</v>
      </c>
      <c r="J66" s="11" t="s">
        <v>181</v>
      </c>
      <c r="K66" s="2">
        <f t="shared" si="0"/>
        <v>332</v>
      </c>
      <c r="L66" s="2" t="s">
        <v>465</v>
      </c>
      <c r="M66" s="2">
        <v>0</v>
      </c>
      <c r="N66" s="2">
        <v>0</v>
      </c>
      <c r="O66" s="2">
        <v>0</v>
      </c>
      <c r="P66" s="4">
        <v>45686</v>
      </c>
      <c r="Q66" s="4">
        <v>46021</v>
      </c>
      <c r="R66" s="5" t="s">
        <v>603</v>
      </c>
      <c r="S66" s="2" t="s">
        <v>189</v>
      </c>
      <c r="T66" s="6">
        <v>35710473</v>
      </c>
      <c r="U66" s="7">
        <f t="shared" si="1"/>
        <v>1</v>
      </c>
      <c r="V66" s="6">
        <v>35710473</v>
      </c>
      <c r="W66" s="6">
        <f t="shared" si="2"/>
        <v>0</v>
      </c>
    </row>
    <row r="67" spans="1:23" x14ac:dyDescent="0.2">
      <c r="A67" s="2" t="s">
        <v>252</v>
      </c>
      <c r="B67" s="2" t="s">
        <v>23</v>
      </c>
      <c r="C67" s="2" t="s">
        <v>252</v>
      </c>
      <c r="D67" s="2" t="s">
        <v>500</v>
      </c>
      <c r="E67" s="3">
        <v>45686</v>
      </c>
      <c r="F67" s="2" t="s">
        <v>392</v>
      </c>
      <c r="G67" s="2" t="s">
        <v>180</v>
      </c>
      <c r="H67" s="2" t="s">
        <v>464</v>
      </c>
      <c r="I67" s="2" t="s">
        <v>183</v>
      </c>
      <c r="J67" s="11" t="s">
        <v>181</v>
      </c>
      <c r="K67" s="2">
        <f t="shared" ref="K67:K130" si="3">DAYS360(P67,Q67)+1</f>
        <v>324</v>
      </c>
      <c r="L67" s="2" t="s">
        <v>465</v>
      </c>
      <c r="M67" s="2">
        <v>0</v>
      </c>
      <c r="N67" s="2">
        <v>0</v>
      </c>
      <c r="O67" s="2">
        <v>0</v>
      </c>
      <c r="P67" s="4">
        <v>45686</v>
      </c>
      <c r="Q67" s="4">
        <v>46013</v>
      </c>
      <c r="R67" s="5" t="s">
        <v>604</v>
      </c>
      <c r="S67" s="2" t="s">
        <v>189</v>
      </c>
      <c r="T67" s="6">
        <v>34849980</v>
      </c>
      <c r="U67" s="7">
        <f t="shared" ref="U67:U130" si="4">+V67/T67</f>
        <v>1</v>
      </c>
      <c r="V67" s="6">
        <v>34849980</v>
      </c>
      <c r="W67" s="6">
        <f t="shared" ref="W67:W130" si="5">+T67-V67</f>
        <v>0</v>
      </c>
    </row>
    <row r="68" spans="1:23" x14ac:dyDescent="0.2">
      <c r="A68" s="2" t="s">
        <v>30</v>
      </c>
      <c r="B68" s="2" t="s">
        <v>23</v>
      </c>
      <c r="C68" s="2" t="s">
        <v>30</v>
      </c>
      <c r="D68" s="2" t="s">
        <v>65</v>
      </c>
      <c r="E68" s="3">
        <v>45686</v>
      </c>
      <c r="F68" s="2" t="s">
        <v>393</v>
      </c>
      <c r="G68" s="2" t="s">
        <v>180</v>
      </c>
      <c r="H68" s="2" t="s">
        <v>464</v>
      </c>
      <c r="I68" s="2" t="s">
        <v>183</v>
      </c>
      <c r="J68" s="11" t="s">
        <v>181</v>
      </c>
      <c r="K68" s="2">
        <f t="shared" si="3"/>
        <v>332</v>
      </c>
      <c r="L68" s="2" t="s">
        <v>465</v>
      </c>
      <c r="M68" s="2">
        <v>0</v>
      </c>
      <c r="N68" s="2">
        <v>0</v>
      </c>
      <c r="O68" s="2">
        <v>0</v>
      </c>
      <c r="P68" s="4">
        <v>45686</v>
      </c>
      <c r="Q68" s="4">
        <v>46021</v>
      </c>
      <c r="R68" s="5" t="s">
        <v>605</v>
      </c>
      <c r="S68" s="2" t="s">
        <v>189</v>
      </c>
      <c r="T68" s="6">
        <v>26963402</v>
      </c>
      <c r="U68" s="7">
        <f t="shared" si="4"/>
        <v>1</v>
      </c>
      <c r="V68" s="6">
        <v>26963402</v>
      </c>
      <c r="W68" s="6">
        <f t="shared" si="5"/>
        <v>0</v>
      </c>
    </row>
    <row r="69" spans="1:23" x14ac:dyDescent="0.2">
      <c r="A69" s="2" t="s">
        <v>253</v>
      </c>
      <c r="B69" s="2" t="s">
        <v>23</v>
      </c>
      <c r="C69" s="2" t="s">
        <v>253</v>
      </c>
      <c r="D69" s="2" t="s">
        <v>501</v>
      </c>
      <c r="E69" s="3">
        <v>45686</v>
      </c>
      <c r="F69" s="2" t="s">
        <v>394</v>
      </c>
      <c r="G69" s="2" t="s">
        <v>24</v>
      </c>
      <c r="H69" s="2" t="s">
        <v>464</v>
      </c>
      <c r="I69" s="2" t="s">
        <v>183</v>
      </c>
      <c r="J69" s="11" t="s">
        <v>181</v>
      </c>
      <c r="K69" s="2">
        <f t="shared" si="3"/>
        <v>332</v>
      </c>
      <c r="L69" s="2" t="s">
        <v>465</v>
      </c>
      <c r="M69" s="2">
        <v>0</v>
      </c>
      <c r="N69" s="2">
        <v>0</v>
      </c>
      <c r="O69" s="2">
        <v>0</v>
      </c>
      <c r="P69" s="4">
        <v>45686</v>
      </c>
      <c r="Q69" s="4">
        <v>46021</v>
      </c>
      <c r="R69" s="5" t="s">
        <v>606</v>
      </c>
      <c r="S69" s="2" t="s">
        <v>189</v>
      </c>
      <c r="T69" s="6">
        <v>63004691</v>
      </c>
      <c r="U69" s="7">
        <f t="shared" si="4"/>
        <v>1</v>
      </c>
      <c r="V69" s="6">
        <v>63004691</v>
      </c>
      <c r="W69" s="6">
        <f t="shared" si="5"/>
        <v>0</v>
      </c>
    </row>
    <row r="70" spans="1:23" x14ac:dyDescent="0.2">
      <c r="A70" s="2" t="s">
        <v>254</v>
      </c>
      <c r="B70" s="2" t="s">
        <v>23</v>
      </c>
      <c r="C70" s="2" t="s">
        <v>254</v>
      </c>
      <c r="D70" s="2" t="s">
        <v>145</v>
      </c>
      <c r="E70" s="3">
        <v>45686</v>
      </c>
      <c r="F70" s="2" t="s">
        <v>395</v>
      </c>
      <c r="G70" s="2" t="s">
        <v>24</v>
      </c>
      <c r="H70" s="2" t="s">
        <v>464</v>
      </c>
      <c r="I70" s="2" t="s">
        <v>183</v>
      </c>
      <c r="J70" s="11" t="s">
        <v>181</v>
      </c>
      <c r="K70" s="2">
        <f t="shared" si="3"/>
        <v>332</v>
      </c>
      <c r="L70" s="2" t="s">
        <v>465</v>
      </c>
      <c r="M70" s="2">
        <v>0</v>
      </c>
      <c r="N70" s="2">
        <v>0</v>
      </c>
      <c r="O70" s="2">
        <v>0</v>
      </c>
      <c r="P70" s="4">
        <v>45686</v>
      </c>
      <c r="Q70" s="4">
        <v>46021</v>
      </c>
      <c r="R70" s="5" t="s">
        <v>607</v>
      </c>
      <c r="S70" s="2" t="s">
        <v>189</v>
      </c>
      <c r="T70" s="6">
        <v>63004691</v>
      </c>
      <c r="U70" s="7">
        <f t="shared" si="4"/>
        <v>1</v>
      </c>
      <c r="V70" s="6">
        <v>63004691</v>
      </c>
      <c r="W70" s="6">
        <f t="shared" si="5"/>
        <v>0</v>
      </c>
    </row>
    <row r="71" spans="1:23" x14ac:dyDescent="0.2">
      <c r="A71" s="2" t="s">
        <v>255</v>
      </c>
      <c r="B71" s="2" t="s">
        <v>23</v>
      </c>
      <c r="C71" s="2" t="s">
        <v>255</v>
      </c>
      <c r="D71" s="2" t="s">
        <v>147</v>
      </c>
      <c r="E71" s="3">
        <v>45687</v>
      </c>
      <c r="F71" s="2" t="s">
        <v>396</v>
      </c>
      <c r="G71" s="2" t="s">
        <v>24</v>
      </c>
      <c r="H71" s="2" t="s">
        <v>464</v>
      </c>
      <c r="I71" s="2" t="s">
        <v>183</v>
      </c>
      <c r="J71" s="11" t="s">
        <v>181</v>
      </c>
      <c r="K71" s="2">
        <f t="shared" si="3"/>
        <v>331</v>
      </c>
      <c r="L71" s="2" t="s">
        <v>465</v>
      </c>
      <c r="M71" s="2">
        <v>0</v>
      </c>
      <c r="N71" s="2">
        <v>0</v>
      </c>
      <c r="O71" s="2">
        <v>0</v>
      </c>
      <c r="P71" s="4">
        <v>45687</v>
      </c>
      <c r="Q71" s="4">
        <v>46021</v>
      </c>
      <c r="R71" s="5" t="s">
        <v>608</v>
      </c>
      <c r="S71" s="2" t="s">
        <v>189</v>
      </c>
      <c r="T71" s="6">
        <v>46348209</v>
      </c>
      <c r="U71" s="7">
        <f t="shared" si="4"/>
        <v>1</v>
      </c>
      <c r="V71" s="6">
        <v>46348209</v>
      </c>
      <c r="W71" s="6">
        <f t="shared" si="5"/>
        <v>0</v>
      </c>
    </row>
    <row r="72" spans="1:23" x14ac:dyDescent="0.2">
      <c r="A72" s="2" t="s">
        <v>256</v>
      </c>
      <c r="B72" s="2" t="s">
        <v>23</v>
      </c>
      <c r="C72" s="2" t="s">
        <v>256</v>
      </c>
      <c r="D72" s="2" t="s">
        <v>114</v>
      </c>
      <c r="E72" s="3">
        <v>45687</v>
      </c>
      <c r="F72" s="2" t="s">
        <v>397</v>
      </c>
      <c r="G72" s="2" t="s">
        <v>24</v>
      </c>
      <c r="H72" s="2" t="s">
        <v>464</v>
      </c>
      <c r="I72" s="2" t="s">
        <v>183</v>
      </c>
      <c r="J72" s="11" t="s">
        <v>181</v>
      </c>
      <c r="K72" s="2">
        <f t="shared" si="3"/>
        <v>331</v>
      </c>
      <c r="L72" s="2" t="s">
        <v>465</v>
      </c>
      <c r="M72" s="2">
        <v>0</v>
      </c>
      <c r="N72" s="2">
        <v>0</v>
      </c>
      <c r="O72" s="2">
        <v>0</v>
      </c>
      <c r="P72" s="4">
        <v>45687</v>
      </c>
      <c r="Q72" s="4">
        <v>46021</v>
      </c>
      <c r="R72" s="5" t="s">
        <v>609</v>
      </c>
      <c r="S72" s="2" t="s">
        <v>189</v>
      </c>
      <c r="T72" s="6">
        <v>62814918</v>
      </c>
      <c r="U72" s="7">
        <f t="shared" si="4"/>
        <v>1</v>
      </c>
      <c r="V72" s="6">
        <v>62814918</v>
      </c>
      <c r="W72" s="6">
        <f t="shared" si="5"/>
        <v>0</v>
      </c>
    </row>
    <row r="73" spans="1:23" x14ac:dyDescent="0.2">
      <c r="A73" s="2" t="s">
        <v>257</v>
      </c>
      <c r="B73" s="2" t="s">
        <v>23</v>
      </c>
      <c r="C73" s="2" t="s">
        <v>257</v>
      </c>
      <c r="D73" s="2" t="s">
        <v>146</v>
      </c>
      <c r="E73" s="3">
        <v>45687</v>
      </c>
      <c r="F73" s="2" t="s">
        <v>398</v>
      </c>
      <c r="G73" s="2" t="s">
        <v>24</v>
      </c>
      <c r="H73" s="2" t="s">
        <v>464</v>
      </c>
      <c r="I73" s="2" t="s">
        <v>183</v>
      </c>
      <c r="J73" s="11" t="s">
        <v>181</v>
      </c>
      <c r="K73" s="2">
        <f t="shared" si="3"/>
        <v>324</v>
      </c>
      <c r="L73" s="2" t="s">
        <v>465</v>
      </c>
      <c r="M73" s="2">
        <v>0</v>
      </c>
      <c r="N73" s="2">
        <v>0</v>
      </c>
      <c r="O73" s="2">
        <v>0</v>
      </c>
      <c r="P73" s="4">
        <v>45694</v>
      </c>
      <c r="Q73" s="4">
        <v>46020</v>
      </c>
      <c r="R73" s="5" t="s">
        <v>610</v>
      </c>
      <c r="S73" s="2" t="s">
        <v>189</v>
      </c>
      <c r="T73" s="6">
        <v>55144843</v>
      </c>
      <c r="U73" s="7">
        <f t="shared" si="4"/>
        <v>1</v>
      </c>
      <c r="V73" s="6">
        <v>55144843</v>
      </c>
      <c r="W73" s="6">
        <f t="shared" si="5"/>
        <v>0</v>
      </c>
    </row>
    <row r="74" spans="1:23" x14ac:dyDescent="0.2">
      <c r="A74" s="2" t="s">
        <v>258</v>
      </c>
      <c r="B74" s="2" t="s">
        <v>23</v>
      </c>
      <c r="C74" s="2" t="s">
        <v>258</v>
      </c>
      <c r="D74" s="2" t="s">
        <v>80</v>
      </c>
      <c r="E74" s="3">
        <v>45687</v>
      </c>
      <c r="F74" s="2" t="s">
        <v>399</v>
      </c>
      <c r="G74" s="2" t="s">
        <v>24</v>
      </c>
      <c r="H74" s="2" t="s">
        <v>464</v>
      </c>
      <c r="I74" s="2" t="s">
        <v>183</v>
      </c>
      <c r="J74" s="11" t="s">
        <v>181</v>
      </c>
      <c r="K74" s="2">
        <f t="shared" si="3"/>
        <v>331</v>
      </c>
      <c r="L74" s="2" t="s">
        <v>465</v>
      </c>
      <c r="M74" s="2">
        <v>0</v>
      </c>
      <c r="N74" s="2">
        <v>0</v>
      </c>
      <c r="O74" s="2">
        <v>0</v>
      </c>
      <c r="P74" s="4">
        <v>45687</v>
      </c>
      <c r="Q74" s="4">
        <v>46021</v>
      </c>
      <c r="R74" s="5" t="s">
        <v>611</v>
      </c>
      <c r="S74" s="2" t="s">
        <v>189</v>
      </c>
      <c r="T74" s="6">
        <v>56336244</v>
      </c>
      <c r="U74" s="7">
        <f t="shared" si="4"/>
        <v>1</v>
      </c>
      <c r="V74" s="6">
        <v>56336244</v>
      </c>
      <c r="W74" s="6">
        <f t="shared" si="5"/>
        <v>0</v>
      </c>
    </row>
    <row r="75" spans="1:23" x14ac:dyDescent="0.2">
      <c r="A75" s="2" t="s">
        <v>259</v>
      </c>
      <c r="B75" s="2" t="s">
        <v>23</v>
      </c>
      <c r="C75" s="2" t="s">
        <v>259</v>
      </c>
      <c r="D75" s="2" t="s">
        <v>53</v>
      </c>
      <c r="E75" s="3">
        <v>45687</v>
      </c>
      <c r="F75" s="2" t="s">
        <v>400</v>
      </c>
      <c r="G75" s="2" t="s">
        <v>24</v>
      </c>
      <c r="H75" s="2" t="s">
        <v>464</v>
      </c>
      <c r="I75" s="2" t="s">
        <v>183</v>
      </c>
      <c r="J75" s="11" t="s">
        <v>181</v>
      </c>
      <c r="K75" s="2">
        <f t="shared" si="3"/>
        <v>331</v>
      </c>
      <c r="L75" s="2" t="s">
        <v>465</v>
      </c>
      <c r="M75" s="2">
        <v>0</v>
      </c>
      <c r="N75" s="2">
        <v>0</v>
      </c>
      <c r="O75" s="2">
        <v>0</v>
      </c>
      <c r="P75" s="4">
        <v>45687</v>
      </c>
      <c r="Q75" s="4">
        <v>46021</v>
      </c>
      <c r="R75" s="5" t="s">
        <v>612</v>
      </c>
      <c r="S75" s="2" t="s">
        <v>189</v>
      </c>
      <c r="T75" s="6">
        <v>46348209</v>
      </c>
      <c r="U75" s="7">
        <f t="shared" si="4"/>
        <v>1</v>
      </c>
      <c r="V75" s="6">
        <v>46348209</v>
      </c>
      <c r="W75" s="6">
        <f t="shared" si="5"/>
        <v>0</v>
      </c>
    </row>
    <row r="76" spans="1:23" x14ac:dyDescent="0.2">
      <c r="A76" s="2" t="s">
        <v>260</v>
      </c>
      <c r="B76" s="2" t="s">
        <v>23</v>
      </c>
      <c r="C76" s="2" t="s">
        <v>260</v>
      </c>
      <c r="D76" s="2" t="s">
        <v>502</v>
      </c>
      <c r="E76" s="3">
        <v>45687</v>
      </c>
      <c r="F76" s="2" t="s">
        <v>401</v>
      </c>
      <c r="G76" s="2" t="s">
        <v>24</v>
      </c>
      <c r="H76" s="2" t="s">
        <v>464</v>
      </c>
      <c r="I76" s="2" t="s">
        <v>183</v>
      </c>
      <c r="J76" s="11" t="s">
        <v>181</v>
      </c>
      <c r="K76" s="2">
        <f t="shared" si="3"/>
        <v>331</v>
      </c>
      <c r="L76" s="2" t="s">
        <v>465</v>
      </c>
      <c r="M76" s="2">
        <v>0</v>
      </c>
      <c r="N76" s="2">
        <v>0</v>
      </c>
      <c r="O76" s="2">
        <v>0</v>
      </c>
      <c r="P76" s="4">
        <v>45687</v>
      </c>
      <c r="Q76" s="4">
        <v>46021</v>
      </c>
      <c r="R76" s="5" t="s">
        <v>613</v>
      </c>
      <c r="S76" s="2" t="s">
        <v>189</v>
      </c>
      <c r="T76" s="6">
        <v>56336244</v>
      </c>
      <c r="U76" s="7">
        <f t="shared" si="4"/>
        <v>1</v>
      </c>
      <c r="V76" s="6">
        <v>56336244</v>
      </c>
      <c r="W76" s="6">
        <f t="shared" si="5"/>
        <v>0</v>
      </c>
    </row>
    <row r="77" spans="1:23" x14ac:dyDescent="0.2">
      <c r="A77" s="2" t="s">
        <v>31</v>
      </c>
      <c r="B77" s="2" t="s">
        <v>23</v>
      </c>
      <c r="C77" s="2" t="s">
        <v>31</v>
      </c>
      <c r="D77" s="2" t="s">
        <v>84</v>
      </c>
      <c r="E77" s="3">
        <v>45687</v>
      </c>
      <c r="F77" s="2" t="s">
        <v>402</v>
      </c>
      <c r="G77" s="2" t="s">
        <v>24</v>
      </c>
      <c r="H77" s="2" t="s">
        <v>464</v>
      </c>
      <c r="I77" s="2" t="s">
        <v>183</v>
      </c>
      <c r="J77" s="11" t="s">
        <v>181</v>
      </c>
      <c r="K77" s="2">
        <f t="shared" si="3"/>
        <v>331</v>
      </c>
      <c r="L77" s="2" t="s">
        <v>465</v>
      </c>
      <c r="M77" s="2">
        <v>0</v>
      </c>
      <c r="N77" s="2">
        <v>0</v>
      </c>
      <c r="O77" s="2">
        <v>0</v>
      </c>
      <c r="P77" s="4">
        <v>45687</v>
      </c>
      <c r="Q77" s="4">
        <v>46021</v>
      </c>
      <c r="R77" s="5" t="s">
        <v>614</v>
      </c>
      <c r="S77" s="2" t="s">
        <v>189</v>
      </c>
      <c r="T77" s="6">
        <v>40502495</v>
      </c>
      <c r="U77" s="7">
        <f t="shared" si="4"/>
        <v>1</v>
      </c>
      <c r="V77" s="6">
        <v>40502495</v>
      </c>
      <c r="W77" s="6">
        <f t="shared" si="5"/>
        <v>0</v>
      </c>
    </row>
    <row r="78" spans="1:23" x14ac:dyDescent="0.2">
      <c r="A78" s="2" t="s">
        <v>261</v>
      </c>
      <c r="B78" s="2" t="s">
        <v>23</v>
      </c>
      <c r="C78" s="2" t="s">
        <v>261</v>
      </c>
      <c r="D78" s="2" t="s">
        <v>503</v>
      </c>
      <c r="E78" s="3">
        <v>45687</v>
      </c>
      <c r="F78" s="2" t="s">
        <v>403</v>
      </c>
      <c r="G78" s="2" t="s">
        <v>24</v>
      </c>
      <c r="H78" s="2" t="s">
        <v>464</v>
      </c>
      <c r="I78" s="2" t="s">
        <v>183</v>
      </c>
      <c r="J78" s="11" t="s">
        <v>181</v>
      </c>
      <c r="K78" s="2">
        <f t="shared" si="3"/>
        <v>331</v>
      </c>
      <c r="L78" s="2" t="s">
        <v>465</v>
      </c>
      <c r="M78" s="2">
        <v>0</v>
      </c>
      <c r="N78" s="2">
        <v>0</v>
      </c>
      <c r="O78" s="2">
        <v>0</v>
      </c>
      <c r="P78" s="4">
        <v>45687</v>
      </c>
      <c r="Q78" s="4">
        <v>46021</v>
      </c>
      <c r="R78" s="5" t="s">
        <v>615</v>
      </c>
      <c r="S78" s="2" t="s">
        <v>189</v>
      </c>
      <c r="T78" s="6">
        <v>56336244</v>
      </c>
      <c r="U78" s="7">
        <f t="shared" si="4"/>
        <v>1</v>
      </c>
      <c r="V78" s="6">
        <v>56336244</v>
      </c>
      <c r="W78" s="6">
        <f t="shared" si="5"/>
        <v>0</v>
      </c>
    </row>
    <row r="79" spans="1:23" x14ac:dyDescent="0.2">
      <c r="A79" s="2" t="s">
        <v>262</v>
      </c>
      <c r="B79" s="2" t="s">
        <v>23</v>
      </c>
      <c r="C79" s="2" t="s">
        <v>262</v>
      </c>
      <c r="D79" s="2" t="s">
        <v>504</v>
      </c>
      <c r="E79" s="3">
        <v>45687</v>
      </c>
      <c r="F79" s="2" t="s">
        <v>404</v>
      </c>
      <c r="G79" s="2" t="s">
        <v>24</v>
      </c>
      <c r="H79" s="2" t="s">
        <v>464</v>
      </c>
      <c r="I79" s="2" t="s">
        <v>183</v>
      </c>
      <c r="J79" s="11" t="s">
        <v>181</v>
      </c>
      <c r="K79" s="2">
        <f t="shared" si="3"/>
        <v>331</v>
      </c>
      <c r="L79" s="2" t="s">
        <v>465</v>
      </c>
      <c r="M79" s="2">
        <v>0</v>
      </c>
      <c r="N79" s="2">
        <v>0</v>
      </c>
      <c r="O79" s="2">
        <v>0</v>
      </c>
      <c r="P79" s="4">
        <v>45687</v>
      </c>
      <c r="Q79" s="4">
        <v>46021</v>
      </c>
      <c r="R79" s="5" t="s">
        <v>616</v>
      </c>
      <c r="S79" s="2" t="s">
        <v>189</v>
      </c>
      <c r="T79" s="6">
        <v>46348209</v>
      </c>
      <c r="U79" s="7">
        <f t="shared" si="4"/>
        <v>1</v>
      </c>
      <c r="V79" s="6">
        <v>46348209</v>
      </c>
      <c r="W79" s="6">
        <f t="shared" si="5"/>
        <v>0</v>
      </c>
    </row>
    <row r="80" spans="1:23" x14ac:dyDescent="0.2">
      <c r="A80" s="2" t="s">
        <v>32</v>
      </c>
      <c r="B80" s="2" t="s">
        <v>23</v>
      </c>
      <c r="C80" s="2" t="s">
        <v>32</v>
      </c>
      <c r="D80" s="2" t="s">
        <v>118</v>
      </c>
      <c r="E80" s="3">
        <v>45691</v>
      </c>
      <c r="F80" s="2" t="s">
        <v>405</v>
      </c>
      <c r="G80" s="2" t="s">
        <v>24</v>
      </c>
      <c r="H80" s="2" t="s">
        <v>464</v>
      </c>
      <c r="I80" s="2" t="s">
        <v>183</v>
      </c>
      <c r="J80" s="11" t="s">
        <v>181</v>
      </c>
      <c r="K80" s="2">
        <f t="shared" si="3"/>
        <v>328</v>
      </c>
      <c r="L80" s="2" t="s">
        <v>465</v>
      </c>
      <c r="M80" s="2">
        <v>0</v>
      </c>
      <c r="N80" s="2">
        <v>0</v>
      </c>
      <c r="O80" s="2">
        <v>0</v>
      </c>
      <c r="P80" s="4">
        <v>45691</v>
      </c>
      <c r="Q80" s="4">
        <v>46021</v>
      </c>
      <c r="R80" s="5" t="s">
        <v>617</v>
      </c>
      <c r="S80" s="2" t="s">
        <v>189</v>
      </c>
      <c r="T80" s="6">
        <v>50520943</v>
      </c>
      <c r="U80" s="7">
        <f t="shared" si="4"/>
        <v>1</v>
      </c>
      <c r="V80" s="6">
        <v>50520943</v>
      </c>
      <c r="W80" s="6">
        <f t="shared" si="5"/>
        <v>0</v>
      </c>
    </row>
    <row r="81" spans="1:23" x14ac:dyDescent="0.2">
      <c r="A81" s="2" t="s">
        <v>263</v>
      </c>
      <c r="B81" s="2" t="s">
        <v>23</v>
      </c>
      <c r="C81" s="2" t="s">
        <v>263</v>
      </c>
      <c r="D81" s="2" t="s">
        <v>102</v>
      </c>
      <c r="E81" s="3">
        <v>45691</v>
      </c>
      <c r="F81" s="2" t="s">
        <v>406</v>
      </c>
      <c r="G81" s="2" t="s">
        <v>180</v>
      </c>
      <c r="H81" s="2" t="s">
        <v>464</v>
      </c>
      <c r="I81" s="2" t="s">
        <v>183</v>
      </c>
      <c r="J81" s="11" t="s">
        <v>181</v>
      </c>
      <c r="K81" s="2">
        <f t="shared" si="3"/>
        <v>328</v>
      </c>
      <c r="L81" s="2" t="s">
        <v>465</v>
      </c>
      <c r="M81" s="2">
        <v>0</v>
      </c>
      <c r="N81" s="2">
        <v>0</v>
      </c>
      <c r="O81" s="2">
        <v>0</v>
      </c>
      <c r="P81" s="4">
        <v>45691</v>
      </c>
      <c r="Q81" s="4">
        <v>46021</v>
      </c>
      <c r="R81" s="5" t="s">
        <v>618</v>
      </c>
      <c r="S81" s="2" t="s">
        <v>189</v>
      </c>
      <c r="T81" s="6">
        <v>20076191</v>
      </c>
      <c r="U81" s="7">
        <f t="shared" si="4"/>
        <v>1</v>
      </c>
      <c r="V81" s="6">
        <v>20076191</v>
      </c>
      <c r="W81" s="6">
        <f t="shared" si="5"/>
        <v>0</v>
      </c>
    </row>
    <row r="82" spans="1:23" x14ac:dyDescent="0.2">
      <c r="A82" s="2" t="s">
        <v>264</v>
      </c>
      <c r="B82" s="2" t="s">
        <v>23</v>
      </c>
      <c r="C82" s="2" t="s">
        <v>264</v>
      </c>
      <c r="D82" s="2" t="s">
        <v>505</v>
      </c>
      <c r="E82" s="3">
        <v>45691</v>
      </c>
      <c r="F82" s="2" t="s">
        <v>407</v>
      </c>
      <c r="G82" s="2" t="s">
        <v>24</v>
      </c>
      <c r="H82" s="2" t="s">
        <v>464</v>
      </c>
      <c r="I82" s="2" t="s">
        <v>183</v>
      </c>
      <c r="J82" s="11" t="s">
        <v>181</v>
      </c>
      <c r="K82" s="2">
        <f t="shared" si="3"/>
        <v>328</v>
      </c>
      <c r="L82" s="2" t="s">
        <v>465</v>
      </c>
      <c r="M82" s="2">
        <v>0</v>
      </c>
      <c r="N82" s="2">
        <v>0</v>
      </c>
      <c r="O82" s="2">
        <v>0</v>
      </c>
      <c r="P82" s="4">
        <v>45691</v>
      </c>
      <c r="Q82" s="4">
        <v>46021</v>
      </c>
      <c r="R82" s="5" t="s">
        <v>619</v>
      </c>
      <c r="S82" s="2" t="s">
        <v>189</v>
      </c>
      <c r="T82" s="6">
        <v>50520943</v>
      </c>
      <c r="U82" s="7">
        <f t="shared" si="4"/>
        <v>1</v>
      </c>
      <c r="V82" s="6">
        <v>50520943</v>
      </c>
      <c r="W82" s="6">
        <f t="shared" si="5"/>
        <v>0</v>
      </c>
    </row>
    <row r="83" spans="1:23" x14ac:dyDescent="0.2">
      <c r="A83" s="2" t="s">
        <v>265</v>
      </c>
      <c r="B83" s="2" t="s">
        <v>23</v>
      </c>
      <c r="C83" s="2" t="s">
        <v>265</v>
      </c>
      <c r="D83" s="2" t="s">
        <v>506</v>
      </c>
      <c r="E83" s="3">
        <v>45691</v>
      </c>
      <c r="F83" s="2" t="s">
        <v>408</v>
      </c>
      <c r="G83" s="2" t="s">
        <v>24</v>
      </c>
      <c r="H83" s="2" t="s">
        <v>464</v>
      </c>
      <c r="I83" s="2" t="s">
        <v>183</v>
      </c>
      <c r="J83" s="11" t="s">
        <v>181</v>
      </c>
      <c r="K83" s="2">
        <f t="shared" si="3"/>
        <v>328</v>
      </c>
      <c r="L83" s="2" t="s">
        <v>467</v>
      </c>
      <c r="M83" s="2">
        <v>2</v>
      </c>
      <c r="N83" s="2">
        <v>5078330</v>
      </c>
      <c r="O83" s="2">
        <v>25</v>
      </c>
      <c r="P83" s="4">
        <v>45691</v>
      </c>
      <c r="Q83" s="4">
        <v>46021</v>
      </c>
      <c r="R83" s="5" t="s">
        <v>620</v>
      </c>
      <c r="S83" s="2" t="s">
        <v>189</v>
      </c>
      <c r="T83" s="6">
        <v>69403838</v>
      </c>
      <c r="U83" s="7">
        <f t="shared" si="4"/>
        <v>1</v>
      </c>
      <c r="V83" s="6">
        <v>69403838</v>
      </c>
      <c r="W83" s="6">
        <f t="shared" si="5"/>
        <v>0</v>
      </c>
    </row>
    <row r="84" spans="1:23" x14ac:dyDescent="0.2">
      <c r="A84" s="2" t="s">
        <v>266</v>
      </c>
      <c r="B84" s="2" t="s">
        <v>23</v>
      </c>
      <c r="C84" s="2" t="s">
        <v>266</v>
      </c>
      <c r="D84" s="2" t="s">
        <v>48</v>
      </c>
      <c r="E84" s="3">
        <v>45691</v>
      </c>
      <c r="F84" s="2" t="s">
        <v>409</v>
      </c>
      <c r="G84" s="2" t="s">
        <v>180</v>
      </c>
      <c r="H84" s="2" t="s">
        <v>464</v>
      </c>
      <c r="I84" s="2" t="s">
        <v>183</v>
      </c>
      <c r="J84" s="11" t="s">
        <v>181</v>
      </c>
      <c r="K84" s="2">
        <f t="shared" si="3"/>
        <v>328</v>
      </c>
      <c r="L84" s="2" t="s">
        <v>465</v>
      </c>
      <c r="M84" s="2">
        <v>0</v>
      </c>
      <c r="N84" s="2">
        <v>0</v>
      </c>
      <c r="O84" s="2">
        <v>0</v>
      </c>
      <c r="P84" s="4">
        <v>45691</v>
      </c>
      <c r="Q84" s="4">
        <v>46021</v>
      </c>
      <c r="R84" s="5" t="s">
        <v>621</v>
      </c>
      <c r="S84" s="2" t="s">
        <v>189</v>
      </c>
      <c r="T84" s="6">
        <v>38896449</v>
      </c>
      <c r="U84" s="7">
        <f t="shared" si="4"/>
        <v>1</v>
      </c>
      <c r="V84" s="6">
        <v>38896449</v>
      </c>
      <c r="W84" s="6">
        <f t="shared" si="5"/>
        <v>0</v>
      </c>
    </row>
    <row r="85" spans="1:23" x14ac:dyDescent="0.2">
      <c r="A85" s="2" t="s">
        <v>267</v>
      </c>
      <c r="B85" s="2" t="s">
        <v>23</v>
      </c>
      <c r="C85" s="2" t="s">
        <v>267</v>
      </c>
      <c r="D85" s="2" t="s">
        <v>507</v>
      </c>
      <c r="E85" s="3">
        <v>45691</v>
      </c>
      <c r="F85" s="2" t="s">
        <v>410</v>
      </c>
      <c r="G85" s="2" t="s">
        <v>180</v>
      </c>
      <c r="H85" s="2" t="s">
        <v>464</v>
      </c>
      <c r="I85" s="2" t="s">
        <v>183</v>
      </c>
      <c r="J85" s="11" t="s">
        <v>181</v>
      </c>
      <c r="K85" s="2">
        <f t="shared" si="3"/>
        <v>328</v>
      </c>
      <c r="L85" s="2" t="s">
        <v>465</v>
      </c>
      <c r="M85" s="2">
        <v>0</v>
      </c>
      <c r="N85" s="2">
        <v>0</v>
      </c>
      <c r="O85" s="2">
        <v>0</v>
      </c>
      <c r="P85" s="4">
        <v>45691</v>
      </c>
      <c r="Q85" s="4">
        <v>46021</v>
      </c>
      <c r="R85" s="5" t="s">
        <v>622</v>
      </c>
      <c r="S85" s="2" t="s">
        <v>189</v>
      </c>
      <c r="T85" s="6">
        <v>20076202</v>
      </c>
      <c r="U85" s="7">
        <f t="shared" si="4"/>
        <v>1</v>
      </c>
      <c r="V85" s="6">
        <v>20076202</v>
      </c>
      <c r="W85" s="6">
        <f t="shared" si="5"/>
        <v>0</v>
      </c>
    </row>
    <row r="86" spans="1:23" x14ac:dyDescent="0.2">
      <c r="A86" s="2" t="s">
        <v>268</v>
      </c>
      <c r="B86" s="2" t="s">
        <v>23</v>
      </c>
      <c r="C86" s="2" t="s">
        <v>268</v>
      </c>
      <c r="D86" s="2" t="s">
        <v>85</v>
      </c>
      <c r="E86" s="3">
        <v>45692</v>
      </c>
      <c r="F86" s="2" t="s">
        <v>411</v>
      </c>
      <c r="G86" s="2" t="s">
        <v>180</v>
      </c>
      <c r="H86" s="2" t="s">
        <v>464</v>
      </c>
      <c r="I86" s="2" t="s">
        <v>183</v>
      </c>
      <c r="J86" s="11" t="s">
        <v>181</v>
      </c>
      <c r="K86" s="2">
        <f t="shared" si="3"/>
        <v>309</v>
      </c>
      <c r="L86" s="2" t="s">
        <v>465</v>
      </c>
      <c r="M86" s="2">
        <v>0</v>
      </c>
      <c r="N86" s="2">
        <v>0</v>
      </c>
      <c r="O86" s="2">
        <v>0</v>
      </c>
      <c r="P86" s="4">
        <v>45692</v>
      </c>
      <c r="Q86" s="4">
        <v>46003</v>
      </c>
      <c r="R86" s="5" t="s">
        <v>623</v>
      </c>
      <c r="S86" s="2" t="s">
        <v>189</v>
      </c>
      <c r="T86" s="6">
        <v>33236555</v>
      </c>
      <c r="U86" s="7">
        <f t="shared" si="4"/>
        <v>1</v>
      </c>
      <c r="V86" s="6">
        <v>33236555</v>
      </c>
      <c r="W86" s="6">
        <f t="shared" si="5"/>
        <v>0</v>
      </c>
    </row>
    <row r="87" spans="1:23" x14ac:dyDescent="0.2">
      <c r="A87" s="2" t="s">
        <v>269</v>
      </c>
      <c r="B87" s="2" t="s">
        <v>23</v>
      </c>
      <c r="C87" s="2" t="s">
        <v>269</v>
      </c>
      <c r="D87" s="2" t="s">
        <v>508</v>
      </c>
      <c r="E87" s="3">
        <v>45692</v>
      </c>
      <c r="F87" s="2" t="s">
        <v>412</v>
      </c>
      <c r="G87" s="2" t="s">
        <v>180</v>
      </c>
      <c r="H87" s="2" t="s">
        <v>464</v>
      </c>
      <c r="I87" s="2" t="s">
        <v>183</v>
      </c>
      <c r="J87" s="11" t="s">
        <v>181</v>
      </c>
      <c r="K87" s="2">
        <f t="shared" si="3"/>
        <v>327</v>
      </c>
      <c r="L87" s="2" t="s">
        <v>465</v>
      </c>
      <c r="M87" s="2">
        <v>0</v>
      </c>
      <c r="N87" s="2">
        <v>0</v>
      </c>
      <c r="O87" s="2">
        <v>0</v>
      </c>
      <c r="P87" s="4">
        <v>45692</v>
      </c>
      <c r="Q87" s="4">
        <v>46021</v>
      </c>
      <c r="R87" s="5" t="s">
        <v>624</v>
      </c>
      <c r="S87" s="2" t="s">
        <v>189</v>
      </c>
      <c r="T87" s="6">
        <v>20014983</v>
      </c>
      <c r="U87" s="7">
        <f t="shared" si="4"/>
        <v>1</v>
      </c>
      <c r="V87" s="6">
        <v>20014983</v>
      </c>
      <c r="W87" s="6">
        <f t="shared" si="5"/>
        <v>0</v>
      </c>
    </row>
    <row r="88" spans="1:23" x14ac:dyDescent="0.2">
      <c r="A88" s="2" t="s">
        <v>270</v>
      </c>
      <c r="B88" s="2" t="s">
        <v>23</v>
      </c>
      <c r="C88" s="2" t="s">
        <v>270</v>
      </c>
      <c r="D88" s="2" t="s">
        <v>78</v>
      </c>
      <c r="E88" s="3">
        <v>45692</v>
      </c>
      <c r="F88" s="2" t="s">
        <v>413</v>
      </c>
      <c r="G88" s="2" t="s">
        <v>24</v>
      </c>
      <c r="H88" s="2" t="s">
        <v>464</v>
      </c>
      <c r="I88" s="2" t="s">
        <v>183</v>
      </c>
      <c r="J88" s="11" t="s">
        <v>181</v>
      </c>
      <c r="K88" s="2">
        <f t="shared" si="3"/>
        <v>327</v>
      </c>
      <c r="L88" s="2" t="s">
        <v>465</v>
      </c>
      <c r="M88" s="2">
        <v>0</v>
      </c>
      <c r="N88" s="2">
        <v>0</v>
      </c>
      <c r="O88" s="2">
        <v>0</v>
      </c>
      <c r="P88" s="4">
        <v>45692</v>
      </c>
      <c r="Q88" s="4">
        <v>46021</v>
      </c>
      <c r="R88" s="5" t="s">
        <v>625</v>
      </c>
      <c r="S88" s="2" t="s">
        <v>189</v>
      </c>
      <c r="T88" s="6">
        <v>50366916</v>
      </c>
      <c r="U88" s="7">
        <f t="shared" si="4"/>
        <v>1</v>
      </c>
      <c r="V88" s="6">
        <v>50366916</v>
      </c>
      <c r="W88" s="6">
        <f t="shared" si="5"/>
        <v>0</v>
      </c>
    </row>
    <row r="89" spans="1:23" x14ac:dyDescent="0.2">
      <c r="A89" s="2" t="s">
        <v>271</v>
      </c>
      <c r="B89" s="2" t="s">
        <v>23</v>
      </c>
      <c r="C89" s="2" t="s">
        <v>271</v>
      </c>
      <c r="D89" s="2" t="s">
        <v>509</v>
      </c>
      <c r="E89" s="3">
        <v>45692</v>
      </c>
      <c r="F89" s="2" t="s">
        <v>414</v>
      </c>
      <c r="G89" s="2" t="s">
        <v>180</v>
      </c>
      <c r="H89" s="2" t="s">
        <v>464</v>
      </c>
      <c r="I89" s="2" t="s">
        <v>183</v>
      </c>
      <c r="J89" s="11" t="s">
        <v>181</v>
      </c>
      <c r="K89" s="2">
        <f t="shared" si="3"/>
        <v>327</v>
      </c>
      <c r="L89" s="2" t="s">
        <v>465</v>
      </c>
      <c r="M89" s="2">
        <v>0</v>
      </c>
      <c r="N89" s="2">
        <v>0</v>
      </c>
      <c r="O89" s="2">
        <v>0</v>
      </c>
      <c r="P89" s="4">
        <v>45692</v>
      </c>
      <c r="Q89" s="4">
        <v>46021</v>
      </c>
      <c r="R89" s="5" t="s">
        <v>626</v>
      </c>
      <c r="S89" s="2" t="s">
        <v>189</v>
      </c>
      <c r="T89" s="6">
        <v>40013028</v>
      </c>
      <c r="U89" s="7">
        <f t="shared" si="4"/>
        <v>1</v>
      </c>
      <c r="V89" s="6">
        <v>40013028</v>
      </c>
      <c r="W89" s="6">
        <f t="shared" si="5"/>
        <v>0</v>
      </c>
    </row>
    <row r="90" spans="1:23" x14ac:dyDescent="0.2">
      <c r="A90" s="2" t="s">
        <v>272</v>
      </c>
      <c r="B90" s="2" t="s">
        <v>23</v>
      </c>
      <c r="C90" s="2" t="s">
        <v>272</v>
      </c>
      <c r="D90" s="2" t="s">
        <v>510</v>
      </c>
      <c r="E90" s="3">
        <v>45692</v>
      </c>
      <c r="F90" s="2" t="s">
        <v>415</v>
      </c>
      <c r="G90" s="2" t="s">
        <v>180</v>
      </c>
      <c r="H90" s="2" t="s">
        <v>464</v>
      </c>
      <c r="I90" s="2" t="s">
        <v>183</v>
      </c>
      <c r="J90" s="11" t="s">
        <v>181</v>
      </c>
      <c r="K90" s="2">
        <f t="shared" si="3"/>
        <v>327</v>
      </c>
      <c r="L90" s="2" t="s">
        <v>465</v>
      </c>
      <c r="M90" s="2">
        <v>0</v>
      </c>
      <c r="N90" s="2">
        <v>0</v>
      </c>
      <c r="O90" s="2">
        <v>0</v>
      </c>
      <c r="P90" s="4">
        <v>45692</v>
      </c>
      <c r="Q90" s="4">
        <v>46021</v>
      </c>
      <c r="R90" s="5" t="s">
        <v>627</v>
      </c>
      <c r="S90" s="2" t="s">
        <v>189</v>
      </c>
      <c r="T90" s="6">
        <v>20014983</v>
      </c>
      <c r="U90" s="7">
        <f t="shared" si="4"/>
        <v>1</v>
      </c>
      <c r="V90" s="6">
        <v>20014983</v>
      </c>
      <c r="W90" s="6">
        <f t="shared" si="5"/>
        <v>0</v>
      </c>
    </row>
    <row r="91" spans="1:23" x14ac:dyDescent="0.2">
      <c r="A91" s="2" t="s">
        <v>273</v>
      </c>
      <c r="B91" s="2" t="s">
        <v>23</v>
      </c>
      <c r="C91" s="2" t="s">
        <v>273</v>
      </c>
      <c r="D91" s="2" t="s">
        <v>136</v>
      </c>
      <c r="E91" s="3">
        <v>45692</v>
      </c>
      <c r="F91" s="2" t="s">
        <v>416</v>
      </c>
      <c r="G91" s="2" t="s">
        <v>24</v>
      </c>
      <c r="H91" s="2" t="s">
        <v>464</v>
      </c>
      <c r="I91" s="2" t="s">
        <v>183</v>
      </c>
      <c r="J91" s="11" t="s">
        <v>181</v>
      </c>
      <c r="K91" s="2">
        <f t="shared" si="3"/>
        <v>327</v>
      </c>
      <c r="L91" s="2" t="s">
        <v>465</v>
      </c>
      <c r="M91" s="2">
        <v>0</v>
      </c>
      <c r="N91" s="2">
        <v>0</v>
      </c>
      <c r="O91" s="2">
        <v>0</v>
      </c>
      <c r="P91" s="4">
        <v>45692</v>
      </c>
      <c r="Q91" s="4">
        <v>46021</v>
      </c>
      <c r="R91" s="5" t="s">
        <v>628</v>
      </c>
      <c r="S91" s="2" t="s">
        <v>189</v>
      </c>
      <c r="T91" s="6">
        <v>62055826</v>
      </c>
      <c r="U91" s="7">
        <f t="shared" si="4"/>
        <v>1</v>
      </c>
      <c r="V91" s="6">
        <v>62055826</v>
      </c>
      <c r="W91" s="6">
        <f t="shared" si="5"/>
        <v>0</v>
      </c>
    </row>
    <row r="92" spans="1:23" x14ac:dyDescent="0.2">
      <c r="A92" s="2" t="s">
        <v>274</v>
      </c>
      <c r="B92" s="2" t="s">
        <v>23</v>
      </c>
      <c r="C92" s="2" t="s">
        <v>274</v>
      </c>
      <c r="D92" s="2" t="s">
        <v>511</v>
      </c>
      <c r="E92" s="3">
        <v>45693</v>
      </c>
      <c r="F92" s="2" t="s">
        <v>417</v>
      </c>
      <c r="G92" s="2" t="s">
        <v>180</v>
      </c>
      <c r="H92" s="2" t="s">
        <v>464</v>
      </c>
      <c r="I92" s="2" t="s">
        <v>183</v>
      </c>
      <c r="J92" s="11" t="s">
        <v>181</v>
      </c>
      <c r="K92" s="2">
        <f t="shared" si="3"/>
        <v>326</v>
      </c>
      <c r="L92" s="2" t="s">
        <v>465</v>
      </c>
      <c r="M92" s="2">
        <v>0</v>
      </c>
      <c r="N92" s="2">
        <v>0</v>
      </c>
      <c r="O92" s="2">
        <v>0</v>
      </c>
      <c r="P92" s="4">
        <v>45693</v>
      </c>
      <c r="Q92" s="4">
        <v>46021</v>
      </c>
      <c r="R92" s="5" t="s">
        <v>629</v>
      </c>
      <c r="S92" s="2" t="s">
        <v>189</v>
      </c>
      <c r="T92" s="6">
        <v>19953775</v>
      </c>
      <c r="U92" s="7">
        <f t="shared" si="4"/>
        <v>1</v>
      </c>
      <c r="V92" s="6">
        <v>19953775</v>
      </c>
      <c r="W92" s="6">
        <f t="shared" si="5"/>
        <v>0</v>
      </c>
    </row>
    <row r="93" spans="1:23" x14ac:dyDescent="0.2">
      <c r="A93" s="2" t="s">
        <v>275</v>
      </c>
      <c r="B93" s="2" t="s">
        <v>23</v>
      </c>
      <c r="C93" s="2" t="s">
        <v>275</v>
      </c>
      <c r="D93" s="2" t="s">
        <v>157</v>
      </c>
      <c r="E93" s="3">
        <v>45693</v>
      </c>
      <c r="F93" s="2" t="s">
        <v>418</v>
      </c>
      <c r="G93" s="2" t="s">
        <v>24</v>
      </c>
      <c r="H93" s="2" t="s">
        <v>464</v>
      </c>
      <c r="I93" s="2" t="s">
        <v>183</v>
      </c>
      <c r="J93" s="11" t="s">
        <v>181</v>
      </c>
      <c r="K93" s="2">
        <f t="shared" si="3"/>
        <v>326</v>
      </c>
      <c r="L93" s="2" t="s">
        <v>465</v>
      </c>
      <c r="M93" s="2">
        <v>0</v>
      </c>
      <c r="N93" s="2">
        <v>0</v>
      </c>
      <c r="O93" s="2">
        <v>0</v>
      </c>
      <c r="P93" s="4">
        <v>45693</v>
      </c>
      <c r="Q93" s="4">
        <v>46021</v>
      </c>
      <c r="R93" s="5" t="s">
        <v>630</v>
      </c>
      <c r="S93" s="2" t="s">
        <v>189</v>
      </c>
      <c r="T93" s="6">
        <v>76223505</v>
      </c>
      <c r="U93" s="7">
        <f t="shared" si="4"/>
        <v>1</v>
      </c>
      <c r="V93" s="6">
        <v>76223505</v>
      </c>
      <c r="W93" s="6">
        <f t="shared" si="5"/>
        <v>0</v>
      </c>
    </row>
    <row r="94" spans="1:23" x14ac:dyDescent="0.2">
      <c r="A94" s="2" t="s">
        <v>276</v>
      </c>
      <c r="B94" s="2" t="s">
        <v>23</v>
      </c>
      <c r="C94" s="2" t="s">
        <v>276</v>
      </c>
      <c r="D94" s="2" t="s">
        <v>77</v>
      </c>
      <c r="E94" s="3">
        <v>45693</v>
      </c>
      <c r="F94" s="2" t="s">
        <v>419</v>
      </c>
      <c r="G94" s="2" t="s">
        <v>180</v>
      </c>
      <c r="H94" s="2" t="s">
        <v>464</v>
      </c>
      <c r="I94" s="2" t="s">
        <v>183</v>
      </c>
      <c r="J94" s="11" t="s">
        <v>181</v>
      </c>
      <c r="K94" s="2">
        <f t="shared" si="3"/>
        <v>326</v>
      </c>
      <c r="L94" s="2" t="s">
        <v>465</v>
      </c>
      <c r="M94" s="2">
        <v>0</v>
      </c>
      <c r="N94" s="2">
        <v>0</v>
      </c>
      <c r="O94" s="2">
        <v>0</v>
      </c>
      <c r="P94" s="4">
        <v>45693</v>
      </c>
      <c r="Q94" s="4">
        <v>46021</v>
      </c>
      <c r="R94" s="5" t="s">
        <v>631</v>
      </c>
      <c r="S94" s="2" t="s">
        <v>189</v>
      </c>
      <c r="T94" s="6">
        <v>35065103</v>
      </c>
      <c r="U94" s="7">
        <f t="shared" si="4"/>
        <v>1</v>
      </c>
      <c r="V94" s="6">
        <v>35065103</v>
      </c>
      <c r="W94" s="6">
        <f t="shared" si="5"/>
        <v>0</v>
      </c>
    </row>
    <row r="95" spans="1:23" x14ac:dyDescent="0.2">
      <c r="A95" s="2" t="s">
        <v>277</v>
      </c>
      <c r="B95" s="2" t="s">
        <v>23</v>
      </c>
      <c r="C95" s="2" t="s">
        <v>277</v>
      </c>
      <c r="D95" s="2" t="s">
        <v>512</v>
      </c>
      <c r="E95" s="3">
        <v>45693</v>
      </c>
      <c r="F95" s="2" t="s">
        <v>420</v>
      </c>
      <c r="G95" s="2" t="s">
        <v>24</v>
      </c>
      <c r="H95" s="2" t="s">
        <v>464</v>
      </c>
      <c r="I95" s="2" t="s">
        <v>183</v>
      </c>
      <c r="J95" s="11" t="s">
        <v>181</v>
      </c>
      <c r="K95" s="2">
        <f t="shared" si="3"/>
        <v>326</v>
      </c>
      <c r="L95" s="2" t="s">
        <v>465</v>
      </c>
      <c r="M95" s="2">
        <v>0</v>
      </c>
      <c r="N95" s="2">
        <v>0</v>
      </c>
      <c r="O95" s="2">
        <v>0</v>
      </c>
      <c r="P95" s="4">
        <v>45693</v>
      </c>
      <c r="Q95" s="4">
        <v>46021</v>
      </c>
      <c r="R95" s="5" t="s">
        <v>632</v>
      </c>
      <c r="S95" s="2" t="s">
        <v>189</v>
      </c>
      <c r="T95" s="6">
        <v>68980655</v>
      </c>
      <c r="U95" s="7">
        <f t="shared" si="4"/>
        <v>1</v>
      </c>
      <c r="V95" s="6">
        <v>68980655</v>
      </c>
      <c r="W95" s="6">
        <f t="shared" si="5"/>
        <v>0</v>
      </c>
    </row>
    <row r="96" spans="1:23" x14ac:dyDescent="0.2">
      <c r="A96" s="2" t="s">
        <v>278</v>
      </c>
      <c r="B96" s="2" t="s">
        <v>23</v>
      </c>
      <c r="C96" s="2" t="s">
        <v>278</v>
      </c>
      <c r="D96" s="2" t="s">
        <v>83</v>
      </c>
      <c r="E96" s="3">
        <v>45693</v>
      </c>
      <c r="F96" s="2" t="s">
        <v>421</v>
      </c>
      <c r="G96" s="2" t="s">
        <v>24</v>
      </c>
      <c r="H96" s="2" t="s">
        <v>464</v>
      </c>
      <c r="I96" s="2" t="s">
        <v>183</v>
      </c>
      <c r="J96" s="11" t="s">
        <v>181</v>
      </c>
      <c r="K96" s="2">
        <f t="shared" si="3"/>
        <v>326</v>
      </c>
      <c r="L96" s="2" t="s">
        <v>465</v>
      </c>
      <c r="M96" s="2">
        <v>0</v>
      </c>
      <c r="N96" s="2">
        <v>0</v>
      </c>
      <c r="O96" s="2">
        <v>0</v>
      </c>
      <c r="P96" s="4">
        <v>45693</v>
      </c>
      <c r="Q96" s="4">
        <v>46021</v>
      </c>
      <c r="R96" s="5" t="s">
        <v>633</v>
      </c>
      <c r="S96" s="2" t="s">
        <v>189</v>
      </c>
      <c r="T96" s="6">
        <v>76223505</v>
      </c>
      <c r="U96" s="7">
        <f t="shared" si="4"/>
        <v>1</v>
      </c>
      <c r="V96" s="6">
        <v>76223505</v>
      </c>
      <c r="W96" s="6">
        <f t="shared" si="5"/>
        <v>0</v>
      </c>
    </row>
    <row r="97" spans="1:23" x14ac:dyDescent="0.2">
      <c r="A97" s="2" t="s">
        <v>279</v>
      </c>
      <c r="B97" s="2" t="s">
        <v>23</v>
      </c>
      <c r="C97" s="2" t="s">
        <v>279</v>
      </c>
      <c r="D97" s="2" t="s">
        <v>513</v>
      </c>
      <c r="E97" s="3">
        <v>45693</v>
      </c>
      <c r="F97" s="2" t="s">
        <v>422</v>
      </c>
      <c r="G97" s="2" t="s">
        <v>180</v>
      </c>
      <c r="H97" s="2" t="s">
        <v>464</v>
      </c>
      <c r="I97" s="2" t="s">
        <v>183</v>
      </c>
      <c r="J97" s="11" t="s">
        <v>181</v>
      </c>
      <c r="K97" s="2">
        <f t="shared" si="3"/>
        <v>326</v>
      </c>
      <c r="L97" s="2" t="s">
        <v>465</v>
      </c>
      <c r="M97" s="2">
        <v>0</v>
      </c>
      <c r="N97" s="2">
        <v>0</v>
      </c>
      <c r="O97" s="2">
        <v>0</v>
      </c>
      <c r="P97" s="4">
        <v>45693</v>
      </c>
      <c r="Q97" s="4">
        <v>46021</v>
      </c>
      <c r="R97" s="5" t="s">
        <v>634</v>
      </c>
      <c r="S97" s="2" t="s">
        <v>189</v>
      </c>
      <c r="T97" s="6">
        <v>19953775</v>
      </c>
      <c r="U97" s="7">
        <f t="shared" si="4"/>
        <v>1</v>
      </c>
      <c r="V97" s="6">
        <v>19953775</v>
      </c>
      <c r="W97" s="6">
        <f t="shared" si="5"/>
        <v>0</v>
      </c>
    </row>
    <row r="98" spans="1:23" x14ac:dyDescent="0.2">
      <c r="A98" s="2" t="s">
        <v>280</v>
      </c>
      <c r="B98" s="2" t="s">
        <v>23</v>
      </c>
      <c r="C98" s="2" t="s">
        <v>280</v>
      </c>
      <c r="D98" s="2" t="s">
        <v>514</v>
      </c>
      <c r="E98" s="3">
        <v>45693</v>
      </c>
      <c r="F98" s="2" t="s">
        <v>423</v>
      </c>
      <c r="G98" s="2" t="s">
        <v>180</v>
      </c>
      <c r="H98" s="2" t="s">
        <v>464</v>
      </c>
      <c r="I98" s="2" t="s">
        <v>183</v>
      </c>
      <c r="J98" s="11" t="s">
        <v>181</v>
      </c>
      <c r="K98" s="2">
        <f t="shared" si="3"/>
        <v>326</v>
      </c>
      <c r="L98" s="2" t="s">
        <v>465</v>
      </c>
      <c r="M98" s="2">
        <v>0</v>
      </c>
      <c r="N98" s="2">
        <v>0</v>
      </c>
      <c r="O98" s="2">
        <v>0</v>
      </c>
      <c r="P98" s="4">
        <v>45693</v>
      </c>
      <c r="Q98" s="4">
        <v>46021</v>
      </c>
      <c r="R98" s="5" t="s">
        <v>635</v>
      </c>
      <c r="S98" s="2" t="s">
        <v>189</v>
      </c>
      <c r="T98" s="6">
        <v>19953775</v>
      </c>
      <c r="U98" s="7">
        <f t="shared" si="4"/>
        <v>1</v>
      </c>
      <c r="V98" s="6">
        <v>19953775</v>
      </c>
      <c r="W98" s="6">
        <f t="shared" si="5"/>
        <v>0</v>
      </c>
    </row>
    <row r="99" spans="1:23" x14ac:dyDescent="0.2">
      <c r="A99" s="2" t="s">
        <v>281</v>
      </c>
      <c r="B99" s="2" t="s">
        <v>23</v>
      </c>
      <c r="C99" s="2" t="s">
        <v>281</v>
      </c>
      <c r="D99" s="2" t="s">
        <v>60</v>
      </c>
      <c r="E99" s="3">
        <v>45693</v>
      </c>
      <c r="F99" s="2" t="s">
        <v>424</v>
      </c>
      <c r="G99" s="2" t="s">
        <v>180</v>
      </c>
      <c r="H99" s="2" t="s">
        <v>464</v>
      </c>
      <c r="I99" s="2" t="s">
        <v>183</v>
      </c>
      <c r="J99" s="11" t="s">
        <v>181</v>
      </c>
      <c r="K99" s="2">
        <f t="shared" si="3"/>
        <v>322</v>
      </c>
      <c r="L99" s="2" t="s">
        <v>465</v>
      </c>
      <c r="M99" s="2">
        <v>0</v>
      </c>
      <c r="N99" s="2">
        <v>0</v>
      </c>
      <c r="O99" s="2">
        <v>0</v>
      </c>
      <c r="P99" s="4">
        <v>45693</v>
      </c>
      <c r="Q99" s="4">
        <v>46017</v>
      </c>
      <c r="R99" s="5" t="s">
        <v>636</v>
      </c>
      <c r="S99" s="2" t="s">
        <v>189</v>
      </c>
      <c r="T99" s="6">
        <v>34634867</v>
      </c>
      <c r="U99" s="7">
        <f t="shared" si="4"/>
        <v>1</v>
      </c>
      <c r="V99" s="6">
        <v>34634867</v>
      </c>
      <c r="W99" s="6">
        <f t="shared" si="5"/>
        <v>0</v>
      </c>
    </row>
    <row r="100" spans="1:23" x14ac:dyDescent="0.2">
      <c r="A100" s="2" t="s">
        <v>282</v>
      </c>
      <c r="B100" s="2" t="s">
        <v>23</v>
      </c>
      <c r="C100" s="2" t="s">
        <v>282</v>
      </c>
      <c r="D100" s="2" t="s">
        <v>515</v>
      </c>
      <c r="E100" s="3">
        <v>45693</v>
      </c>
      <c r="F100" s="2" t="s">
        <v>425</v>
      </c>
      <c r="G100" s="2" t="s">
        <v>180</v>
      </c>
      <c r="H100" s="2" t="s">
        <v>464</v>
      </c>
      <c r="I100" s="2" t="s">
        <v>183</v>
      </c>
      <c r="J100" s="11" t="s">
        <v>181</v>
      </c>
      <c r="K100" s="2">
        <f t="shared" si="3"/>
        <v>322</v>
      </c>
      <c r="L100" s="2" t="s">
        <v>465</v>
      </c>
      <c r="M100" s="2">
        <v>0</v>
      </c>
      <c r="N100" s="2">
        <v>0</v>
      </c>
      <c r="O100" s="2">
        <v>0</v>
      </c>
      <c r="P100" s="4">
        <v>45693</v>
      </c>
      <c r="Q100" s="4">
        <v>46017</v>
      </c>
      <c r="R100" s="5" t="s">
        <v>637</v>
      </c>
      <c r="S100" s="2" t="s">
        <v>189</v>
      </c>
      <c r="T100" s="6">
        <v>34634867</v>
      </c>
      <c r="U100" s="7">
        <f t="shared" si="4"/>
        <v>1</v>
      </c>
      <c r="V100" s="6">
        <v>34634867</v>
      </c>
      <c r="W100" s="6">
        <f t="shared" si="5"/>
        <v>0</v>
      </c>
    </row>
    <row r="101" spans="1:23" x14ac:dyDescent="0.2">
      <c r="A101" s="2" t="s">
        <v>283</v>
      </c>
      <c r="B101" s="2" t="s">
        <v>23</v>
      </c>
      <c r="C101" s="2" t="s">
        <v>283</v>
      </c>
      <c r="D101" s="2" t="s">
        <v>516</v>
      </c>
      <c r="E101" s="3">
        <v>45694</v>
      </c>
      <c r="F101" s="2" t="s">
        <v>426</v>
      </c>
      <c r="G101" s="2" t="s">
        <v>180</v>
      </c>
      <c r="H101" s="2" t="s">
        <v>464</v>
      </c>
      <c r="I101" s="2" t="s">
        <v>183</v>
      </c>
      <c r="J101" s="11" t="s">
        <v>181</v>
      </c>
      <c r="K101" s="2">
        <f t="shared" si="3"/>
        <v>176</v>
      </c>
      <c r="L101" s="2" t="s">
        <v>465</v>
      </c>
      <c r="M101" s="2">
        <v>0</v>
      </c>
      <c r="N101" s="2">
        <v>0</v>
      </c>
      <c r="O101" s="2">
        <v>0</v>
      </c>
      <c r="P101" s="4">
        <v>45693</v>
      </c>
      <c r="Q101" s="4">
        <v>45868</v>
      </c>
      <c r="R101" s="5" t="s">
        <v>638</v>
      </c>
      <c r="S101" s="2" t="s">
        <v>189</v>
      </c>
      <c r="T101" s="6">
        <v>10711383</v>
      </c>
      <c r="U101" s="7">
        <f t="shared" si="4"/>
        <v>1</v>
      </c>
      <c r="V101" s="6">
        <v>10711383</v>
      </c>
      <c r="W101" s="6">
        <f t="shared" si="5"/>
        <v>0</v>
      </c>
    </row>
    <row r="102" spans="1:23" x14ac:dyDescent="0.2">
      <c r="A102" s="2" t="s">
        <v>284</v>
      </c>
      <c r="B102" s="2" t="s">
        <v>23</v>
      </c>
      <c r="C102" s="2" t="s">
        <v>284</v>
      </c>
      <c r="D102" s="2" t="s">
        <v>517</v>
      </c>
      <c r="E102" s="3">
        <v>45694</v>
      </c>
      <c r="F102" s="2" t="s">
        <v>427</v>
      </c>
      <c r="G102" s="2" t="s">
        <v>24</v>
      </c>
      <c r="H102" s="2" t="s">
        <v>464</v>
      </c>
      <c r="I102" s="2" t="s">
        <v>183</v>
      </c>
      <c r="J102" s="11" t="s">
        <v>181</v>
      </c>
      <c r="K102" s="2">
        <f t="shared" si="3"/>
        <v>324</v>
      </c>
      <c r="L102" s="2" t="s">
        <v>465</v>
      </c>
      <c r="M102" s="2">
        <v>0</v>
      </c>
      <c r="N102" s="2">
        <v>0</v>
      </c>
      <c r="O102" s="2">
        <v>0</v>
      </c>
      <c r="P102" s="4">
        <v>45695</v>
      </c>
      <c r="Q102" s="4">
        <v>46021</v>
      </c>
      <c r="R102" s="5" t="s">
        <v>639</v>
      </c>
      <c r="S102" s="2" t="s">
        <v>189</v>
      </c>
      <c r="T102" s="6">
        <v>45508060</v>
      </c>
      <c r="U102" s="7">
        <f t="shared" si="4"/>
        <v>1</v>
      </c>
      <c r="V102" s="6">
        <v>45508060</v>
      </c>
      <c r="W102" s="6">
        <f t="shared" si="5"/>
        <v>0</v>
      </c>
    </row>
    <row r="103" spans="1:23" x14ac:dyDescent="0.2">
      <c r="A103" s="2" t="s">
        <v>285</v>
      </c>
      <c r="B103" s="2" t="s">
        <v>23</v>
      </c>
      <c r="C103" s="2" t="s">
        <v>285</v>
      </c>
      <c r="D103" s="2" t="s">
        <v>518</v>
      </c>
      <c r="E103" s="3">
        <v>45694</v>
      </c>
      <c r="F103" s="2" t="s">
        <v>428</v>
      </c>
      <c r="G103" s="2" t="s">
        <v>180</v>
      </c>
      <c r="H103" s="2" t="s">
        <v>464</v>
      </c>
      <c r="I103" s="2" t="s">
        <v>183</v>
      </c>
      <c r="J103" s="11" t="s">
        <v>181</v>
      </c>
      <c r="K103" s="2">
        <f t="shared" si="3"/>
        <v>295</v>
      </c>
      <c r="L103" s="2" t="s">
        <v>465</v>
      </c>
      <c r="M103" s="2">
        <v>0</v>
      </c>
      <c r="N103" s="2">
        <v>0</v>
      </c>
      <c r="O103" s="2">
        <v>0</v>
      </c>
      <c r="P103" s="4">
        <v>45694</v>
      </c>
      <c r="Q103" s="4">
        <v>45991</v>
      </c>
      <c r="R103" s="5" t="s">
        <v>640</v>
      </c>
      <c r="S103" s="2" t="s">
        <v>189</v>
      </c>
      <c r="T103" s="6">
        <v>31730702</v>
      </c>
      <c r="U103" s="7">
        <f t="shared" si="4"/>
        <v>1</v>
      </c>
      <c r="V103" s="6">
        <v>31730702</v>
      </c>
      <c r="W103" s="6">
        <f t="shared" si="5"/>
        <v>0</v>
      </c>
    </row>
    <row r="104" spans="1:23" x14ac:dyDescent="0.2">
      <c r="A104" s="2" t="s">
        <v>286</v>
      </c>
      <c r="B104" s="2" t="s">
        <v>23</v>
      </c>
      <c r="C104" s="2" t="s">
        <v>286</v>
      </c>
      <c r="D104" s="2" t="s">
        <v>519</v>
      </c>
      <c r="E104" s="3">
        <v>45694</v>
      </c>
      <c r="F104" s="2" t="s">
        <v>429</v>
      </c>
      <c r="G104" s="2" t="s">
        <v>180</v>
      </c>
      <c r="H104" s="2" t="s">
        <v>464</v>
      </c>
      <c r="I104" s="2" t="s">
        <v>183</v>
      </c>
      <c r="J104" s="11" t="s">
        <v>181</v>
      </c>
      <c r="K104" s="2">
        <f t="shared" si="3"/>
        <v>325</v>
      </c>
      <c r="L104" s="2" t="s">
        <v>465</v>
      </c>
      <c r="M104" s="2">
        <v>0</v>
      </c>
      <c r="N104" s="2">
        <v>0</v>
      </c>
      <c r="O104" s="2">
        <v>0</v>
      </c>
      <c r="P104" s="4">
        <v>45694</v>
      </c>
      <c r="Q104" s="4">
        <v>46021</v>
      </c>
      <c r="R104" s="5" t="s">
        <v>641</v>
      </c>
      <c r="S104" s="2" t="s">
        <v>189</v>
      </c>
      <c r="T104" s="6">
        <v>19892568</v>
      </c>
      <c r="U104" s="7">
        <f t="shared" si="4"/>
        <v>1</v>
      </c>
      <c r="V104" s="6">
        <v>19892568</v>
      </c>
      <c r="W104" s="6">
        <f t="shared" si="5"/>
        <v>0</v>
      </c>
    </row>
    <row r="105" spans="1:23" x14ac:dyDescent="0.2">
      <c r="A105" s="2" t="s">
        <v>287</v>
      </c>
      <c r="B105" s="2" t="s">
        <v>23</v>
      </c>
      <c r="C105" s="2" t="s">
        <v>287</v>
      </c>
      <c r="D105" s="2" t="s">
        <v>73</v>
      </c>
      <c r="E105" s="3">
        <v>45694</v>
      </c>
      <c r="F105" s="2" t="s">
        <v>430</v>
      </c>
      <c r="G105" s="2" t="s">
        <v>180</v>
      </c>
      <c r="H105" s="2" t="s">
        <v>464</v>
      </c>
      <c r="I105" s="2" t="s">
        <v>183</v>
      </c>
      <c r="J105" s="11" t="s">
        <v>181</v>
      </c>
      <c r="K105" s="2">
        <f t="shared" si="3"/>
        <v>325</v>
      </c>
      <c r="L105" s="2" t="s">
        <v>465</v>
      </c>
      <c r="M105" s="2">
        <v>0</v>
      </c>
      <c r="N105" s="2">
        <v>0</v>
      </c>
      <c r="O105" s="2">
        <v>0</v>
      </c>
      <c r="P105" s="4">
        <v>45694</v>
      </c>
      <c r="Q105" s="4">
        <v>46021</v>
      </c>
      <c r="R105" s="5" t="s">
        <v>642</v>
      </c>
      <c r="S105" s="2" t="s">
        <v>189</v>
      </c>
      <c r="T105" s="6">
        <v>19892568</v>
      </c>
      <c r="U105" s="7">
        <f t="shared" si="4"/>
        <v>1</v>
      </c>
      <c r="V105" s="6">
        <v>19892568</v>
      </c>
      <c r="W105" s="6">
        <f t="shared" si="5"/>
        <v>0</v>
      </c>
    </row>
    <row r="106" spans="1:23" x14ac:dyDescent="0.2">
      <c r="A106" s="2" t="s">
        <v>288</v>
      </c>
      <c r="B106" s="2" t="s">
        <v>23</v>
      </c>
      <c r="C106" s="2" t="s">
        <v>288</v>
      </c>
      <c r="D106" s="2" t="s">
        <v>79</v>
      </c>
      <c r="E106" s="3">
        <v>45695</v>
      </c>
      <c r="F106" s="2" t="s">
        <v>431</v>
      </c>
      <c r="G106" s="2" t="s">
        <v>180</v>
      </c>
      <c r="H106" s="2" t="s">
        <v>464</v>
      </c>
      <c r="I106" s="2" t="s">
        <v>183</v>
      </c>
      <c r="J106" s="11" t="s">
        <v>181</v>
      </c>
      <c r="K106" s="2">
        <f t="shared" si="3"/>
        <v>324</v>
      </c>
      <c r="L106" s="2" t="s">
        <v>465</v>
      </c>
      <c r="M106" s="2">
        <v>0</v>
      </c>
      <c r="N106" s="2">
        <v>0</v>
      </c>
      <c r="O106" s="2">
        <v>0</v>
      </c>
      <c r="P106" s="4">
        <v>45695</v>
      </c>
      <c r="Q106" s="4">
        <v>46021</v>
      </c>
      <c r="R106" s="5" t="s">
        <v>643</v>
      </c>
      <c r="S106" s="2" t="s">
        <v>189</v>
      </c>
      <c r="T106" s="6">
        <v>19831360</v>
      </c>
      <c r="U106" s="7">
        <f t="shared" si="4"/>
        <v>1</v>
      </c>
      <c r="V106" s="6">
        <v>19831360</v>
      </c>
      <c r="W106" s="6">
        <f t="shared" si="5"/>
        <v>0</v>
      </c>
    </row>
    <row r="107" spans="1:23" x14ac:dyDescent="0.2">
      <c r="A107" s="2" t="s">
        <v>289</v>
      </c>
      <c r="B107" s="2" t="s">
        <v>23</v>
      </c>
      <c r="C107" s="2" t="s">
        <v>289</v>
      </c>
      <c r="D107" s="2" t="s">
        <v>520</v>
      </c>
      <c r="E107" s="3">
        <v>45695</v>
      </c>
      <c r="F107" s="2" t="s">
        <v>432</v>
      </c>
      <c r="G107" s="2" t="s">
        <v>180</v>
      </c>
      <c r="H107" s="2" t="s">
        <v>464</v>
      </c>
      <c r="I107" s="2" t="s">
        <v>183</v>
      </c>
      <c r="J107" s="11" t="s">
        <v>181</v>
      </c>
      <c r="K107" s="2">
        <f t="shared" si="3"/>
        <v>324</v>
      </c>
      <c r="L107" s="2" t="s">
        <v>465</v>
      </c>
      <c r="M107" s="2">
        <v>0</v>
      </c>
      <c r="N107" s="2">
        <v>0</v>
      </c>
      <c r="O107" s="2">
        <v>0</v>
      </c>
      <c r="P107" s="4">
        <v>45695</v>
      </c>
      <c r="Q107" s="4">
        <v>46021</v>
      </c>
      <c r="R107" s="5" t="s">
        <v>644</v>
      </c>
      <c r="S107" s="2" t="s">
        <v>189</v>
      </c>
      <c r="T107" s="6">
        <v>34849980</v>
      </c>
      <c r="U107" s="7">
        <f t="shared" si="4"/>
        <v>1</v>
      </c>
      <c r="V107" s="6">
        <v>34849980</v>
      </c>
      <c r="W107" s="6">
        <f t="shared" si="5"/>
        <v>0</v>
      </c>
    </row>
    <row r="108" spans="1:23" x14ac:dyDescent="0.2">
      <c r="A108" s="2" t="s">
        <v>290</v>
      </c>
      <c r="B108" s="2" t="s">
        <v>23</v>
      </c>
      <c r="C108" s="2" t="s">
        <v>290</v>
      </c>
      <c r="D108" s="2" t="s">
        <v>521</v>
      </c>
      <c r="E108" s="3">
        <v>45695</v>
      </c>
      <c r="F108" s="2" t="s">
        <v>433</v>
      </c>
      <c r="G108" s="2" t="s">
        <v>180</v>
      </c>
      <c r="H108" s="2" t="s">
        <v>464</v>
      </c>
      <c r="I108" s="2" t="s">
        <v>183</v>
      </c>
      <c r="J108" s="11" t="s">
        <v>181</v>
      </c>
      <c r="K108" s="2">
        <f t="shared" si="3"/>
        <v>324</v>
      </c>
      <c r="L108" s="2" t="s">
        <v>465</v>
      </c>
      <c r="M108" s="2">
        <v>0</v>
      </c>
      <c r="N108" s="2">
        <v>0</v>
      </c>
      <c r="O108" s="2">
        <v>0</v>
      </c>
      <c r="P108" s="4">
        <v>45695</v>
      </c>
      <c r="Q108" s="4">
        <v>46021</v>
      </c>
      <c r="R108" s="5" t="s">
        <v>645</v>
      </c>
      <c r="S108" s="2" t="s">
        <v>189</v>
      </c>
      <c r="T108" s="6">
        <v>26313682</v>
      </c>
      <c r="U108" s="7">
        <f t="shared" si="4"/>
        <v>1</v>
      </c>
      <c r="V108" s="6">
        <v>26313682</v>
      </c>
      <c r="W108" s="6">
        <f t="shared" si="5"/>
        <v>0</v>
      </c>
    </row>
    <row r="109" spans="1:23" x14ac:dyDescent="0.2">
      <c r="A109" s="2" t="s">
        <v>291</v>
      </c>
      <c r="B109" s="2" t="s">
        <v>23</v>
      </c>
      <c r="C109" s="2" t="s">
        <v>291</v>
      </c>
      <c r="D109" s="2" t="s">
        <v>522</v>
      </c>
      <c r="E109" s="3">
        <v>45695</v>
      </c>
      <c r="F109" s="2" t="s">
        <v>434</v>
      </c>
      <c r="G109" s="2" t="s">
        <v>180</v>
      </c>
      <c r="H109" s="2" t="s">
        <v>464</v>
      </c>
      <c r="I109" s="2" t="s">
        <v>183</v>
      </c>
      <c r="J109" s="11" t="s">
        <v>181</v>
      </c>
      <c r="K109" s="2">
        <f t="shared" si="3"/>
        <v>324</v>
      </c>
      <c r="L109" s="2" t="s">
        <v>465</v>
      </c>
      <c r="M109" s="2">
        <v>0</v>
      </c>
      <c r="N109" s="2">
        <v>0</v>
      </c>
      <c r="O109" s="2">
        <v>0</v>
      </c>
      <c r="P109" s="4">
        <v>45695</v>
      </c>
      <c r="Q109" s="4">
        <v>46021</v>
      </c>
      <c r="R109" s="5" t="s">
        <v>646</v>
      </c>
      <c r="S109" s="2" t="s">
        <v>189</v>
      </c>
      <c r="T109" s="6">
        <v>19831360</v>
      </c>
      <c r="U109" s="7">
        <f t="shared" si="4"/>
        <v>1</v>
      </c>
      <c r="V109" s="6">
        <v>19831360</v>
      </c>
      <c r="W109" s="6">
        <f t="shared" si="5"/>
        <v>0</v>
      </c>
    </row>
    <row r="110" spans="1:23" x14ac:dyDescent="0.2">
      <c r="A110" s="2" t="s">
        <v>292</v>
      </c>
      <c r="B110" s="2" t="s">
        <v>23</v>
      </c>
      <c r="C110" s="2" t="s">
        <v>292</v>
      </c>
      <c r="D110" s="2" t="s">
        <v>162</v>
      </c>
      <c r="E110" s="3">
        <v>45698</v>
      </c>
      <c r="F110" s="2" t="s">
        <v>435</v>
      </c>
      <c r="G110" s="2" t="s">
        <v>24</v>
      </c>
      <c r="H110" s="2" t="s">
        <v>464</v>
      </c>
      <c r="I110" s="2" t="s">
        <v>183</v>
      </c>
      <c r="J110" s="11" t="s">
        <v>181</v>
      </c>
      <c r="K110" s="2">
        <f t="shared" si="3"/>
        <v>305</v>
      </c>
      <c r="L110" s="2" t="s">
        <v>467</v>
      </c>
      <c r="M110" s="2">
        <v>1</v>
      </c>
      <c r="N110" s="2">
        <v>12061033</v>
      </c>
      <c r="O110" s="2">
        <v>57</v>
      </c>
      <c r="P110" s="4">
        <v>45698</v>
      </c>
      <c r="Q110" s="4">
        <v>46005</v>
      </c>
      <c r="R110" s="5" t="s">
        <v>647</v>
      </c>
      <c r="S110" s="2" t="s">
        <v>189</v>
      </c>
      <c r="T110" s="6">
        <v>66653076</v>
      </c>
      <c r="U110" s="7">
        <f t="shared" si="4"/>
        <v>1</v>
      </c>
      <c r="V110" s="6">
        <v>66653076</v>
      </c>
      <c r="W110" s="6">
        <f t="shared" si="5"/>
        <v>0</v>
      </c>
    </row>
    <row r="111" spans="1:23" x14ac:dyDescent="0.2">
      <c r="A111" s="2" t="s">
        <v>293</v>
      </c>
      <c r="B111" s="2" t="s">
        <v>23</v>
      </c>
      <c r="C111" s="2" t="s">
        <v>293</v>
      </c>
      <c r="D111" s="2" t="s">
        <v>523</v>
      </c>
      <c r="E111" s="3">
        <v>45698</v>
      </c>
      <c r="F111" s="2" t="s">
        <v>436</v>
      </c>
      <c r="G111" s="2" t="s">
        <v>24</v>
      </c>
      <c r="H111" s="2" t="s">
        <v>464</v>
      </c>
      <c r="I111" s="2" t="s">
        <v>183</v>
      </c>
      <c r="J111" s="11" t="s">
        <v>181</v>
      </c>
      <c r="K111" s="2">
        <f t="shared" si="3"/>
        <v>321</v>
      </c>
      <c r="L111" s="2" t="s">
        <v>467</v>
      </c>
      <c r="M111" s="2">
        <v>0</v>
      </c>
      <c r="N111" s="2">
        <v>0</v>
      </c>
      <c r="O111" s="2">
        <v>57</v>
      </c>
      <c r="P111" s="4">
        <v>45698</v>
      </c>
      <c r="Q111" s="4">
        <v>46021</v>
      </c>
      <c r="R111" s="5" t="s">
        <v>648</v>
      </c>
      <c r="S111" s="2" t="s">
        <v>189</v>
      </c>
      <c r="T111" s="6">
        <v>60917187</v>
      </c>
      <c r="U111" s="7">
        <f t="shared" si="4"/>
        <v>1</v>
      </c>
      <c r="V111" s="6">
        <v>60917187</v>
      </c>
      <c r="W111" s="6">
        <f t="shared" si="5"/>
        <v>0</v>
      </c>
    </row>
    <row r="112" spans="1:23" x14ac:dyDescent="0.2">
      <c r="A112" s="2" t="s">
        <v>294</v>
      </c>
      <c r="B112" s="2" t="s">
        <v>23</v>
      </c>
      <c r="C112" s="2" t="s">
        <v>294</v>
      </c>
      <c r="D112" s="2" t="s">
        <v>524</v>
      </c>
      <c r="E112" s="3">
        <v>45698</v>
      </c>
      <c r="F112" s="2" t="s">
        <v>437</v>
      </c>
      <c r="G112" s="2" t="s">
        <v>180</v>
      </c>
      <c r="H112" s="2" t="s">
        <v>464</v>
      </c>
      <c r="I112" s="2" t="s">
        <v>183</v>
      </c>
      <c r="J112" s="11" t="s">
        <v>181</v>
      </c>
      <c r="K112" s="2">
        <f t="shared" si="3"/>
        <v>321</v>
      </c>
      <c r="L112" s="2" t="s">
        <v>465</v>
      </c>
      <c r="M112" s="2">
        <v>0</v>
      </c>
      <c r="N112" s="2">
        <v>0</v>
      </c>
      <c r="O112" s="2">
        <v>0</v>
      </c>
      <c r="P112" s="4">
        <v>45698</v>
      </c>
      <c r="Q112" s="4">
        <v>46021</v>
      </c>
      <c r="R112" s="5" t="s">
        <v>649</v>
      </c>
      <c r="S112" s="2" t="s">
        <v>189</v>
      </c>
      <c r="T112" s="6">
        <v>19647736</v>
      </c>
      <c r="U112" s="7">
        <f t="shared" si="4"/>
        <v>1</v>
      </c>
      <c r="V112" s="6">
        <v>19647736</v>
      </c>
      <c r="W112" s="6">
        <f t="shared" si="5"/>
        <v>0</v>
      </c>
    </row>
    <row r="113" spans="1:23" x14ac:dyDescent="0.2">
      <c r="A113" s="2" t="s">
        <v>295</v>
      </c>
      <c r="B113" s="2" t="s">
        <v>23</v>
      </c>
      <c r="C113" s="2" t="s">
        <v>295</v>
      </c>
      <c r="D113" s="2" t="s">
        <v>525</v>
      </c>
      <c r="E113" s="3">
        <v>45698</v>
      </c>
      <c r="F113" s="2" t="s">
        <v>438</v>
      </c>
      <c r="G113" s="2" t="s">
        <v>180</v>
      </c>
      <c r="H113" s="2" t="s">
        <v>464</v>
      </c>
      <c r="I113" s="2" t="s">
        <v>183</v>
      </c>
      <c r="J113" s="11" t="s">
        <v>181</v>
      </c>
      <c r="K113" s="2">
        <f t="shared" si="3"/>
        <v>321</v>
      </c>
      <c r="L113" s="2" t="s">
        <v>465</v>
      </c>
      <c r="M113" s="2">
        <v>0</v>
      </c>
      <c r="N113" s="2">
        <v>0</v>
      </c>
      <c r="O113" s="2">
        <v>0</v>
      </c>
      <c r="P113" s="4">
        <v>45698</v>
      </c>
      <c r="Q113" s="4">
        <v>46021</v>
      </c>
      <c r="R113" s="5" t="s">
        <v>650</v>
      </c>
      <c r="S113" s="2" t="s">
        <v>189</v>
      </c>
      <c r="T113" s="6">
        <v>22300180</v>
      </c>
      <c r="U113" s="7">
        <f t="shared" si="4"/>
        <v>1</v>
      </c>
      <c r="V113" s="6">
        <v>22300180</v>
      </c>
      <c r="W113" s="6">
        <f t="shared" si="5"/>
        <v>0</v>
      </c>
    </row>
    <row r="114" spans="1:23" x14ac:dyDescent="0.2">
      <c r="A114" s="2" t="s">
        <v>296</v>
      </c>
      <c r="B114" s="2" t="s">
        <v>23</v>
      </c>
      <c r="C114" s="2" t="s">
        <v>296</v>
      </c>
      <c r="D114" s="2" t="s">
        <v>526</v>
      </c>
      <c r="E114" s="3">
        <v>45699</v>
      </c>
      <c r="F114" s="2" t="s">
        <v>439</v>
      </c>
      <c r="G114" s="2" t="s">
        <v>180</v>
      </c>
      <c r="H114" s="2" t="s">
        <v>464</v>
      </c>
      <c r="I114" s="2" t="s">
        <v>183</v>
      </c>
      <c r="J114" s="11" t="s">
        <v>181</v>
      </c>
      <c r="K114" s="2">
        <f t="shared" si="3"/>
        <v>320</v>
      </c>
      <c r="L114" s="2" t="s">
        <v>465</v>
      </c>
      <c r="M114" s="2">
        <v>0</v>
      </c>
      <c r="N114" s="2">
        <v>0</v>
      </c>
      <c r="O114" s="2">
        <v>0</v>
      </c>
      <c r="P114" s="4">
        <v>45699</v>
      </c>
      <c r="Q114" s="4">
        <v>46021</v>
      </c>
      <c r="R114" s="5" t="s">
        <v>651</v>
      </c>
      <c r="S114" s="2" t="s">
        <v>189</v>
      </c>
      <c r="T114" s="6">
        <v>19586528</v>
      </c>
      <c r="U114" s="7">
        <f t="shared" si="4"/>
        <v>1</v>
      </c>
      <c r="V114" s="6">
        <v>19586528</v>
      </c>
      <c r="W114" s="6">
        <f t="shared" si="5"/>
        <v>0</v>
      </c>
    </row>
    <row r="115" spans="1:23" x14ac:dyDescent="0.2">
      <c r="A115" s="2" t="s">
        <v>297</v>
      </c>
      <c r="B115" s="2" t="s">
        <v>23</v>
      </c>
      <c r="C115" s="2" t="s">
        <v>297</v>
      </c>
      <c r="D115" s="2" t="s">
        <v>81</v>
      </c>
      <c r="E115" s="3">
        <v>45699</v>
      </c>
      <c r="F115" s="2" t="s">
        <v>440</v>
      </c>
      <c r="G115" s="2" t="s">
        <v>24</v>
      </c>
      <c r="H115" s="2" t="s">
        <v>464</v>
      </c>
      <c r="I115" s="2" t="s">
        <v>183</v>
      </c>
      <c r="J115" s="11" t="s">
        <v>181</v>
      </c>
      <c r="K115" s="2">
        <f t="shared" si="3"/>
        <v>320</v>
      </c>
      <c r="L115" s="2" t="s">
        <v>465</v>
      </c>
      <c r="M115" s="2">
        <v>0</v>
      </c>
      <c r="N115" s="2">
        <v>0</v>
      </c>
      <c r="O115" s="2">
        <v>0</v>
      </c>
      <c r="P115" s="4">
        <v>45699</v>
      </c>
      <c r="Q115" s="4">
        <v>46021</v>
      </c>
      <c r="R115" s="5" t="s">
        <v>652</v>
      </c>
      <c r="S115" s="2" t="s">
        <v>189</v>
      </c>
      <c r="T115" s="6">
        <v>54464043</v>
      </c>
      <c r="U115" s="7">
        <f t="shared" si="4"/>
        <v>1</v>
      </c>
      <c r="V115" s="6">
        <v>54464043</v>
      </c>
      <c r="W115" s="6">
        <f t="shared" si="5"/>
        <v>0</v>
      </c>
    </row>
    <row r="116" spans="1:23" x14ac:dyDescent="0.2">
      <c r="A116" s="2" t="s">
        <v>298</v>
      </c>
      <c r="B116" s="2" t="s">
        <v>23</v>
      </c>
      <c r="C116" s="2" t="s">
        <v>298</v>
      </c>
      <c r="D116" s="2" t="s">
        <v>67</v>
      </c>
      <c r="E116" s="3">
        <v>45699</v>
      </c>
      <c r="F116" s="2" t="s">
        <v>441</v>
      </c>
      <c r="G116" s="2" t="s">
        <v>180</v>
      </c>
      <c r="H116" s="2" t="s">
        <v>464</v>
      </c>
      <c r="I116" s="2" t="s">
        <v>183</v>
      </c>
      <c r="J116" s="11" t="s">
        <v>181</v>
      </c>
      <c r="K116" s="2">
        <f t="shared" si="3"/>
        <v>320</v>
      </c>
      <c r="L116" s="2" t="s">
        <v>465</v>
      </c>
      <c r="M116" s="2">
        <v>0</v>
      </c>
      <c r="N116" s="2">
        <v>0</v>
      </c>
      <c r="O116" s="2">
        <v>0</v>
      </c>
      <c r="P116" s="4">
        <v>45699</v>
      </c>
      <c r="Q116" s="4">
        <v>46021</v>
      </c>
      <c r="R116" s="5" t="s">
        <v>653</v>
      </c>
      <c r="S116" s="2" t="s">
        <v>189</v>
      </c>
      <c r="T116" s="6">
        <v>36140715</v>
      </c>
      <c r="U116" s="7">
        <f t="shared" si="4"/>
        <v>1</v>
      </c>
      <c r="V116" s="6">
        <v>36140715</v>
      </c>
      <c r="W116" s="6">
        <f t="shared" si="5"/>
        <v>0</v>
      </c>
    </row>
    <row r="117" spans="1:23" x14ac:dyDescent="0.2">
      <c r="A117" s="2" t="s">
        <v>299</v>
      </c>
      <c r="B117" s="2" t="s">
        <v>23</v>
      </c>
      <c r="C117" s="2" t="s">
        <v>299</v>
      </c>
      <c r="D117" s="2" t="s">
        <v>527</v>
      </c>
      <c r="E117" s="3" t="s">
        <v>326</v>
      </c>
      <c r="F117" s="2" t="s">
        <v>442</v>
      </c>
      <c r="G117" s="2" t="s">
        <v>180</v>
      </c>
      <c r="H117" s="2" t="s">
        <v>464</v>
      </c>
      <c r="I117" s="2" t="s">
        <v>183</v>
      </c>
      <c r="J117" s="11" t="s">
        <v>181</v>
      </c>
      <c r="K117" s="2">
        <f t="shared" si="3"/>
        <v>320</v>
      </c>
      <c r="L117" s="2" t="s">
        <v>465</v>
      </c>
      <c r="M117" s="2">
        <v>0</v>
      </c>
      <c r="N117" s="2">
        <v>0</v>
      </c>
      <c r="O117" s="2">
        <v>0</v>
      </c>
      <c r="P117" s="4">
        <v>45699</v>
      </c>
      <c r="Q117" s="4">
        <v>46021</v>
      </c>
      <c r="R117" s="5" t="s">
        <v>654</v>
      </c>
      <c r="S117" s="2" t="s">
        <v>189</v>
      </c>
      <c r="T117" s="6">
        <v>19586528</v>
      </c>
      <c r="U117" s="7">
        <f t="shared" si="4"/>
        <v>1</v>
      </c>
      <c r="V117" s="6">
        <v>19586528</v>
      </c>
      <c r="W117" s="6">
        <f t="shared" si="5"/>
        <v>0</v>
      </c>
    </row>
    <row r="118" spans="1:23" x14ac:dyDescent="0.2">
      <c r="A118" s="2" t="s">
        <v>300</v>
      </c>
      <c r="B118" s="2" t="s">
        <v>23</v>
      </c>
      <c r="C118" s="2" t="s">
        <v>300</v>
      </c>
      <c r="D118" s="2" t="s">
        <v>528</v>
      </c>
      <c r="E118" s="3">
        <v>45699</v>
      </c>
      <c r="F118" s="2" t="s">
        <v>443</v>
      </c>
      <c r="G118" s="2" t="s">
        <v>180</v>
      </c>
      <c r="H118" s="2" t="s">
        <v>464</v>
      </c>
      <c r="I118" s="2" t="s">
        <v>183</v>
      </c>
      <c r="J118" s="11" t="s">
        <v>181</v>
      </c>
      <c r="K118" s="2">
        <f t="shared" si="3"/>
        <v>320</v>
      </c>
      <c r="L118" s="2" t="s">
        <v>465</v>
      </c>
      <c r="M118" s="2">
        <v>0</v>
      </c>
      <c r="N118" s="2">
        <v>0</v>
      </c>
      <c r="O118" s="2">
        <v>0</v>
      </c>
      <c r="P118" s="4">
        <v>45699</v>
      </c>
      <c r="Q118" s="4">
        <v>46021</v>
      </c>
      <c r="R118" s="5" t="s">
        <v>655</v>
      </c>
      <c r="S118" s="2" t="s">
        <v>189</v>
      </c>
      <c r="T118" s="6">
        <v>25988811</v>
      </c>
      <c r="U118" s="7">
        <f t="shared" si="4"/>
        <v>1</v>
      </c>
      <c r="V118" s="6">
        <v>25988811</v>
      </c>
      <c r="W118" s="6">
        <f t="shared" si="5"/>
        <v>0</v>
      </c>
    </row>
    <row r="119" spans="1:23" x14ac:dyDescent="0.2">
      <c r="A119" s="2" t="s">
        <v>301</v>
      </c>
      <c r="B119" s="2" t="s">
        <v>23</v>
      </c>
      <c r="C119" s="2" t="s">
        <v>301</v>
      </c>
      <c r="D119" s="2" t="s">
        <v>108</v>
      </c>
      <c r="E119" s="3">
        <v>45701</v>
      </c>
      <c r="F119" s="2" t="s">
        <v>444</v>
      </c>
      <c r="G119" s="2" t="s">
        <v>180</v>
      </c>
      <c r="H119" s="2" t="s">
        <v>464</v>
      </c>
      <c r="I119" s="2" t="s">
        <v>183</v>
      </c>
      <c r="J119" s="11" t="s">
        <v>181</v>
      </c>
      <c r="K119" s="2">
        <f t="shared" si="3"/>
        <v>275</v>
      </c>
      <c r="L119" s="2" t="s">
        <v>467</v>
      </c>
      <c r="M119" s="2">
        <v>1</v>
      </c>
      <c r="N119" s="2">
        <v>3390531</v>
      </c>
      <c r="O119" s="2">
        <v>43</v>
      </c>
      <c r="P119" s="4">
        <v>45701</v>
      </c>
      <c r="Q119" s="4">
        <v>45978</v>
      </c>
      <c r="R119" s="5" t="s">
        <v>656</v>
      </c>
      <c r="S119" s="2" t="s">
        <v>189</v>
      </c>
      <c r="T119" s="6">
        <v>25074162</v>
      </c>
      <c r="U119" s="7">
        <f t="shared" si="4"/>
        <v>1</v>
      </c>
      <c r="V119" s="6">
        <v>25074162</v>
      </c>
      <c r="W119" s="6">
        <f t="shared" si="5"/>
        <v>0</v>
      </c>
    </row>
    <row r="120" spans="1:23" x14ac:dyDescent="0.2">
      <c r="A120" s="2" t="s">
        <v>302</v>
      </c>
      <c r="B120" s="2" t="s">
        <v>23</v>
      </c>
      <c r="C120" s="2" t="s">
        <v>302</v>
      </c>
      <c r="D120" s="2" t="s">
        <v>144</v>
      </c>
      <c r="E120" s="3">
        <v>45702</v>
      </c>
      <c r="F120" s="2" t="s">
        <v>445</v>
      </c>
      <c r="G120" s="2" t="s">
        <v>180</v>
      </c>
      <c r="H120" s="2" t="s">
        <v>464</v>
      </c>
      <c r="I120" s="2" t="s">
        <v>183</v>
      </c>
      <c r="J120" s="11" t="s">
        <v>181</v>
      </c>
      <c r="K120" s="2">
        <f t="shared" si="3"/>
        <v>317</v>
      </c>
      <c r="L120" s="2" t="s">
        <v>465</v>
      </c>
      <c r="M120" s="2">
        <v>0</v>
      </c>
      <c r="N120" s="2">
        <v>0</v>
      </c>
      <c r="O120" s="2">
        <v>0</v>
      </c>
      <c r="P120" s="4">
        <v>45702</v>
      </c>
      <c r="Q120" s="4">
        <v>46021</v>
      </c>
      <c r="R120" s="5" t="s">
        <v>657</v>
      </c>
      <c r="S120" s="2" t="s">
        <v>189</v>
      </c>
      <c r="T120" s="6">
        <v>19402904</v>
      </c>
      <c r="U120" s="7">
        <f t="shared" si="4"/>
        <v>1</v>
      </c>
      <c r="V120" s="6">
        <v>19402904</v>
      </c>
      <c r="W120" s="6">
        <f t="shared" si="5"/>
        <v>0</v>
      </c>
    </row>
    <row r="121" spans="1:23" x14ac:dyDescent="0.2">
      <c r="A121" s="2" t="s">
        <v>303</v>
      </c>
      <c r="B121" s="2" t="s">
        <v>23</v>
      </c>
      <c r="C121" s="2" t="s">
        <v>303</v>
      </c>
      <c r="D121" s="2" t="s">
        <v>529</v>
      </c>
      <c r="E121" s="3">
        <v>45709</v>
      </c>
      <c r="F121" s="2" t="s">
        <v>446</v>
      </c>
      <c r="G121" s="2" t="s">
        <v>180</v>
      </c>
      <c r="H121" s="2" t="s">
        <v>464</v>
      </c>
      <c r="I121" s="2" t="s">
        <v>183</v>
      </c>
      <c r="J121" s="11" t="s">
        <v>181</v>
      </c>
      <c r="K121" s="2">
        <f t="shared" si="3"/>
        <v>310</v>
      </c>
      <c r="L121" s="2" t="s">
        <v>465</v>
      </c>
      <c r="M121" s="2">
        <v>0</v>
      </c>
      <c r="N121" s="2">
        <v>0</v>
      </c>
      <c r="O121" s="2">
        <v>0</v>
      </c>
      <c r="P121" s="4">
        <v>45709</v>
      </c>
      <c r="Q121" s="4">
        <v>46021</v>
      </c>
      <c r="R121" s="5" t="s">
        <v>658</v>
      </c>
      <c r="S121" s="2" t="s">
        <v>189</v>
      </c>
      <c r="T121" s="6">
        <v>18974459</v>
      </c>
      <c r="U121" s="7">
        <f t="shared" si="4"/>
        <v>1</v>
      </c>
      <c r="V121" s="6">
        <v>18974459</v>
      </c>
      <c r="W121" s="6">
        <f t="shared" si="5"/>
        <v>0</v>
      </c>
    </row>
    <row r="122" spans="1:23" x14ac:dyDescent="0.2">
      <c r="A122" s="2" t="s">
        <v>304</v>
      </c>
      <c r="B122" s="2" t="s">
        <v>23</v>
      </c>
      <c r="C122" s="2" t="s">
        <v>304</v>
      </c>
      <c r="D122" s="2" t="s">
        <v>530</v>
      </c>
      <c r="E122" s="3">
        <v>45712</v>
      </c>
      <c r="F122" s="2" t="s">
        <v>447</v>
      </c>
      <c r="G122" s="2" t="s">
        <v>180</v>
      </c>
      <c r="H122" s="2" t="s">
        <v>464</v>
      </c>
      <c r="I122" s="2" t="s">
        <v>183</v>
      </c>
      <c r="J122" s="11" t="s">
        <v>181</v>
      </c>
      <c r="K122" s="2">
        <f t="shared" si="3"/>
        <v>67</v>
      </c>
      <c r="L122" s="2" t="s">
        <v>465</v>
      </c>
      <c r="M122" s="2">
        <v>0</v>
      </c>
      <c r="N122" s="2">
        <v>0</v>
      </c>
      <c r="O122" s="2">
        <v>0</v>
      </c>
      <c r="P122" s="4">
        <v>45712</v>
      </c>
      <c r="Q122" s="4">
        <v>45777</v>
      </c>
      <c r="R122" s="5" t="s">
        <v>659</v>
      </c>
      <c r="S122" s="2" t="s">
        <v>189</v>
      </c>
      <c r="T122" s="6">
        <v>5441407</v>
      </c>
      <c r="U122" s="7">
        <f t="shared" si="4"/>
        <v>1</v>
      </c>
      <c r="V122" s="6">
        <v>5441407</v>
      </c>
      <c r="W122" s="6">
        <f t="shared" si="5"/>
        <v>0</v>
      </c>
    </row>
    <row r="123" spans="1:23" x14ac:dyDescent="0.2">
      <c r="A123" s="2" t="s">
        <v>305</v>
      </c>
      <c r="B123" s="2" t="s">
        <v>23</v>
      </c>
      <c r="C123" s="2" t="s">
        <v>305</v>
      </c>
      <c r="D123" s="2" t="s">
        <v>531</v>
      </c>
      <c r="E123" s="3">
        <v>45713</v>
      </c>
      <c r="F123" s="2" t="s">
        <v>448</v>
      </c>
      <c r="G123" s="2" t="s">
        <v>180</v>
      </c>
      <c r="H123" s="2" t="s">
        <v>464</v>
      </c>
      <c r="I123" s="2" t="s">
        <v>183</v>
      </c>
      <c r="J123" s="11" t="s">
        <v>181</v>
      </c>
      <c r="K123" s="2">
        <f t="shared" si="3"/>
        <v>31</v>
      </c>
      <c r="L123" s="2" t="s">
        <v>465</v>
      </c>
      <c r="M123" s="2">
        <v>0</v>
      </c>
      <c r="N123" s="2">
        <v>0</v>
      </c>
      <c r="O123" s="2">
        <v>0</v>
      </c>
      <c r="P123" s="4">
        <v>45716</v>
      </c>
      <c r="Q123" s="4">
        <v>45746</v>
      </c>
      <c r="R123" s="5" t="s">
        <v>660</v>
      </c>
      <c r="S123" s="2" t="s">
        <v>189</v>
      </c>
      <c r="T123" s="6">
        <v>2019861</v>
      </c>
      <c r="U123" s="7">
        <f t="shared" si="4"/>
        <v>1</v>
      </c>
      <c r="V123" s="6">
        <v>2019861</v>
      </c>
      <c r="W123" s="6">
        <f t="shared" si="5"/>
        <v>0</v>
      </c>
    </row>
    <row r="124" spans="1:23" x14ac:dyDescent="0.2">
      <c r="A124" s="2" t="s">
        <v>306</v>
      </c>
      <c r="B124" s="2" t="s">
        <v>23</v>
      </c>
      <c r="C124" s="2" t="s">
        <v>306</v>
      </c>
      <c r="D124" s="2" t="s">
        <v>117</v>
      </c>
      <c r="E124" s="3">
        <v>45714</v>
      </c>
      <c r="F124" s="2" t="s">
        <v>449</v>
      </c>
      <c r="G124" s="2" t="s">
        <v>24</v>
      </c>
      <c r="H124" s="2" t="s">
        <v>464</v>
      </c>
      <c r="I124" s="2" t="s">
        <v>183</v>
      </c>
      <c r="J124" s="11" t="s">
        <v>181</v>
      </c>
      <c r="K124" s="2">
        <f t="shared" si="3"/>
        <v>278</v>
      </c>
      <c r="L124" s="2" t="s">
        <v>465</v>
      </c>
      <c r="M124" s="2">
        <v>0</v>
      </c>
      <c r="N124" s="2">
        <v>0</v>
      </c>
      <c r="O124" s="2">
        <v>0</v>
      </c>
      <c r="P124" s="4">
        <v>45714</v>
      </c>
      <c r="Q124" s="4">
        <v>45994</v>
      </c>
      <c r="R124" s="5" t="s">
        <v>661</v>
      </c>
      <c r="S124" s="2" t="s">
        <v>189</v>
      </c>
      <c r="T124" s="6">
        <v>68900530</v>
      </c>
      <c r="U124" s="7">
        <f t="shared" si="4"/>
        <v>1</v>
      </c>
      <c r="V124" s="6">
        <v>68900530</v>
      </c>
      <c r="W124" s="6">
        <f t="shared" si="5"/>
        <v>0</v>
      </c>
    </row>
    <row r="125" spans="1:23" x14ac:dyDescent="0.2">
      <c r="A125" s="2" t="s">
        <v>307</v>
      </c>
      <c r="B125" s="2" t="s">
        <v>23</v>
      </c>
      <c r="C125" s="2" t="s">
        <v>307</v>
      </c>
      <c r="D125" s="2" t="s">
        <v>164</v>
      </c>
      <c r="E125" s="3">
        <v>45722</v>
      </c>
      <c r="F125" s="2" t="s">
        <v>450</v>
      </c>
      <c r="G125" s="2" t="s">
        <v>24</v>
      </c>
      <c r="H125" s="2" t="s">
        <v>464</v>
      </c>
      <c r="I125" s="2" t="s">
        <v>183</v>
      </c>
      <c r="J125" s="11" t="s">
        <v>181</v>
      </c>
      <c r="K125" s="2">
        <f t="shared" si="3"/>
        <v>94</v>
      </c>
      <c r="L125" s="2" t="s">
        <v>465</v>
      </c>
      <c r="M125" s="2">
        <v>0</v>
      </c>
      <c r="N125" s="2">
        <v>0</v>
      </c>
      <c r="O125" s="2">
        <v>0</v>
      </c>
      <c r="P125" s="4">
        <v>45722</v>
      </c>
      <c r="Q125" s="4">
        <v>45817</v>
      </c>
      <c r="R125" s="5" t="s">
        <v>662</v>
      </c>
      <c r="S125" s="2" t="s">
        <v>189</v>
      </c>
      <c r="T125" s="6">
        <v>17838678</v>
      </c>
      <c r="U125" s="7">
        <f t="shared" si="4"/>
        <v>1</v>
      </c>
      <c r="V125" s="6">
        <v>17838678</v>
      </c>
      <c r="W125" s="6">
        <f t="shared" si="5"/>
        <v>0</v>
      </c>
    </row>
    <row r="126" spans="1:23" x14ac:dyDescent="0.2">
      <c r="A126" s="2" t="s">
        <v>308</v>
      </c>
      <c r="B126" s="2" t="s">
        <v>23</v>
      </c>
      <c r="C126" s="2" t="s">
        <v>308</v>
      </c>
      <c r="D126" s="2" t="s">
        <v>532</v>
      </c>
      <c r="E126" s="3">
        <v>45727</v>
      </c>
      <c r="F126" s="2" t="s">
        <v>451</v>
      </c>
      <c r="G126" s="2" t="s">
        <v>24</v>
      </c>
      <c r="H126" s="2" t="s">
        <v>464</v>
      </c>
      <c r="I126" s="2" t="s">
        <v>183</v>
      </c>
      <c r="J126" s="11" t="s">
        <v>181</v>
      </c>
      <c r="K126" s="2">
        <f t="shared" si="3"/>
        <v>290</v>
      </c>
      <c r="L126" s="2" t="s">
        <v>465</v>
      </c>
      <c r="M126" s="2">
        <v>0</v>
      </c>
      <c r="N126" s="2">
        <v>0</v>
      </c>
      <c r="O126" s="2">
        <v>0</v>
      </c>
      <c r="P126" s="4">
        <v>45727</v>
      </c>
      <c r="Q126" s="4">
        <v>46021</v>
      </c>
      <c r="R126" s="5" t="s">
        <v>663</v>
      </c>
      <c r="S126" s="2" t="s">
        <v>189</v>
      </c>
      <c r="T126" s="6">
        <v>55034218</v>
      </c>
      <c r="U126" s="7">
        <f t="shared" si="4"/>
        <v>1</v>
      </c>
      <c r="V126" s="6">
        <v>55034218</v>
      </c>
      <c r="W126" s="6">
        <f t="shared" si="5"/>
        <v>0</v>
      </c>
    </row>
    <row r="127" spans="1:23" x14ac:dyDescent="0.2">
      <c r="A127" s="2" t="s">
        <v>309</v>
      </c>
      <c r="B127" s="2" t="s">
        <v>23</v>
      </c>
      <c r="C127" s="2" t="s">
        <v>309</v>
      </c>
      <c r="D127" s="2" t="s">
        <v>533</v>
      </c>
      <c r="E127" s="3">
        <v>45728</v>
      </c>
      <c r="F127" s="2" t="s">
        <v>452</v>
      </c>
      <c r="G127" s="2" t="s">
        <v>24</v>
      </c>
      <c r="H127" s="2" t="s">
        <v>464</v>
      </c>
      <c r="I127" s="2" t="s">
        <v>183</v>
      </c>
      <c r="J127" s="11" t="s">
        <v>181</v>
      </c>
      <c r="K127" s="2">
        <f t="shared" si="3"/>
        <v>289</v>
      </c>
      <c r="L127" s="2" t="s">
        <v>465</v>
      </c>
      <c r="M127" s="2">
        <v>0</v>
      </c>
      <c r="N127" s="2">
        <v>0</v>
      </c>
      <c r="O127" s="2">
        <v>0</v>
      </c>
      <c r="P127" s="4">
        <v>45728</v>
      </c>
      <c r="Q127" s="4">
        <v>46021</v>
      </c>
      <c r="R127" s="5" t="s">
        <v>664</v>
      </c>
      <c r="S127" s="2" t="s">
        <v>189</v>
      </c>
      <c r="T127" s="6">
        <v>61151552</v>
      </c>
      <c r="U127" s="7">
        <f t="shared" si="4"/>
        <v>1</v>
      </c>
      <c r="V127" s="6">
        <v>61151552</v>
      </c>
      <c r="W127" s="6">
        <f t="shared" si="5"/>
        <v>0</v>
      </c>
    </row>
    <row r="128" spans="1:23" x14ac:dyDescent="0.2">
      <c r="A128" s="2" t="s">
        <v>310</v>
      </c>
      <c r="B128" s="2" t="s">
        <v>23</v>
      </c>
      <c r="C128" s="2" t="s">
        <v>310</v>
      </c>
      <c r="D128" s="2" t="s">
        <v>165</v>
      </c>
      <c r="E128" s="3">
        <v>45730</v>
      </c>
      <c r="F128" s="2" t="s">
        <v>453</v>
      </c>
      <c r="G128" s="2" t="s">
        <v>180</v>
      </c>
      <c r="H128" s="2" t="s">
        <v>464</v>
      </c>
      <c r="I128" s="2" t="s">
        <v>183</v>
      </c>
      <c r="J128" s="11" t="s">
        <v>181</v>
      </c>
      <c r="K128" s="2">
        <f t="shared" si="3"/>
        <v>287</v>
      </c>
      <c r="L128" s="2" t="s">
        <v>467</v>
      </c>
      <c r="M128" s="2">
        <v>1</v>
      </c>
      <c r="N128" s="2">
        <v>2517666</v>
      </c>
      <c r="O128" s="2">
        <v>31</v>
      </c>
      <c r="P128" s="4">
        <v>45730</v>
      </c>
      <c r="Q128" s="4">
        <v>46021</v>
      </c>
      <c r="R128" s="5" t="s">
        <v>665</v>
      </c>
      <c r="S128" s="2" t="s">
        <v>189</v>
      </c>
      <c r="T128" s="6">
        <v>23308715</v>
      </c>
      <c r="U128" s="7">
        <f t="shared" si="4"/>
        <v>1</v>
      </c>
      <c r="V128" s="6">
        <v>23308715</v>
      </c>
      <c r="W128" s="6">
        <f t="shared" si="5"/>
        <v>0</v>
      </c>
    </row>
    <row r="129" spans="1:23" x14ac:dyDescent="0.2">
      <c r="A129" s="2" t="s">
        <v>311</v>
      </c>
      <c r="B129" s="2" t="s">
        <v>23</v>
      </c>
      <c r="C129" s="2" t="s">
        <v>311</v>
      </c>
      <c r="D129" s="2" t="s">
        <v>534</v>
      </c>
      <c r="E129" s="3">
        <v>45737</v>
      </c>
      <c r="F129" s="2" t="s">
        <v>454</v>
      </c>
      <c r="G129" s="2" t="s">
        <v>180</v>
      </c>
      <c r="H129" s="2" t="s">
        <v>464</v>
      </c>
      <c r="I129" s="2" t="s">
        <v>183</v>
      </c>
      <c r="J129" s="11" t="s">
        <v>181</v>
      </c>
      <c r="K129" s="2">
        <f t="shared" si="3"/>
        <v>12</v>
      </c>
      <c r="L129" s="2" t="s">
        <v>465</v>
      </c>
      <c r="M129" s="2">
        <v>0</v>
      </c>
      <c r="N129" s="2">
        <v>0</v>
      </c>
      <c r="O129" s="2">
        <v>0</v>
      </c>
      <c r="P129" s="4">
        <v>45737</v>
      </c>
      <c r="Q129" s="4">
        <v>45749</v>
      </c>
      <c r="R129" s="5" t="s">
        <v>666</v>
      </c>
      <c r="S129" s="2" t="s">
        <v>189</v>
      </c>
      <c r="T129" s="6">
        <v>17138221</v>
      </c>
      <c r="U129" s="7">
        <f t="shared" si="4"/>
        <v>1</v>
      </c>
      <c r="V129" s="6">
        <v>17138221</v>
      </c>
      <c r="W129" s="6">
        <f t="shared" si="5"/>
        <v>0</v>
      </c>
    </row>
    <row r="130" spans="1:23" x14ac:dyDescent="0.2">
      <c r="A130" s="2" t="s">
        <v>312</v>
      </c>
      <c r="B130" s="2" t="s">
        <v>23</v>
      </c>
      <c r="C130" s="2" t="s">
        <v>312</v>
      </c>
      <c r="D130" s="2" t="s">
        <v>535</v>
      </c>
      <c r="E130" s="3">
        <v>45737</v>
      </c>
      <c r="F130" s="2" t="s">
        <v>455</v>
      </c>
      <c r="G130" s="2" t="s">
        <v>24</v>
      </c>
      <c r="H130" s="2" t="s">
        <v>464</v>
      </c>
      <c r="I130" s="2" t="s">
        <v>183</v>
      </c>
      <c r="J130" s="11" t="s">
        <v>181</v>
      </c>
      <c r="K130" s="2">
        <f t="shared" si="3"/>
        <v>279</v>
      </c>
      <c r="L130" s="2" t="s">
        <v>465</v>
      </c>
      <c r="M130" s="2">
        <v>0</v>
      </c>
      <c r="N130" s="2">
        <v>0</v>
      </c>
      <c r="O130" s="2">
        <v>0</v>
      </c>
      <c r="P130" s="4">
        <v>45737</v>
      </c>
      <c r="Q130" s="4">
        <v>46020</v>
      </c>
      <c r="R130" s="5" t="s">
        <v>667</v>
      </c>
      <c r="S130" s="2" t="s">
        <v>189</v>
      </c>
      <c r="T130" s="6">
        <v>47485837</v>
      </c>
      <c r="U130" s="7">
        <f t="shared" si="4"/>
        <v>1</v>
      </c>
      <c r="V130" s="6">
        <v>47485837</v>
      </c>
      <c r="W130" s="6">
        <f t="shared" si="5"/>
        <v>0</v>
      </c>
    </row>
    <row r="131" spans="1:23" x14ac:dyDescent="0.2">
      <c r="A131" s="2" t="s">
        <v>313</v>
      </c>
      <c r="B131" s="2" t="s">
        <v>23</v>
      </c>
      <c r="C131" s="2" t="s">
        <v>313</v>
      </c>
      <c r="D131" s="2" t="s">
        <v>56</v>
      </c>
      <c r="E131" s="3">
        <v>45770</v>
      </c>
      <c r="F131" s="2" t="s">
        <v>434</v>
      </c>
      <c r="G131" s="2" t="s">
        <v>180</v>
      </c>
      <c r="H131" s="2" t="s">
        <v>464</v>
      </c>
      <c r="I131" s="2" t="s">
        <v>183</v>
      </c>
      <c r="J131" s="11" t="s">
        <v>181</v>
      </c>
      <c r="K131" s="2">
        <f t="shared" ref="K131:K143" si="6">DAYS360(P131,Q131)+1</f>
        <v>212</v>
      </c>
      <c r="L131" s="2" t="s">
        <v>465</v>
      </c>
      <c r="M131" s="2">
        <v>0</v>
      </c>
      <c r="N131" s="2">
        <v>0</v>
      </c>
      <c r="O131" s="2">
        <v>0</v>
      </c>
      <c r="P131" s="4">
        <v>45737</v>
      </c>
      <c r="Q131" s="4">
        <v>45952</v>
      </c>
      <c r="R131" s="5" t="s">
        <v>668</v>
      </c>
      <c r="S131" s="2" t="s">
        <v>189</v>
      </c>
      <c r="T131" s="6">
        <v>5631037</v>
      </c>
      <c r="U131" s="7">
        <f t="shared" ref="U131:U194" si="7">+V131/T131</f>
        <v>1</v>
      </c>
      <c r="V131" s="6">
        <v>5631037</v>
      </c>
      <c r="W131" s="6">
        <f t="shared" ref="W131:W194" si="8">+T131-V131</f>
        <v>0</v>
      </c>
    </row>
    <row r="132" spans="1:23" x14ac:dyDescent="0.2">
      <c r="A132" s="2" t="s">
        <v>314</v>
      </c>
      <c r="B132" s="2" t="s">
        <v>23</v>
      </c>
      <c r="C132" s="2" t="s">
        <v>314</v>
      </c>
      <c r="D132" s="2" t="s">
        <v>536</v>
      </c>
      <c r="E132" s="3">
        <v>45777</v>
      </c>
      <c r="F132" s="2" t="s">
        <v>456</v>
      </c>
      <c r="G132" s="2" t="s">
        <v>180</v>
      </c>
      <c r="H132" s="2" t="s">
        <v>464</v>
      </c>
      <c r="I132" s="2" t="s">
        <v>183</v>
      </c>
      <c r="J132" s="11" t="s">
        <v>181</v>
      </c>
      <c r="K132" s="2">
        <f t="shared" si="6"/>
        <v>248</v>
      </c>
      <c r="L132" s="2" t="s">
        <v>465</v>
      </c>
      <c r="M132" s="2">
        <v>0</v>
      </c>
      <c r="N132" s="2">
        <v>0</v>
      </c>
      <c r="O132" s="2">
        <v>0</v>
      </c>
      <c r="P132" s="4">
        <v>45770</v>
      </c>
      <c r="Q132" s="4">
        <v>46021</v>
      </c>
      <c r="R132" s="5" t="s">
        <v>669</v>
      </c>
      <c r="S132" s="2" t="s">
        <v>189</v>
      </c>
      <c r="T132" s="6">
        <v>24093813</v>
      </c>
      <c r="U132" s="7">
        <f t="shared" si="7"/>
        <v>1</v>
      </c>
      <c r="V132" s="6">
        <v>24093813</v>
      </c>
      <c r="W132" s="6">
        <f t="shared" si="8"/>
        <v>0</v>
      </c>
    </row>
    <row r="133" spans="1:23" x14ac:dyDescent="0.2">
      <c r="A133" s="2" t="s">
        <v>315</v>
      </c>
      <c r="B133" s="2" t="s">
        <v>23</v>
      </c>
      <c r="C133" s="2" t="s">
        <v>315</v>
      </c>
      <c r="D133" s="2" t="s">
        <v>62</v>
      </c>
      <c r="E133" s="3">
        <v>45812</v>
      </c>
      <c r="F133" s="2" t="s">
        <v>457</v>
      </c>
      <c r="G133" s="2" t="s">
        <v>24</v>
      </c>
      <c r="H133" s="2" t="s">
        <v>464</v>
      </c>
      <c r="I133" s="2" t="s">
        <v>183</v>
      </c>
      <c r="J133" s="11" t="s">
        <v>181</v>
      </c>
      <c r="K133" s="2">
        <f t="shared" si="6"/>
        <v>207</v>
      </c>
      <c r="L133" s="2" t="s">
        <v>465</v>
      </c>
      <c r="M133" s="2">
        <v>0</v>
      </c>
      <c r="N133" s="2">
        <v>0</v>
      </c>
      <c r="O133" s="2">
        <v>0</v>
      </c>
      <c r="P133" s="4">
        <v>45812</v>
      </c>
      <c r="Q133" s="4">
        <v>46021</v>
      </c>
      <c r="R133" s="5" t="s">
        <v>670</v>
      </c>
      <c r="S133" s="2" t="s">
        <v>189</v>
      </c>
      <c r="T133" s="6">
        <v>43800593</v>
      </c>
      <c r="U133" s="7">
        <f t="shared" si="7"/>
        <v>1</v>
      </c>
      <c r="V133" s="6">
        <v>43800593</v>
      </c>
      <c r="W133" s="6">
        <f t="shared" si="8"/>
        <v>0</v>
      </c>
    </row>
    <row r="134" spans="1:23" x14ac:dyDescent="0.2">
      <c r="A134" s="2" t="s">
        <v>316</v>
      </c>
      <c r="B134" s="2" t="s">
        <v>23</v>
      </c>
      <c r="C134" s="2" t="s">
        <v>316</v>
      </c>
      <c r="D134" s="2" t="s">
        <v>164</v>
      </c>
      <c r="E134" s="3">
        <v>45818</v>
      </c>
      <c r="F134" s="2" t="s">
        <v>450</v>
      </c>
      <c r="G134" s="2" t="s">
        <v>24</v>
      </c>
      <c r="H134" s="2" t="s">
        <v>464</v>
      </c>
      <c r="I134" s="2" t="s">
        <v>183</v>
      </c>
      <c r="J134" s="11" t="s">
        <v>181</v>
      </c>
      <c r="K134" s="2">
        <f t="shared" si="6"/>
        <v>201</v>
      </c>
      <c r="L134" s="2" t="s">
        <v>465</v>
      </c>
      <c r="M134" s="2">
        <v>0</v>
      </c>
      <c r="N134" s="2">
        <v>0</v>
      </c>
      <c r="O134" s="2">
        <v>0</v>
      </c>
      <c r="P134" s="4">
        <v>45818</v>
      </c>
      <c r="Q134" s="4">
        <v>46021</v>
      </c>
      <c r="R134" s="5" t="s">
        <v>671</v>
      </c>
      <c r="S134" s="2" t="s">
        <v>189</v>
      </c>
      <c r="T134" s="6">
        <v>38144407</v>
      </c>
      <c r="U134" s="7">
        <f t="shared" si="7"/>
        <v>1</v>
      </c>
      <c r="V134" s="6">
        <v>38144407</v>
      </c>
      <c r="W134" s="6">
        <f t="shared" si="8"/>
        <v>0</v>
      </c>
    </row>
    <row r="135" spans="1:23" x14ac:dyDescent="0.2">
      <c r="A135" s="2" t="s">
        <v>317</v>
      </c>
      <c r="B135" s="2" t="s">
        <v>23</v>
      </c>
      <c r="C135" s="2" t="s">
        <v>317</v>
      </c>
      <c r="D135" s="2" t="s">
        <v>537</v>
      </c>
      <c r="E135" s="3">
        <v>45818</v>
      </c>
      <c r="F135" s="2" t="s">
        <v>458</v>
      </c>
      <c r="G135" s="2" t="s">
        <v>24</v>
      </c>
      <c r="H135" s="2" t="s">
        <v>464</v>
      </c>
      <c r="I135" s="2" t="s">
        <v>183</v>
      </c>
      <c r="J135" s="11" t="s">
        <v>181</v>
      </c>
      <c r="K135" s="2">
        <f t="shared" si="6"/>
        <v>201</v>
      </c>
      <c r="L135" s="2" t="s">
        <v>465</v>
      </c>
      <c r="M135" s="2">
        <v>0</v>
      </c>
      <c r="N135" s="2">
        <v>0</v>
      </c>
      <c r="O135" s="2">
        <v>0</v>
      </c>
      <c r="P135" s="4">
        <v>45818</v>
      </c>
      <c r="Q135" s="4">
        <v>46021</v>
      </c>
      <c r="R135" s="5" t="s">
        <v>672</v>
      </c>
      <c r="S135" s="2" t="s">
        <v>189</v>
      </c>
      <c r="T135" s="6">
        <v>42531010</v>
      </c>
      <c r="U135" s="7">
        <f t="shared" si="7"/>
        <v>1</v>
      </c>
      <c r="V135" s="6">
        <v>42531010</v>
      </c>
      <c r="W135" s="6">
        <f t="shared" si="8"/>
        <v>0</v>
      </c>
    </row>
    <row r="136" spans="1:23" x14ac:dyDescent="0.2">
      <c r="A136" s="2" t="s">
        <v>318</v>
      </c>
      <c r="B136" s="2" t="s">
        <v>23</v>
      </c>
      <c r="C136" s="2" t="s">
        <v>318</v>
      </c>
      <c r="D136" s="2" t="s">
        <v>115</v>
      </c>
      <c r="E136" s="3">
        <v>45820</v>
      </c>
      <c r="F136" s="2" t="s">
        <v>459</v>
      </c>
      <c r="G136" s="2" t="s">
        <v>180</v>
      </c>
      <c r="H136" s="2" t="s">
        <v>464</v>
      </c>
      <c r="I136" s="2" t="s">
        <v>183</v>
      </c>
      <c r="J136" s="11" t="s">
        <v>181</v>
      </c>
      <c r="K136" s="2">
        <f t="shared" si="6"/>
        <v>198</v>
      </c>
      <c r="L136" s="2" t="s">
        <v>465</v>
      </c>
      <c r="M136" s="2">
        <v>0</v>
      </c>
      <c r="N136" s="2">
        <v>0</v>
      </c>
      <c r="O136" s="2">
        <v>0</v>
      </c>
      <c r="P136" s="4">
        <v>45821</v>
      </c>
      <c r="Q136" s="4">
        <v>46021</v>
      </c>
      <c r="R136" s="5" t="s">
        <v>673</v>
      </c>
      <c r="S136" s="2" t="s">
        <v>189</v>
      </c>
      <c r="T136" s="6">
        <v>16080583</v>
      </c>
      <c r="U136" s="7">
        <f t="shared" si="7"/>
        <v>1</v>
      </c>
      <c r="V136" s="6">
        <v>16080583</v>
      </c>
      <c r="W136" s="6">
        <f t="shared" si="8"/>
        <v>0</v>
      </c>
    </row>
    <row r="137" spans="1:23" x14ac:dyDescent="0.2">
      <c r="A137" s="2" t="s">
        <v>319</v>
      </c>
      <c r="B137" s="2" t="s">
        <v>23</v>
      </c>
      <c r="C137" s="2" t="s">
        <v>319</v>
      </c>
      <c r="D137" s="2" t="s">
        <v>538</v>
      </c>
      <c r="E137" s="3">
        <v>45820</v>
      </c>
      <c r="F137" s="2" t="s">
        <v>454</v>
      </c>
      <c r="G137" s="2" t="s">
        <v>180</v>
      </c>
      <c r="H137" s="2" t="s">
        <v>464</v>
      </c>
      <c r="I137" s="2" t="s">
        <v>183</v>
      </c>
      <c r="J137" s="11" t="s">
        <v>181</v>
      </c>
      <c r="K137" s="2">
        <f t="shared" si="6"/>
        <v>81</v>
      </c>
      <c r="L137" s="2" t="s">
        <v>465</v>
      </c>
      <c r="M137" s="2">
        <v>0</v>
      </c>
      <c r="N137" s="2">
        <v>0</v>
      </c>
      <c r="O137" s="2">
        <v>0</v>
      </c>
      <c r="P137" s="4">
        <v>45820</v>
      </c>
      <c r="Q137" s="4">
        <v>45902</v>
      </c>
      <c r="R137" s="5" t="s">
        <v>674</v>
      </c>
      <c r="S137" s="2" t="s">
        <v>189</v>
      </c>
      <c r="T137" s="6">
        <v>4957840</v>
      </c>
      <c r="U137" s="7">
        <f t="shared" si="7"/>
        <v>1</v>
      </c>
      <c r="V137" s="6">
        <v>4957840</v>
      </c>
      <c r="W137" s="6">
        <f t="shared" si="8"/>
        <v>0</v>
      </c>
    </row>
    <row r="138" spans="1:23" x14ac:dyDescent="0.2">
      <c r="A138" s="2" t="s">
        <v>320</v>
      </c>
      <c r="B138" s="2" t="s">
        <v>23</v>
      </c>
      <c r="C138" s="2" t="s">
        <v>320</v>
      </c>
      <c r="D138" s="2" t="s">
        <v>69</v>
      </c>
      <c r="E138" s="3">
        <v>45820</v>
      </c>
      <c r="F138" s="2" t="s">
        <v>378</v>
      </c>
      <c r="G138" s="2" t="s">
        <v>180</v>
      </c>
      <c r="H138" s="2" t="s">
        <v>464</v>
      </c>
      <c r="I138" s="2" t="s">
        <v>183</v>
      </c>
      <c r="J138" s="11" t="s">
        <v>181</v>
      </c>
      <c r="K138" s="2">
        <f t="shared" si="6"/>
        <v>199</v>
      </c>
      <c r="L138" s="2" t="s">
        <v>465</v>
      </c>
      <c r="M138" s="2">
        <v>0</v>
      </c>
      <c r="N138" s="2">
        <v>0</v>
      </c>
      <c r="O138" s="2">
        <v>0</v>
      </c>
      <c r="P138" s="4">
        <v>45820</v>
      </c>
      <c r="Q138" s="4">
        <v>46021</v>
      </c>
      <c r="R138" s="5" t="s">
        <v>675</v>
      </c>
      <c r="S138" s="2" t="s">
        <v>189</v>
      </c>
      <c r="T138" s="6">
        <v>13824722</v>
      </c>
      <c r="U138" s="7">
        <f t="shared" si="7"/>
        <v>1</v>
      </c>
      <c r="V138" s="6">
        <v>13824722</v>
      </c>
      <c r="W138" s="6">
        <f t="shared" si="8"/>
        <v>0</v>
      </c>
    </row>
    <row r="139" spans="1:23" x14ac:dyDescent="0.2">
      <c r="A139" s="2" t="s">
        <v>321</v>
      </c>
      <c r="B139" s="2" t="s">
        <v>23</v>
      </c>
      <c r="C139" s="2" t="s">
        <v>321</v>
      </c>
      <c r="D139" s="2" t="s">
        <v>71</v>
      </c>
      <c r="E139" s="3">
        <v>45860</v>
      </c>
      <c r="F139" s="2" t="s">
        <v>410</v>
      </c>
      <c r="G139" s="2" t="s">
        <v>180</v>
      </c>
      <c r="H139" s="2" t="s">
        <v>464</v>
      </c>
      <c r="I139" s="2" t="s">
        <v>183</v>
      </c>
      <c r="J139" s="11" t="s">
        <v>181</v>
      </c>
      <c r="K139" s="2">
        <f t="shared" si="6"/>
        <v>158</v>
      </c>
      <c r="L139" s="2" t="s">
        <v>465</v>
      </c>
      <c r="M139" s="2">
        <v>0</v>
      </c>
      <c r="N139" s="2">
        <v>0</v>
      </c>
      <c r="O139" s="2">
        <v>0</v>
      </c>
      <c r="P139" s="4">
        <v>45861</v>
      </c>
      <c r="Q139" s="4">
        <v>46021</v>
      </c>
      <c r="R139" s="5" t="s">
        <v>676</v>
      </c>
      <c r="S139" s="2" t="s">
        <v>189</v>
      </c>
      <c r="T139" s="6">
        <v>9732061</v>
      </c>
      <c r="U139" s="7">
        <f t="shared" si="7"/>
        <v>1</v>
      </c>
      <c r="V139" s="6">
        <v>9732061</v>
      </c>
      <c r="W139" s="6">
        <f t="shared" si="8"/>
        <v>0</v>
      </c>
    </row>
    <row r="140" spans="1:23" x14ac:dyDescent="0.2">
      <c r="A140" s="2" t="s">
        <v>322</v>
      </c>
      <c r="B140" s="2" t="s">
        <v>23</v>
      </c>
      <c r="C140" s="2" t="s">
        <v>322</v>
      </c>
      <c r="D140" s="2" t="s">
        <v>159</v>
      </c>
      <c r="E140" s="3">
        <v>45868</v>
      </c>
      <c r="F140" s="2" t="s">
        <v>460</v>
      </c>
      <c r="G140" s="2" t="s">
        <v>24</v>
      </c>
      <c r="H140" s="2" t="s">
        <v>464</v>
      </c>
      <c r="I140" s="2" t="s">
        <v>183</v>
      </c>
      <c r="J140" s="11" t="s">
        <v>181</v>
      </c>
      <c r="K140" s="2">
        <f t="shared" si="6"/>
        <v>150</v>
      </c>
      <c r="L140" s="2" t="s">
        <v>465</v>
      </c>
      <c r="M140" s="2">
        <v>0</v>
      </c>
      <c r="N140" s="2">
        <v>0</v>
      </c>
      <c r="O140" s="2">
        <v>0</v>
      </c>
      <c r="P140" s="4">
        <v>45870</v>
      </c>
      <c r="Q140" s="4">
        <v>46021</v>
      </c>
      <c r="R140" s="5" t="s">
        <v>677</v>
      </c>
      <c r="S140" s="2" t="s">
        <v>189</v>
      </c>
      <c r="T140" s="6">
        <v>35072215</v>
      </c>
      <c r="U140" s="7">
        <f t="shared" si="7"/>
        <v>1</v>
      </c>
      <c r="V140" s="6">
        <v>35072215</v>
      </c>
      <c r="W140" s="6">
        <f t="shared" si="8"/>
        <v>0</v>
      </c>
    </row>
    <row r="141" spans="1:23" x14ac:dyDescent="0.2">
      <c r="A141" s="2" t="s">
        <v>323</v>
      </c>
      <c r="B141" s="2" t="s">
        <v>23</v>
      </c>
      <c r="C141" s="2" t="s">
        <v>323</v>
      </c>
      <c r="D141" s="2" t="s">
        <v>138</v>
      </c>
      <c r="E141" s="3">
        <v>45895</v>
      </c>
      <c r="F141" s="2" t="s">
        <v>461</v>
      </c>
      <c r="G141" s="2" t="s">
        <v>180</v>
      </c>
      <c r="H141" s="2" t="s">
        <v>464</v>
      </c>
      <c r="I141" s="2" t="s">
        <v>183</v>
      </c>
      <c r="J141" s="11" t="s">
        <v>181</v>
      </c>
      <c r="K141" s="2">
        <f t="shared" si="6"/>
        <v>125</v>
      </c>
      <c r="L141" s="2" t="s">
        <v>465</v>
      </c>
      <c r="M141" s="2">
        <v>0</v>
      </c>
      <c r="N141" s="2">
        <v>0</v>
      </c>
      <c r="O141" s="2">
        <v>0</v>
      </c>
      <c r="P141" s="4">
        <v>45895</v>
      </c>
      <c r="Q141" s="4">
        <v>46021</v>
      </c>
      <c r="R141" s="5" t="s">
        <v>678</v>
      </c>
      <c r="S141" s="2" t="s">
        <v>189</v>
      </c>
      <c r="T141" s="6">
        <v>10557954</v>
      </c>
      <c r="U141" s="7">
        <f t="shared" si="7"/>
        <v>1</v>
      </c>
      <c r="V141" s="6">
        <v>10557954</v>
      </c>
      <c r="W141" s="6">
        <f t="shared" si="8"/>
        <v>0</v>
      </c>
    </row>
    <row r="142" spans="1:23" x14ac:dyDescent="0.2">
      <c r="A142" s="2" t="s">
        <v>324</v>
      </c>
      <c r="B142" s="2" t="s">
        <v>23</v>
      </c>
      <c r="C142" s="2" t="s">
        <v>324</v>
      </c>
      <c r="D142" s="2" t="s">
        <v>129</v>
      </c>
      <c r="E142" s="3">
        <v>45895</v>
      </c>
      <c r="F142" s="2" t="s">
        <v>462</v>
      </c>
      <c r="G142" s="2" t="s">
        <v>180</v>
      </c>
      <c r="H142" s="2" t="s">
        <v>464</v>
      </c>
      <c r="I142" s="2" t="s">
        <v>183</v>
      </c>
      <c r="J142" s="11" t="s">
        <v>181</v>
      </c>
      <c r="K142" s="2">
        <f t="shared" si="6"/>
        <v>125</v>
      </c>
      <c r="L142" s="2" t="s">
        <v>465</v>
      </c>
      <c r="M142" s="2">
        <v>0</v>
      </c>
      <c r="N142" s="2">
        <v>0</v>
      </c>
      <c r="O142" s="2">
        <v>0</v>
      </c>
      <c r="P142" s="4">
        <v>45895</v>
      </c>
      <c r="Q142" s="4">
        <v>46021</v>
      </c>
      <c r="R142" s="5" t="s">
        <v>679</v>
      </c>
      <c r="S142" s="2" t="s">
        <v>189</v>
      </c>
      <c r="T142" s="6">
        <v>6253560</v>
      </c>
      <c r="U142" s="7">
        <f t="shared" si="7"/>
        <v>1</v>
      </c>
      <c r="V142" s="6">
        <v>6253560</v>
      </c>
      <c r="W142" s="6">
        <f t="shared" si="8"/>
        <v>0</v>
      </c>
    </row>
    <row r="143" spans="1:23" x14ac:dyDescent="0.2">
      <c r="A143" s="2" t="s">
        <v>325</v>
      </c>
      <c r="B143" s="2" t="s">
        <v>23</v>
      </c>
      <c r="C143" s="2" t="s">
        <v>325</v>
      </c>
      <c r="D143" s="2" t="s">
        <v>116</v>
      </c>
      <c r="E143" s="3">
        <v>45919</v>
      </c>
      <c r="F143" s="2" t="s">
        <v>463</v>
      </c>
      <c r="G143" s="2" t="s">
        <v>180</v>
      </c>
      <c r="H143" s="2" t="s">
        <v>464</v>
      </c>
      <c r="I143" s="2" t="s">
        <v>183</v>
      </c>
      <c r="J143" s="11" t="s">
        <v>181</v>
      </c>
      <c r="K143" s="2">
        <f t="shared" si="6"/>
        <v>81</v>
      </c>
      <c r="L143" s="2" t="s">
        <v>465</v>
      </c>
      <c r="M143" s="2">
        <v>0</v>
      </c>
      <c r="N143" s="2">
        <v>0</v>
      </c>
      <c r="O143" s="2">
        <v>0</v>
      </c>
      <c r="P143" s="4">
        <v>45919</v>
      </c>
      <c r="Q143" s="4">
        <v>46000</v>
      </c>
      <c r="R143" s="5" t="s">
        <v>680</v>
      </c>
      <c r="S143" s="2" t="s">
        <v>189</v>
      </c>
      <c r="T143" s="6">
        <v>8712495</v>
      </c>
      <c r="U143" s="7">
        <f t="shared" si="7"/>
        <v>1</v>
      </c>
      <c r="V143" s="6">
        <v>8712495</v>
      </c>
      <c r="W143" s="6">
        <f t="shared" si="8"/>
        <v>0</v>
      </c>
    </row>
    <row r="144" spans="1:23"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row>
    <row r="145" spans="1:23" x14ac:dyDescent="0.2">
      <c r="A145" s="2" t="s">
        <v>681</v>
      </c>
      <c r="B145" s="2" t="s">
        <v>23</v>
      </c>
      <c r="C145" s="2" t="s">
        <v>681</v>
      </c>
      <c r="D145" s="2" t="s">
        <v>688</v>
      </c>
      <c r="E145" s="3">
        <v>45748</v>
      </c>
      <c r="F145" s="2" t="s">
        <v>695</v>
      </c>
      <c r="G145" s="2" t="s">
        <v>181</v>
      </c>
      <c r="H145" s="2" t="s">
        <v>464</v>
      </c>
      <c r="I145" s="2" t="s">
        <v>184</v>
      </c>
      <c r="J145" s="11" t="s">
        <v>181</v>
      </c>
      <c r="K145" s="2">
        <f t="shared" ref="K145:K194" si="9">DAYS360(P145,Q145)+1</f>
        <v>60</v>
      </c>
      <c r="L145" s="2" t="s">
        <v>465</v>
      </c>
      <c r="M145" s="2">
        <v>0</v>
      </c>
      <c r="N145" s="2">
        <v>0</v>
      </c>
      <c r="O145" s="2">
        <v>0</v>
      </c>
      <c r="P145" s="4">
        <v>45748</v>
      </c>
      <c r="Q145" s="4">
        <v>45807</v>
      </c>
      <c r="R145" s="5" t="s">
        <v>702</v>
      </c>
      <c r="S145" s="2" t="s">
        <v>189</v>
      </c>
      <c r="T145" s="6">
        <v>22439638</v>
      </c>
      <c r="U145" s="7">
        <f t="shared" si="7"/>
        <v>1</v>
      </c>
      <c r="V145" s="6">
        <v>22439638</v>
      </c>
      <c r="W145" s="6">
        <f t="shared" si="8"/>
        <v>0</v>
      </c>
    </row>
    <row r="146" spans="1:23" x14ac:dyDescent="0.2">
      <c r="A146" s="2" t="s">
        <v>682</v>
      </c>
      <c r="B146" s="2" t="s">
        <v>23</v>
      </c>
      <c r="C146" s="2" t="s">
        <v>682</v>
      </c>
      <c r="D146" s="2" t="s">
        <v>689</v>
      </c>
      <c r="E146" s="3">
        <v>38443</v>
      </c>
      <c r="F146" s="2" t="s">
        <v>696</v>
      </c>
      <c r="G146" s="2" t="s">
        <v>181</v>
      </c>
      <c r="H146" s="2" t="s">
        <v>464</v>
      </c>
      <c r="I146" s="2" t="s">
        <v>184</v>
      </c>
      <c r="J146" s="11" t="s">
        <v>181</v>
      </c>
      <c r="K146" s="2">
        <f t="shared" si="9"/>
        <v>60</v>
      </c>
      <c r="L146" s="2" t="s">
        <v>465</v>
      </c>
      <c r="M146" s="2">
        <v>0</v>
      </c>
      <c r="N146" s="2">
        <v>0</v>
      </c>
      <c r="O146" s="2">
        <v>0</v>
      </c>
      <c r="P146" s="4">
        <v>45748</v>
      </c>
      <c r="Q146" s="4">
        <v>45807</v>
      </c>
      <c r="R146" s="5" t="s">
        <v>703</v>
      </c>
      <c r="S146" s="2" t="s">
        <v>189</v>
      </c>
      <c r="T146" s="6">
        <v>2530230</v>
      </c>
      <c r="U146" s="7">
        <f t="shared" si="7"/>
        <v>1</v>
      </c>
      <c r="V146" s="6">
        <v>2530230</v>
      </c>
      <c r="W146" s="6">
        <f t="shared" si="8"/>
        <v>0</v>
      </c>
    </row>
    <row r="147" spans="1:23" x14ac:dyDescent="0.2">
      <c r="A147" s="2" t="s">
        <v>683</v>
      </c>
      <c r="B147" s="2" t="s">
        <v>23</v>
      </c>
      <c r="C147" s="2" t="s">
        <v>683</v>
      </c>
      <c r="D147" s="2" t="s">
        <v>690</v>
      </c>
      <c r="E147" s="3">
        <v>45804</v>
      </c>
      <c r="F147" s="2" t="s">
        <v>697</v>
      </c>
      <c r="G147" s="2" t="s">
        <v>181</v>
      </c>
      <c r="H147" s="2" t="s">
        <v>464</v>
      </c>
      <c r="I147" s="2" t="s">
        <v>184</v>
      </c>
      <c r="J147" s="11" t="s">
        <v>181</v>
      </c>
      <c r="K147" s="2">
        <f t="shared" si="9"/>
        <v>213</v>
      </c>
      <c r="L147" s="2" t="s">
        <v>465</v>
      </c>
      <c r="M147" s="2">
        <v>0</v>
      </c>
      <c r="N147" s="2">
        <v>0</v>
      </c>
      <c r="O147" s="2">
        <v>0</v>
      </c>
      <c r="P147" s="4">
        <v>45805</v>
      </c>
      <c r="Q147" s="4">
        <v>46021</v>
      </c>
      <c r="R147" s="5" t="s">
        <v>704</v>
      </c>
      <c r="S147" s="2" t="s">
        <v>189</v>
      </c>
      <c r="T147" s="6">
        <v>3905000</v>
      </c>
      <c r="U147" s="7">
        <f t="shared" si="7"/>
        <v>1</v>
      </c>
      <c r="V147" s="6">
        <v>3905000</v>
      </c>
      <c r="W147" s="6">
        <f t="shared" si="8"/>
        <v>0</v>
      </c>
    </row>
    <row r="148" spans="1:23" x14ac:dyDescent="0.2">
      <c r="A148" s="2" t="s">
        <v>684</v>
      </c>
      <c r="B148" s="2" t="s">
        <v>23</v>
      </c>
      <c r="C148" s="2" t="s">
        <v>684</v>
      </c>
      <c r="D148" s="2" t="s">
        <v>691</v>
      </c>
      <c r="E148" s="3">
        <v>46007</v>
      </c>
      <c r="F148" s="2" t="s">
        <v>698</v>
      </c>
      <c r="G148" s="2" t="s">
        <v>181</v>
      </c>
      <c r="H148" s="2" t="s">
        <v>464</v>
      </c>
      <c r="I148" s="2" t="s">
        <v>184</v>
      </c>
      <c r="J148" s="11" t="s">
        <v>181</v>
      </c>
      <c r="K148" s="2">
        <f t="shared" si="9"/>
        <v>225</v>
      </c>
      <c r="L148" s="2" t="s">
        <v>465</v>
      </c>
      <c r="M148" s="2">
        <v>0</v>
      </c>
      <c r="N148" s="2">
        <v>0</v>
      </c>
      <c r="O148" s="2">
        <v>0</v>
      </c>
      <c r="P148" s="4">
        <v>46007</v>
      </c>
      <c r="Q148" s="4">
        <v>46233</v>
      </c>
      <c r="R148" s="5" t="s">
        <v>705</v>
      </c>
      <c r="S148" s="2" t="s">
        <v>25</v>
      </c>
      <c r="T148" s="6">
        <v>16956000</v>
      </c>
      <c r="U148" s="7">
        <f t="shared" si="7"/>
        <v>0.86624203821656054</v>
      </c>
      <c r="V148" s="6">
        <v>14688000</v>
      </c>
      <c r="W148" s="6">
        <f t="shared" si="8"/>
        <v>2268000</v>
      </c>
    </row>
    <row r="149" spans="1:23" x14ac:dyDescent="0.2">
      <c r="A149" s="2" t="s">
        <v>685</v>
      </c>
      <c r="B149" s="2" t="s">
        <v>23</v>
      </c>
      <c r="C149" s="2" t="s">
        <v>685</v>
      </c>
      <c r="D149" s="2" t="s">
        <v>692</v>
      </c>
      <c r="E149" s="3">
        <v>46007</v>
      </c>
      <c r="F149" s="2" t="s">
        <v>699</v>
      </c>
      <c r="G149" s="2" t="s">
        <v>181</v>
      </c>
      <c r="H149" s="2" t="s">
        <v>464</v>
      </c>
      <c r="I149" s="2" t="s">
        <v>184</v>
      </c>
      <c r="J149" s="11" t="s">
        <v>181</v>
      </c>
      <c r="K149" s="2">
        <f t="shared" si="9"/>
        <v>225</v>
      </c>
      <c r="L149" s="2" t="s">
        <v>465</v>
      </c>
      <c r="M149" s="2">
        <v>0</v>
      </c>
      <c r="N149" s="2">
        <v>0</v>
      </c>
      <c r="O149" s="2">
        <v>0</v>
      </c>
      <c r="P149" s="4">
        <v>46007</v>
      </c>
      <c r="Q149" s="4">
        <v>46233</v>
      </c>
      <c r="R149" s="5" t="s">
        <v>706</v>
      </c>
      <c r="S149" s="2" t="s">
        <v>25</v>
      </c>
      <c r="T149" s="6">
        <v>29919946</v>
      </c>
      <c r="U149" s="7">
        <f t="shared" si="7"/>
        <v>0.59872611401103459</v>
      </c>
      <c r="V149" s="6">
        <v>17913853</v>
      </c>
      <c r="W149" s="6">
        <f t="shared" si="8"/>
        <v>12006093</v>
      </c>
    </row>
    <row r="150" spans="1:23" x14ac:dyDescent="0.2">
      <c r="A150" s="2" t="s">
        <v>686</v>
      </c>
      <c r="B150" s="2" t="s">
        <v>23</v>
      </c>
      <c r="C150" s="2" t="s">
        <v>686</v>
      </c>
      <c r="D150" s="2" t="s">
        <v>693</v>
      </c>
      <c r="E150" s="3">
        <v>46007</v>
      </c>
      <c r="F150" s="2" t="s">
        <v>700</v>
      </c>
      <c r="G150" s="2" t="s">
        <v>181</v>
      </c>
      <c r="H150" s="2" t="s">
        <v>464</v>
      </c>
      <c r="I150" s="2" t="s">
        <v>184</v>
      </c>
      <c r="J150" s="11" t="s">
        <v>181</v>
      </c>
      <c r="K150" s="2">
        <f t="shared" si="9"/>
        <v>225</v>
      </c>
      <c r="L150" s="2" t="s">
        <v>465</v>
      </c>
      <c r="M150" s="2">
        <v>0</v>
      </c>
      <c r="N150" s="2">
        <v>0</v>
      </c>
      <c r="O150" s="2">
        <v>0</v>
      </c>
      <c r="P150" s="4">
        <v>46007</v>
      </c>
      <c r="Q150" s="4">
        <v>46233</v>
      </c>
      <c r="R150" s="5" t="s">
        <v>707</v>
      </c>
      <c r="S150" s="2" t="s">
        <v>25</v>
      </c>
      <c r="T150" s="6">
        <v>10205000</v>
      </c>
      <c r="U150" s="7">
        <f t="shared" si="7"/>
        <v>0.86624203821656054</v>
      </c>
      <c r="V150" s="6">
        <v>8840000</v>
      </c>
      <c r="W150" s="6">
        <f t="shared" si="8"/>
        <v>1365000</v>
      </c>
    </row>
    <row r="151" spans="1:23" x14ac:dyDescent="0.2">
      <c r="A151" s="2" t="s">
        <v>687</v>
      </c>
      <c r="B151" s="2" t="s">
        <v>23</v>
      </c>
      <c r="C151" s="2" t="s">
        <v>687</v>
      </c>
      <c r="D151" s="2" t="s">
        <v>694</v>
      </c>
      <c r="E151" s="3">
        <v>46007</v>
      </c>
      <c r="F151" s="2" t="s">
        <v>701</v>
      </c>
      <c r="G151" s="2" t="s">
        <v>181</v>
      </c>
      <c r="H151" s="2" t="s">
        <v>464</v>
      </c>
      <c r="I151" s="2" t="s">
        <v>184</v>
      </c>
      <c r="J151" s="11" t="s">
        <v>181</v>
      </c>
      <c r="K151" s="2">
        <f t="shared" si="9"/>
        <v>225</v>
      </c>
      <c r="L151" s="2" t="s">
        <v>465</v>
      </c>
      <c r="M151" s="2">
        <v>0</v>
      </c>
      <c r="N151" s="2">
        <v>0</v>
      </c>
      <c r="O151" s="2">
        <v>0</v>
      </c>
      <c r="P151" s="4">
        <v>46007</v>
      </c>
      <c r="Q151" s="4">
        <v>46233</v>
      </c>
      <c r="R151" s="5" t="s">
        <v>708</v>
      </c>
      <c r="S151" s="2" t="s">
        <v>25</v>
      </c>
      <c r="T151" s="6">
        <v>19568017</v>
      </c>
      <c r="U151" s="7">
        <f t="shared" si="7"/>
        <v>0.73248408359416284</v>
      </c>
      <c r="V151" s="6">
        <v>14333261</v>
      </c>
      <c r="W151" s="6">
        <f t="shared" si="8"/>
        <v>5234756</v>
      </c>
    </row>
    <row r="152" spans="1:23"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row>
    <row r="153" spans="1:23" x14ac:dyDescent="0.2">
      <c r="A153" s="2" t="s">
        <v>730</v>
      </c>
      <c r="B153" s="2" t="s">
        <v>23</v>
      </c>
      <c r="C153" s="2" t="s">
        <v>709</v>
      </c>
      <c r="D153" s="2" t="s">
        <v>168</v>
      </c>
      <c r="E153" s="3">
        <v>45726</v>
      </c>
      <c r="F153" s="2" t="s">
        <v>762</v>
      </c>
      <c r="G153" s="2" t="s">
        <v>181</v>
      </c>
      <c r="H153" s="2" t="s">
        <v>783</v>
      </c>
      <c r="I153" s="2" t="s">
        <v>784</v>
      </c>
      <c r="J153" s="11" t="s">
        <v>181</v>
      </c>
      <c r="K153" s="2">
        <f t="shared" si="9"/>
        <v>281</v>
      </c>
      <c r="L153" s="2" t="s">
        <v>465</v>
      </c>
      <c r="M153" s="2">
        <v>0</v>
      </c>
      <c r="N153" s="2">
        <v>0</v>
      </c>
      <c r="O153" s="2">
        <v>0</v>
      </c>
      <c r="P153" s="4">
        <v>45736</v>
      </c>
      <c r="Q153" s="4">
        <v>46021</v>
      </c>
      <c r="R153" s="5" t="s">
        <v>785</v>
      </c>
      <c r="S153" s="2" t="s">
        <v>189</v>
      </c>
      <c r="T153" s="6">
        <v>18841667</v>
      </c>
      <c r="U153" s="7">
        <f t="shared" si="7"/>
        <v>1</v>
      </c>
      <c r="V153" s="6">
        <v>18841667</v>
      </c>
      <c r="W153" s="6">
        <f t="shared" si="8"/>
        <v>0</v>
      </c>
    </row>
    <row r="154" spans="1:23" x14ac:dyDescent="0.2">
      <c r="A154" s="2" t="s">
        <v>731</v>
      </c>
      <c r="B154" s="2" t="s">
        <v>23</v>
      </c>
      <c r="C154" s="2" t="s">
        <v>710</v>
      </c>
      <c r="D154" s="2" t="s">
        <v>751</v>
      </c>
      <c r="E154" s="3">
        <v>45726</v>
      </c>
      <c r="F154" s="2" t="s">
        <v>763</v>
      </c>
      <c r="G154" s="2" t="s">
        <v>181</v>
      </c>
      <c r="H154" s="2" t="s">
        <v>783</v>
      </c>
      <c r="I154" s="2" t="s">
        <v>784</v>
      </c>
      <c r="J154" s="11" t="s">
        <v>181</v>
      </c>
      <c r="K154" s="2">
        <f t="shared" si="9"/>
        <v>269</v>
      </c>
      <c r="L154" s="2" t="s">
        <v>465</v>
      </c>
      <c r="M154" s="2">
        <v>0</v>
      </c>
      <c r="N154" s="2">
        <v>0</v>
      </c>
      <c r="O154" s="2">
        <v>0</v>
      </c>
      <c r="P154" s="4">
        <v>45733</v>
      </c>
      <c r="Q154" s="4">
        <v>46006</v>
      </c>
      <c r="R154" s="5" t="s">
        <v>786</v>
      </c>
      <c r="S154" s="2" t="s">
        <v>189</v>
      </c>
      <c r="T154" s="6">
        <v>10000000</v>
      </c>
      <c r="U154" s="7">
        <f t="shared" si="7"/>
        <v>0.98399999999999999</v>
      </c>
      <c r="V154" s="6">
        <v>9840000</v>
      </c>
      <c r="W154" s="6">
        <f t="shared" si="8"/>
        <v>160000</v>
      </c>
    </row>
    <row r="155" spans="1:23" x14ac:dyDescent="0.2">
      <c r="A155" s="2" t="s">
        <v>732</v>
      </c>
      <c r="B155" s="2" t="s">
        <v>23</v>
      </c>
      <c r="C155" s="2" t="s">
        <v>711</v>
      </c>
      <c r="D155" s="2" t="s">
        <v>171</v>
      </c>
      <c r="E155" s="3">
        <v>45727</v>
      </c>
      <c r="F155" s="2" t="s">
        <v>764</v>
      </c>
      <c r="G155" s="2" t="s">
        <v>181</v>
      </c>
      <c r="H155" s="2" t="s">
        <v>783</v>
      </c>
      <c r="I155" s="2" t="s">
        <v>784</v>
      </c>
      <c r="J155" s="11" t="s">
        <v>181</v>
      </c>
      <c r="K155" s="2">
        <f t="shared" si="9"/>
        <v>289</v>
      </c>
      <c r="L155" s="2" t="s">
        <v>467</v>
      </c>
      <c r="M155" s="2">
        <v>1</v>
      </c>
      <c r="N155" s="2">
        <v>3321102</v>
      </c>
      <c r="O155" s="2">
        <v>0</v>
      </c>
      <c r="P155" s="4">
        <v>45728</v>
      </c>
      <c r="Q155" s="4">
        <v>46021</v>
      </c>
      <c r="R155" s="5" t="s">
        <v>787</v>
      </c>
      <c r="S155" s="2" t="s">
        <v>189</v>
      </c>
      <c r="T155" s="6">
        <v>64000000</v>
      </c>
      <c r="U155" s="7">
        <f t="shared" si="7"/>
        <v>1</v>
      </c>
      <c r="V155" s="6">
        <v>64000000</v>
      </c>
      <c r="W155" s="6">
        <f t="shared" si="8"/>
        <v>0</v>
      </c>
    </row>
    <row r="156" spans="1:23" x14ac:dyDescent="0.2">
      <c r="A156" s="2" t="s">
        <v>733</v>
      </c>
      <c r="B156" s="2" t="s">
        <v>23</v>
      </c>
      <c r="C156" s="2" t="s">
        <v>712</v>
      </c>
      <c r="D156" s="2" t="s">
        <v>169</v>
      </c>
      <c r="E156" s="3">
        <v>45736</v>
      </c>
      <c r="F156" s="2" t="s">
        <v>765</v>
      </c>
      <c r="G156" s="2" t="s">
        <v>181</v>
      </c>
      <c r="H156" s="2" t="s">
        <v>783</v>
      </c>
      <c r="I156" s="2" t="s">
        <v>784</v>
      </c>
      <c r="J156" s="11" t="s">
        <v>181</v>
      </c>
      <c r="K156" s="2">
        <f t="shared" si="9"/>
        <v>280</v>
      </c>
      <c r="L156" s="2" t="s">
        <v>465</v>
      </c>
      <c r="M156" s="2">
        <v>0</v>
      </c>
      <c r="N156" s="2">
        <v>0</v>
      </c>
      <c r="O156" s="2">
        <v>0</v>
      </c>
      <c r="P156" s="4">
        <v>45737</v>
      </c>
      <c r="Q156" s="4">
        <v>46021</v>
      </c>
      <c r="R156" s="5" t="s">
        <v>788</v>
      </c>
      <c r="S156" s="2" t="s">
        <v>189</v>
      </c>
      <c r="T156" s="6">
        <v>35000000</v>
      </c>
      <c r="U156" s="7">
        <f t="shared" si="7"/>
        <v>0.99957142857142856</v>
      </c>
      <c r="V156" s="6">
        <v>34985000</v>
      </c>
      <c r="W156" s="6">
        <f t="shared" si="8"/>
        <v>15000</v>
      </c>
    </row>
    <row r="157" spans="1:23" x14ac:dyDescent="0.2">
      <c r="A157" s="2" t="s">
        <v>734</v>
      </c>
      <c r="B157" s="2" t="s">
        <v>23</v>
      </c>
      <c r="C157" s="2" t="s">
        <v>713</v>
      </c>
      <c r="D157" s="2" t="s">
        <v>170</v>
      </c>
      <c r="E157" s="3">
        <v>45737</v>
      </c>
      <c r="F157" s="2" t="s">
        <v>766</v>
      </c>
      <c r="G157" s="2" t="s">
        <v>181</v>
      </c>
      <c r="H157" s="2" t="s">
        <v>783</v>
      </c>
      <c r="I157" s="2" t="s">
        <v>784</v>
      </c>
      <c r="J157" s="11" t="s">
        <v>181</v>
      </c>
      <c r="K157" s="2">
        <f t="shared" si="9"/>
        <v>280</v>
      </c>
      <c r="L157" s="2" t="s">
        <v>467</v>
      </c>
      <c r="M157" s="2">
        <v>1</v>
      </c>
      <c r="N157" s="2">
        <v>8000000</v>
      </c>
      <c r="O157" s="2">
        <v>0</v>
      </c>
      <c r="P157" s="4">
        <v>45737</v>
      </c>
      <c r="Q157" s="4">
        <v>46021</v>
      </c>
      <c r="R157" s="5" t="s">
        <v>789</v>
      </c>
      <c r="S157" s="2" t="s">
        <v>189</v>
      </c>
      <c r="T157" s="6">
        <v>33000000</v>
      </c>
      <c r="U157" s="7">
        <f t="shared" si="7"/>
        <v>1</v>
      </c>
      <c r="V157" s="6">
        <v>33000000</v>
      </c>
      <c r="W157" s="6">
        <f t="shared" si="8"/>
        <v>0</v>
      </c>
    </row>
    <row r="158" spans="1:23" x14ac:dyDescent="0.2">
      <c r="A158" s="2" t="s">
        <v>735</v>
      </c>
      <c r="B158" s="2" t="s">
        <v>23</v>
      </c>
      <c r="C158" s="2" t="s">
        <v>714</v>
      </c>
      <c r="D158" s="2" t="s">
        <v>168</v>
      </c>
      <c r="E158" s="3">
        <v>45741</v>
      </c>
      <c r="F158" s="2" t="s">
        <v>767</v>
      </c>
      <c r="G158" s="2" t="s">
        <v>181</v>
      </c>
      <c r="H158" s="2" t="s">
        <v>783</v>
      </c>
      <c r="I158" s="2" t="s">
        <v>784</v>
      </c>
      <c r="J158" s="11" t="s">
        <v>181</v>
      </c>
      <c r="K158" s="2">
        <f t="shared" si="9"/>
        <v>274</v>
      </c>
      <c r="L158" s="2" t="s">
        <v>465</v>
      </c>
      <c r="M158" s="2">
        <v>0</v>
      </c>
      <c r="N158" s="2">
        <v>0</v>
      </c>
      <c r="O158" s="2">
        <v>0</v>
      </c>
      <c r="P158" s="4">
        <v>45743</v>
      </c>
      <c r="Q158" s="4">
        <v>46021</v>
      </c>
      <c r="R158" s="5" t="s">
        <v>790</v>
      </c>
      <c r="S158" s="2" t="s">
        <v>189</v>
      </c>
      <c r="T158" s="6">
        <v>52683333</v>
      </c>
      <c r="U158" s="7">
        <f t="shared" si="7"/>
        <v>1</v>
      </c>
      <c r="V158" s="6">
        <v>52683333</v>
      </c>
      <c r="W158" s="6">
        <f t="shared" si="8"/>
        <v>0</v>
      </c>
    </row>
    <row r="159" spans="1:23" x14ac:dyDescent="0.2">
      <c r="A159" s="2" t="s">
        <v>736</v>
      </c>
      <c r="B159" s="2" t="s">
        <v>23</v>
      </c>
      <c r="C159" s="2" t="s">
        <v>715</v>
      </c>
      <c r="D159" s="2" t="s">
        <v>752</v>
      </c>
      <c r="E159" s="3">
        <v>45743</v>
      </c>
      <c r="F159" s="2" t="s">
        <v>768</v>
      </c>
      <c r="G159" s="2" t="s">
        <v>181</v>
      </c>
      <c r="H159" s="2" t="s">
        <v>783</v>
      </c>
      <c r="I159" s="2" t="s">
        <v>784</v>
      </c>
      <c r="J159" s="11" t="s">
        <v>181</v>
      </c>
      <c r="K159" s="2">
        <f t="shared" si="9"/>
        <v>273</v>
      </c>
      <c r="L159" s="2" t="s">
        <v>467</v>
      </c>
      <c r="M159" s="2">
        <v>1</v>
      </c>
      <c r="N159" s="2">
        <v>3524689</v>
      </c>
      <c r="O159" s="2">
        <v>0</v>
      </c>
      <c r="P159" s="4">
        <v>45744</v>
      </c>
      <c r="Q159" s="4">
        <v>46021</v>
      </c>
      <c r="R159" s="5" t="s">
        <v>791</v>
      </c>
      <c r="S159" s="2" t="s">
        <v>189</v>
      </c>
      <c r="T159" s="6">
        <v>21524689</v>
      </c>
      <c r="U159" s="7">
        <f t="shared" si="7"/>
        <v>1</v>
      </c>
      <c r="V159" s="6">
        <v>21524689</v>
      </c>
      <c r="W159" s="6">
        <f t="shared" si="8"/>
        <v>0</v>
      </c>
    </row>
    <row r="160" spans="1:23" x14ac:dyDescent="0.2">
      <c r="A160" s="2" t="s">
        <v>737</v>
      </c>
      <c r="B160" s="2" t="s">
        <v>23</v>
      </c>
      <c r="C160" s="2" t="s">
        <v>716</v>
      </c>
      <c r="D160" s="2" t="s">
        <v>168</v>
      </c>
      <c r="E160" s="3">
        <v>45744</v>
      </c>
      <c r="F160" s="2" t="s">
        <v>769</v>
      </c>
      <c r="G160" s="2" t="s">
        <v>181</v>
      </c>
      <c r="H160" s="2" t="s">
        <v>783</v>
      </c>
      <c r="I160" s="2" t="s">
        <v>784</v>
      </c>
      <c r="J160" s="11" t="s">
        <v>181</v>
      </c>
      <c r="K160" s="2">
        <f t="shared" si="9"/>
        <v>273</v>
      </c>
      <c r="L160" s="2" t="s">
        <v>466</v>
      </c>
      <c r="M160" s="2">
        <v>2</v>
      </c>
      <c r="N160" s="2">
        <v>15000000</v>
      </c>
      <c r="O160" s="2">
        <v>0</v>
      </c>
      <c r="P160" s="4">
        <v>45744</v>
      </c>
      <c r="Q160" s="4">
        <v>46021</v>
      </c>
      <c r="R160" s="5" t="s">
        <v>792</v>
      </c>
      <c r="S160" s="2" t="s">
        <v>189</v>
      </c>
      <c r="T160" s="6">
        <v>45000000</v>
      </c>
      <c r="U160" s="7">
        <f t="shared" si="7"/>
        <v>1</v>
      </c>
      <c r="V160" s="6">
        <v>45000000</v>
      </c>
      <c r="W160" s="6">
        <f t="shared" si="8"/>
        <v>0</v>
      </c>
    </row>
    <row r="161" spans="1:23" x14ac:dyDescent="0.2">
      <c r="A161" s="2" t="s">
        <v>738</v>
      </c>
      <c r="B161" s="2" t="s">
        <v>23</v>
      </c>
      <c r="C161" s="2" t="s">
        <v>717</v>
      </c>
      <c r="D161" s="2" t="s">
        <v>753</v>
      </c>
      <c r="E161" s="3">
        <v>45772</v>
      </c>
      <c r="F161" s="2" t="s">
        <v>770</v>
      </c>
      <c r="G161" s="2" t="s">
        <v>181</v>
      </c>
      <c r="H161" s="2" t="s">
        <v>783</v>
      </c>
      <c r="I161" s="2" t="s">
        <v>784</v>
      </c>
      <c r="J161" s="11" t="s">
        <v>181</v>
      </c>
      <c r="K161" s="2">
        <f t="shared" si="9"/>
        <v>232</v>
      </c>
      <c r="L161" s="2" t="s">
        <v>465</v>
      </c>
      <c r="M161" s="2">
        <v>0</v>
      </c>
      <c r="N161" s="2">
        <v>0</v>
      </c>
      <c r="O161" s="2">
        <v>0</v>
      </c>
      <c r="P161" s="4">
        <v>45786</v>
      </c>
      <c r="Q161" s="4">
        <v>46021</v>
      </c>
      <c r="R161" s="5" t="s">
        <v>793</v>
      </c>
      <c r="S161" s="2" t="s">
        <v>189</v>
      </c>
      <c r="T161" s="6">
        <v>45000000</v>
      </c>
      <c r="U161" s="7">
        <f t="shared" si="7"/>
        <v>0.99377777777777776</v>
      </c>
      <c r="V161" s="6">
        <v>44720000</v>
      </c>
      <c r="W161" s="6">
        <f t="shared" si="8"/>
        <v>280000</v>
      </c>
    </row>
    <row r="162" spans="1:23" x14ac:dyDescent="0.2">
      <c r="A162" s="2" t="s">
        <v>739</v>
      </c>
      <c r="B162" s="2" t="s">
        <v>23</v>
      </c>
      <c r="C162" s="2" t="s">
        <v>718</v>
      </c>
      <c r="D162" s="2" t="s">
        <v>754</v>
      </c>
      <c r="E162" s="3">
        <v>45786</v>
      </c>
      <c r="F162" s="2" t="s">
        <v>771</v>
      </c>
      <c r="G162" s="2" t="s">
        <v>181</v>
      </c>
      <c r="H162" s="2" t="s">
        <v>783</v>
      </c>
      <c r="I162" s="2" t="s">
        <v>784</v>
      </c>
      <c r="J162" s="11" t="s">
        <v>181</v>
      </c>
      <c r="K162" s="2">
        <f t="shared" si="9"/>
        <v>232</v>
      </c>
      <c r="L162" s="2" t="s">
        <v>466</v>
      </c>
      <c r="M162" s="2">
        <v>2</v>
      </c>
      <c r="N162" s="2">
        <v>13029562</v>
      </c>
      <c r="O162" s="2">
        <v>0</v>
      </c>
      <c r="P162" s="4">
        <v>45786</v>
      </c>
      <c r="Q162" s="4">
        <v>46021</v>
      </c>
      <c r="R162" s="5" t="s">
        <v>794</v>
      </c>
      <c r="S162" s="2" t="s">
        <v>189</v>
      </c>
      <c r="T162" s="6">
        <v>63029562</v>
      </c>
      <c r="U162" s="7">
        <f t="shared" si="7"/>
        <v>0.88464838134207568</v>
      </c>
      <c r="V162" s="6">
        <v>55759000</v>
      </c>
      <c r="W162" s="6">
        <f t="shared" si="8"/>
        <v>7270562</v>
      </c>
    </row>
    <row r="163" spans="1:23" x14ac:dyDescent="0.2">
      <c r="A163" s="2" t="s">
        <v>740</v>
      </c>
      <c r="B163" s="2" t="s">
        <v>23</v>
      </c>
      <c r="C163" s="2" t="s">
        <v>719</v>
      </c>
      <c r="D163" s="2" t="s">
        <v>755</v>
      </c>
      <c r="E163" s="3">
        <v>45786</v>
      </c>
      <c r="F163" s="2" t="s">
        <v>772</v>
      </c>
      <c r="G163" s="2" t="s">
        <v>181</v>
      </c>
      <c r="H163" s="2" t="s">
        <v>783</v>
      </c>
      <c r="I163" s="2" t="s">
        <v>784</v>
      </c>
      <c r="J163" s="11" t="s">
        <v>181</v>
      </c>
      <c r="K163" s="2">
        <f t="shared" si="9"/>
        <v>232</v>
      </c>
      <c r="L163" s="2" t="s">
        <v>465</v>
      </c>
      <c r="M163" s="2">
        <v>0</v>
      </c>
      <c r="N163" s="2">
        <v>0</v>
      </c>
      <c r="O163" s="2">
        <v>0</v>
      </c>
      <c r="P163" s="4">
        <v>45786</v>
      </c>
      <c r="Q163" s="4">
        <v>46021</v>
      </c>
      <c r="R163" s="5" t="s">
        <v>795</v>
      </c>
      <c r="S163" s="2" t="s">
        <v>189</v>
      </c>
      <c r="T163" s="6">
        <v>12000000</v>
      </c>
      <c r="U163" s="7">
        <f t="shared" si="7"/>
        <v>1</v>
      </c>
      <c r="V163" s="6">
        <v>12000000</v>
      </c>
      <c r="W163" s="6">
        <f t="shared" si="8"/>
        <v>0</v>
      </c>
    </row>
    <row r="164" spans="1:23" x14ac:dyDescent="0.2">
      <c r="A164" s="2" t="s">
        <v>741</v>
      </c>
      <c r="B164" s="2" t="s">
        <v>23</v>
      </c>
      <c r="C164" s="2" t="s">
        <v>720</v>
      </c>
      <c r="D164" s="2" t="s">
        <v>756</v>
      </c>
      <c r="E164" s="3">
        <v>45786</v>
      </c>
      <c r="F164" s="2" t="s">
        <v>773</v>
      </c>
      <c r="G164" s="2" t="s">
        <v>181</v>
      </c>
      <c r="H164" s="2" t="s">
        <v>783</v>
      </c>
      <c r="I164" s="2" t="s">
        <v>784</v>
      </c>
      <c r="J164" s="11" t="s">
        <v>181</v>
      </c>
      <c r="K164" s="2">
        <f t="shared" si="9"/>
        <v>225</v>
      </c>
      <c r="L164" s="2" t="s">
        <v>465</v>
      </c>
      <c r="M164" s="2">
        <v>0</v>
      </c>
      <c r="N164" s="2">
        <v>0</v>
      </c>
      <c r="O164" s="2">
        <v>0</v>
      </c>
      <c r="P164" s="4">
        <v>45793</v>
      </c>
      <c r="Q164" s="4">
        <v>46021</v>
      </c>
      <c r="R164" s="5" t="s">
        <v>796</v>
      </c>
      <c r="S164" s="2" t="s">
        <v>189</v>
      </c>
      <c r="T164" s="6">
        <v>10000000</v>
      </c>
      <c r="U164" s="7">
        <f t="shared" si="7"/>
        <v>1</v>
      </c>
      <c r="V164" s="6">
        <v>10000000</v>
      </c>
      <c r="W164" s="6">
        <f t="shared" si="8"/>
        <v>0</v>
      </c>
    </row>
    <row r="165" spans="1:23" x14ac:dyDescent="0.2">
      <c r="A165" s="2" t="s">
        <v>742</v>
      </c>
      <c r="B165" s="2" t="s">
        <v>23</v>
      </c>
      <c r="C165" s="2" t="s">
        <v>721</v>
      </c>
      <c r="D165" s="2" t="s">
        <v>757</v>
      </c>
      <c r="E165" s="3">
        <v>45799</v>
      </c>
      <c r="F165" s="2" t="s">
        <v>774</v>
      </c>
      <c r="G165" s="2" t="s">
        <v>181</v>
      </c>
      <c r="H165" s="2" t="s">
        <v>783</v>
      </c>
      <c r="I165" s="2" t="s">
        <v>784</v>
      </c>
      <c r="J165" s="11" t="s">
        <v>181</v>
      </c>
      <c r="K165" s="2">
        <f t="shared" si="9"/>
        <v>219</v>
      </c>
      <c r="L165" s="2" t="s">
        <v>466</v>
      </c>
      <c r="M165" s="2">
        <v>1</v>
      </c>
      <c r="N165" s="2">
        <v>9457749</v>
      </c>
      <c r="O165" s="2">
        <v>0</v>
      </c>
      <c r="P165" s="4">
        <v>45799</v>
      </c>
      <c r="Q165" s="4">
        <v>46021</v>
      </c>
      <c r="R165" s="5" t="s">
        <v>797</v>
      </c>
      <c r="S165" s="2" t="s">
        <v>189</v>
      </c>
      <c r="T165" s="6">
        <v>28857749</v>
      </c>
      <c r="U165" s="7">
        <f t="shared" si="7"/>
        <v>1</v>
      </c>
      <c r="V165" s="6">
        <v>28857749</v>
      </c>
      <c r="W165" s="6">
        <f t="shared" si="8"/>
        <v>0</v>
      </c>
    </row>
    <row r="166" spans="1:23" x14ac:dyDescent="0.2">
      <c r="A166" s="2" t="s">
        <v>743</v>
      </c>
      <c r="B166" s="2" t="s">
        <v>23</v>
      </c>
      <c r="C166" s="2" t="s">
        <v>722</v>
      </c>
      <c r="D166" s="2" t="s">
        <v>758</v>
      </c>
      <c r="E166" s="3">
        <v>45811</v>
      </c>
      <c r="F166" s="2" t="s">
        <v>775</v>
      </c>
      <c r="G166" s="2" t="s">
        <v>181</v>
      </c>
      <c r="H166" s="2" t="s">
        <v>783</v>
      </c>
      <c r="I166" s="2" t="s">
        <v>784</v>
      </c>
      <c r="J166" s="11" t="s">
        <v>181</v>
      </c>
      <c r="K166" s="2">
        <f t="shared" si="9"/>
        <v>145</v>
      </c>
      <c r="L166" s="2" t="s">
        <v>465</v>
      </c>
      <c r="M166" s="2">
        <v>0</v>
      </c>
      <c r="N166" s="2">
        <v>0</v>
      </c>
      <c r="O166" s="2">
        <v>0</v>
      </c>
      <c r="P166" s="4">
        <v>45814</v>
      </c>
      <c r="Q166" s="4">
        <v>45960</v>
      </c>
      <c r="R166" s="5" t="s">
        <v>798</v>
      </c>
      <c r="S166" s="2" t="s">
        <v>189</v>
      </c>
      <c r="T166" s="6">
        <v>7351500</v>
      </c>
      <c r="U166" s="7">
        <f t="shared" si="7"/>
        <v>0.99993198666938721</v>
      </c>
      <c r="V166" s="6">
        <v>7351000</v>
      </c>
      <c r="W166" s="6">
        <f t="shared" si="8"/>
        <v>500</v>
      </c>
    </row>
    <row r="167" spans="1:23" x14ac:dyDescent="0.2">
      <c r="A167" s="2" t="s">
        <v>744</v>
      </c>
      <c r="B167" s="2" t="s">
        <v>23</v>
      </c>
      <c r="C167" s="2" t="s">
        <v>723</v>
      </c>
      <c r="D167" s="2" t="s">
        <v>759</v>
      </c>
      <c r="E167" s="3">
        <v>45820</v>
      </c>
      <c r="F167" s="2" t="s">
        <v>776</v>
      </c>
      <c r="G167" s="2" t="s">
        <v>181</v>
      </c>
      <c r="H167" s="2" t="s">
        <v>783</v>
      </c>
      <c r="I167" s="2" t="s">
        <v>784</v>
      </c>
      <c r="J167" s="11" t="s">
        <v>181</v>
      </c>
      <c r="K167" s="2">
        <f t="shared" si="9"/>
        <v>165</v>
      </c>
      <c r="L167" s="2" t="s">
        <v>467</v>
      </c>
      <c r="M167" s="2">
        <v>1</v>
      </c>
      <c r="N167" s="2">
        <v>5827500</v>
      </c>
      <c r="O167" s="2">
        <v>15</v>
      </c>
      <c r="P167" s="4">
        <v>45824</v>
      </c>
      <c r="Q167" s="4">
        <v>45991</v>
      </c>
      <c r="R167" s="5" t="s">
        <v>799</v>
      </c>
      <c r="S167" s="2" t="s">
        <v>189</v>
      </c>
      <c r="T167" s="6">
        <v>27571500</v>
      </c>
      <c r="U167" s="7">
        <f t="shared" si="7"/>
        <v>1</v>
      </c>
      <c r="V167" s="6">
        <v>27571500</v>
      </c>
      <c r="W167" s="6">
        <f t="shared" si="8"/>
        <v>0</v>
      </c>
    </row>
    <row r="168" spans="1:23" x14ac:dyDescent="0.2">
      <c r="A168" s="2" t="s">
        <v>745</v>
      </c>
      <c r="B168" s="2" t="s">
        <v>23</v>
      </c>
      <c r="C168" s="2" t="s">
        <v>724</v>
      </c>
      <c r="D168" s="2" t="s">
        <v>760</v>
      </c>
      <c r="E168" s="3">
        <v>45890</v>
      </c>
      <c r="F168" s="2" t="s">
        <v>777</v>
      </c>
      <c r="G168" s="2" t="s">
        <v>181</v>
      </c>
      <c r="H168" s="2" t="s">
        <v>783</v>
      </c>
      <c r="I168" s="2" t="s">
        <v>784</v>
      </c>
      <c r="J168" s="11" t="s">
        <v>181</v>
      </c>
      <c r="K168" s="2">
        <f t="shared" si="9"/>
        <v>111</v>
      </c>
      <c r="L168" s="2" t="s">
        <v>465</v>
      </c>
      <c r="M168" s="2">
        <v>0</v>
      </c>
      <c r="N168" s="2">
        <v>0</v>
      </c>
      <c r="O168" s="2">
        <v>0</v>
      </c>
      <c r="P168" s="4">
        <v>45894</v>
      </c>
      <c r="Q168" s="4">
        <v>46006</v>
      </c>
      <c r="R168" s="5" t="s">
        <v>800</v>
      </c>
      <c r="S168" s="2" t="s">
        <v>189</v>
      </c>
      <c r="T168" s="6">
        <v>24433000</v>
      </c>
      <c r="U168" s="7">
        <f t="shared" si="7"/>
        <v>0.59612000163713008</v>
      </c>
      <c r="V168" s="6">
        <v>14565000</v>
      </c>
      <c r="W168" s="6">
        <f t="shared" si="8"/>
        <v>9868000</v>
      </c>
    </row>
    <row r="169" spans="1:23" x14ac:dyDescent="0.2">
      <c r="A169" s="2" t="s">
        <v>746</v>
      </c>
      <c r="B169" s="2" t="s">
        <v>23</v>
      </c>
      <c r="C169" s="2" t="s">
        <v>725</v>
      </c>
      <c r="D169" s="2" t="s">
        <v>171</v>
      </c>
      <c r="E169" s="3">
        <v>45924</v>
      </c>
      <c r="F169" s="2" t="s">
        <v>778</v>
      </c>
      <c r="G169" s="2" t="s">
        <v>181</v>
      </c>
      <c r="H169" s="2" t="s">
        <v>783</v>
      </c>
      <c r="I169" s="2" t="s">
        <v>784</v>
      </c>
      <c r="J169" s="11" t="s">
        <v>181</v>
      </c>
      <c r="K169" s="2">
        <f t="shared" si="9"/>
        <v>95</v>
      </c>
      <c r="L169" s="2" t="s">
        <v>466</v>
      </c>
      <c r="M169" s="2">
        <v>1</v>
      </c>
      <c r="N169" s="2">
        <v>5724906</v>
      </c>
      <c r="O169" s="2">
        <v>0</v>
      </c>
      <c r="P169" s="4">
        <v>45926</v>
      </c>
      <c r="Q169" s="4">
        <v>46021</v>
      </c>
      <c r="R169" s="5" t="s">
        <v>801</v>
      </c>
      <c r="S169" s="2" t="s">
        <v>189</v>
      </c>
      <c r="T169" s="6">
        <v>63687950</v>
      </c>
      <c r="U169" s="7">
        <f t="shared" si="7"/>
        <v>1</v>
      </c>
      <c r="V169" s="6">
        <v>63687950</v>
      </c>
      <c r="W169" s="6">
        <f t="shared" si="8"/>
        <v>0</v>
      </c>
    </row>
    <row r="170" spans="1:23" x14ac:dyDescent="0.2">
      <c r="A170" s="2" t="s">
        <v>747</v>
      </c>
      <c r="B170" s="2" t="s">
        <v>23</v>
      </c>
      <c r="C170" s="2" t="s">
        <v>726</v>
      </c>
      <c r="D170" s="2" t="s">
        <v>751</v>
      </c>
      <c r="E170" s="3">
        <v>45995</v>
      </c>
      <c r="F170" s="2" t="s">
        <v>779</v>
      </c>
      <c r="G170" s="2" t="s">
        <v>181</v>
      </c>
      <c r="H170" s="2" t="s">
        <v>783</v>
      </c>
      <c r="I170" s="2" t="s">
        <v>784</v>
      </c>
      <c r="J170" s="11" t="s">
        <v>181</v>
      </c>
      <c r="K170" s="2">
        <f t="shared" si="9"/>
        <v>26</v>
      </c>
      <c r="L170" s="2" t="s">
        <v>466</v>
      </c>
      <c r="M170" s="2">
        <v>0</v>
      </c>
      <c r="N170" s="2">
        <v>0</v>
      </c>
      <c r="O170" s="2">
        <v>0</v>
      </c>
      <c r="P170" s="4">
        <v>45996</v>
      </c>
      <c r="Q170" s="4">
        <v>46021</v>
      </c>
      <c r="R170" s="5" t="s">
        <v>802</v>
      </c>
      <c r="S170" s="2" t="s">
        <v>189</v>
      </c>
      <c r="T170" s="6">
        <v>16859744</v>
      </c>
      <c r="U170" s="7">
        <f t="shared" si="7"/>
        <v>0.98933886540626004</v>
      </c>
      <c r="V170" s="6">
        <v>16680000</v>
      </c>
      <c r="W170" s="6">
        <f t="shared" si="8"/>
        <v>179744</v>
      </c>
    </row>
    <row r="171" spans="1:23" x14ac:dyDescent="0.2">
      <c r="A171" s="2" t="s">
        <v>748</v>
      </c>
      <c r="B171" s="2" t="s">
        <v>23</v>
      </c>
      <c r="C171" s="2" t="s">
        <v>727</v>
      </c>
      <c r="D171" s="2" t="s">
        <v>166</v>
      </c>
      <c r="E171" s="3">
        <v>45730</v>
      </c>
      <c r="F171" s="2" t="s">
        <v>780</v>
      </c>
      <c r="G171" s="2" t="s">
        <v>181</v>
      </c>
      <c r="H171" s="2" t="s">
        <v>182</v>
      </c>
      <c r="I171" s="2" t="s">
        <v>185</v>
      </c>
      <c r="J171" s="11" t="s">
        <v>181</v>
      </c>
      <c r="K171" s="2">
        <f t="shared" si="9"/>
        <v>208</v>
      </c>
      <c r="L171" s="2" t="s">
        <v>467</v>
      </c>
      <c r="M171" s="2">
        <v>1</v>
      </c>
      <c r="N171" s="2">
        <v>36435628.670000002</v>
      </c>
      <c r="O171" s="2">
        <v>41</v>
      </c>
      <c r="P171" s="4">
        <v>46008</v>
      </c>
      <c r="Q171" s="4">
        <v>46217</v>
      </c>
      <c r="R171" s="5" t="s">
        <v>803</v>
      </c>
      <c r="S171" s="2" t="s">
        <v>25</v>
      </c>
      <c r="T171" s="6">
        <v>208727174.67000002</v>
      </c>
      <c r="U171" s="7">
        <f t="shared" si="7"/>
        <v>0.41129732630994559</v>
      </c>
      <c r="V171" s="6">
        <v>85848928.870000005</v>
      </c>
      <c r="W171" s="6">
        <f t="shared" si="8"/>
        <v>122878245.80000001</v>
      </c>
    </row>
    <row r="172" spans="1:23" x14ac:dyDescent="0.2">
      <c r="A172" s="2" t="s">
        <v>749</v>
      </c>
      <c r="B172" s="2" t="s">
        <v>23</v>
      </c>
      <c r="C172" s="2" t="s">
        <v>728</v>
      </c>
      <c r="D172" s="2" t="s">
        <v>166</v>
      </c>
      <c r="E172" s="3">
        <v>45737</v>
      </c>
      <c r="F172" s="2" t="s">
        <v>781</v>
      </c>
      <c r="G172" s="2" t="s">
        <v>181</v>
      </c>
      <c r="H172" s="2" t="s">
        <v>783</v>
      </c>
      <c r="I172" s="2" t="s">
        <v>185</v>
      </c>
      <c r="J172" s="11" t="s">
        <v>181</v>
      </c>
      <c r="K172" s="2">
        <f t="shared" si="9"/>
        <v>132</v>
      </c>
      <c r="L172" s="2" t="s">
        <v>465</v>
      </c>
      <c r="M172" s="2">
        <v>0</v>
      </c>
      <c r="N172" s="2">
        <v>0</v>
      </c>
      <c r="O172" s="2">
        <v>0</v>
      </c>
      <c r="P172" s="4">
        <v>46010</v>
      </c>
      <c r="Q172" s="4">
        <v>46142</v>
      </c>
      <c r="R172" s="5" t="s">
        <v>804</v>
      </c>
      <c r="S172" s="2" t="s">
        <v>25</v>
      </c>
      <c r="T172" s="6">
        <v>579869</v>
      </c>
      <c r="U172" s="7">
        <f t="shared" si="7"/>
        <v>1</v>
      </c>
      <c r="V172" s="6">
        <v>579869</v>
      </c>
      <c r="W172" s="6">
        <f t="shared" si="8"/>
        <v>0</v>
      </c>
    </row>
    <row r="173" spans="1:23" x14ac:dyDescent="0.2">
      <c r="A173" s="2" t="s">
        <v>750</v>
      </c>
      <c r="B173" s="2" t="s">
        <v>23</v>
      </c>
      <c r="C173" s="2" t="s">
        <v>729</v>
      </c>
      <c r="D173" s="2" t="s">
        <v>761</v>
      </c>
      <c r="E173" s="3">
        <v>45981</v>
      </c>
      <c r="F173" s="2" t="s">
        <v>782</v>
      </c>
      <c r="G173" s="2" t="s">
        <v>181</v>
      </c>
      <c r="H173" s="2" t="s">
        <v>783</v>
      </c>
      <c r="I173" s="2" t="s">
        <v>185</v>
      </c>
      <c r="J173" s="11" t="s">
        <v>181</v>
      </c>
      <c r="K173" s="2">
        <f t="shared" si="9"/>
        <v>5</v>
      </c>
      <c r="L173" s="2" t="s">
        <v>465</v>
      </c>
      <c r="M173" s="2">
        <v>0</v>
      </c>
      <c r="N173" s="2">
        <v>0</v>
      </c>
      <c r="O173" s="2">
        <v>0</v>
      </c>
      <c r="P173" s="4">
        <v>46017</v>
      </c>
      <c r="Q173" s="4">
        <v>46021</v>
      </c>
      <c r="R173" s="5" t="s">
        <v>805</v>
      </c>
      <c r="S173" s="2" t="s">
        <v>189</v>
      </c>
      <c r="T173" s="6">
        <v>10000000</v>
      </c>
      <c r="U173" s="7">
        <f t="shared" si="7"/>
        <v>0.83420000000000005</v>
      </c>
      <c r="V173" s="6">
        <v>8342000</v>
      </c>
      <c r="W173" s="6">
        <f t="shared" si="8"/>
        <v>1658000</v>
      </c>
    </row>
    <row r="174" spans="1:23"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row>
    <row r="175" spans="1:23" x14ac:dyDescent="0.2">
      <c r="A175" s="2" t="s">
        <v>814</v>
      </c>
      <c r="B175" s="2" t="s">
        <v>23</v>
      </c>
      <c r="C175" s="2" t="s">
        <v>806</v>
      </c>
      <c r="D175" s="2" t="s">
        <v>822</v>
      </c>
      <c r="E175" s="3">
        <v>45715</v>
      </c>
      <c r="F175" s="2" t="s">
        <v>827</v>
      </c>
      <c r="G175" s="2" t="s">
        <v>181</v>
      </c>
      <c r="H175" s="2" t="s">
        <v>783</v>
      </c>
      <c r="I175" s="2" t="s">
        <v>832</v>
      </c>
      <c r="J175" s="11" t="s">
        <v>181</v>
      </c>
      <c r="K175" s="2">
        <f t="shared" si="9"/>
        <v>298</v>
      </c>
      <c r="L175" s="2" t="s">
        <v>465</v>
      </c>
      <c r="M175" s="2">
        <v>0</v>
      </c>
      <c r="N175" s="2">
        <v>0</v>
      </c>
      <c r="O175" s="2">
        <v>0</v>
      </c>
      <c r="P175" s="4">
        <v>45719</v>
      </c>
      <c r="Q175" s="4">
        <v>46021</v>
      </c>
      <c r="R175" s="5" t="s">
        <v>833</v>
      </c>
      <c r="S175" s="2" t="s">
        <v>189</v>
      </c>
      <c r="T175" s="6">
        <v>15000000</v>
      </c>
      <c r="U175" s="7">
        <f t="shared" si="7"/>
        <v>0.62867606666666664</v>
      </c>
      <c r="V175" s="6">
        <v>9430141</v>
      </c>
      <c r="W175" s="6">
        <f t="shared" si="8"/>
        <v>5569859</v>
      </c>
    </row>
    <row r="176" spans="1:23" x14ac:dyDescent="0.2">
      <c r="A176" s="2" t="s">
        <v>815</v>
      </c>
      <c r="B176" s="2" t="s">
        <v>23</v>
      </c>
      <c r="C176" s="2" t="s">
        <v>807</v>
      </c>
      <c r="D176" s="2" t="s">
        <v>176</v>
      </c>
      <c r="E176" s="3">
        <v>45716</v>
      </c>
      <c r="F176" s="2" t="s">
        <v>828</v>
      </c>
      <c r="G176" s="2" t="s">
        <v>181</v>
      </c>
      <c r="H176" s="2" t="s">
        <v>783</v>
      </c>
      <c r="I176" s="2" t="s">
        <v>832</v>
      </c>
      <c r="J176" s="11" t="s">
        <v>181</v>
      </c>
      <c r="K176" s="2">
        <f t="shared" si="9"/>
        <v>296</v>
      </c>
      <c r="L176" s="2" t="s">
        <v>466</v>
      </c>
      <c r="M176" s="2">
        <v>1</v>
      </c>
      <c r="N176" s="2">
        <v>14429340</v>
      </c>
      <c r="O176" s="2">
        <v>0</v>
      </c>
      <c r="P176" s="4">
        <v>45721</v>
      </c>
      <c r="Q176" s="4">
        <v>46021</v>
      </c>
      <c r="R176" s="5" t="s">
        <v>834</v>
      </c>
      <c r="S176" s="2" t="s">
        <v>189</v>
      </c>
      <c r="T176" s="6">
        <v>56229340</v>
      </c>
      <c r="U176" s="7">
        <f t="shared" si="7"/>
        <v>1</v>
      </c>
      <c r="V176" s="6">
        <v>56229340</v>
      </c>
      <c r="W176" s="6">
        <f t="shared" si="8"/>
        <v>0</v>
      </c>
    </row>
    <row r="177" spans="1:23" x14ac:dyDescent="0.2">
      <c r="A177" s="2" t="s">
        <v>816</v>
      </c>
      <c r="B177" s="2" t="s">
        <v>23</v>
      </c>
      <c r="C177" s="2" t="s">
        <v>808</v>
      </c>
      <c r="D177" s="2" t="s">
        <v>823</v>
      </c>
      <c r="E177" s="3">
        <v>45720</v>
      </c>
      <c r="F177" s="2" t="s">
        <v>829</v>
      </c>
      <c r="G177" s="2" t="s">
        <v>181</v>
      </c>
      <c r="H177" s="2" t="s">
        <v>783</v>
      </c>
      <c r="I177" s="2" t="s">
        <v>832</v>
      </c>
      <c r="J177" s="11" t="s">
        <v>181</v>
      </c>
      <c r="K177" s="2">
        <f t="shared" si="9"/>
        <v>295</v>
      </c>
      <c r="L177" s="2" t="s">
        <v>465</v>
      </c>
      <c r="M177" s="2">
        <v>0</v>
      </c>
      <c r="N177" s="2">
        <v>0</v>
      </c>
      <c r="O177" s="2">
        <v>0</v>
      </c>
      <c r="P177" s="4">
        <v>45722</v>
      </c>
      <c r="Q177" s="4">
        <v>46021</v>
      </c>
      <c r="R177" s="5" t="s">
        <v>835</v>
      </c>
      <c r="S177" s="2" t="s">
        <v>189</v>
      </c>
      <c r="T177" s="6">
        <v>7100000</v>
      </c>
      <c r="U177" s="7">
        <f t="shared" si="7"/>
        <v>6.3932676056338025E-2</v>
      </c>
      <c r="V177" s="6">
        <v>453922</v>
      </c>
      <c r="W177" s="6">
        <f t="shared" si="8"/>
        <v>6646078</v>
      </c>
    </row>
    <row r="178" spans="1:23" x14ac:dyDescent="0.2">
      <c r="A178" s="2" t="s">
        <v>817</v>
      </c>
      <c r="B178" s="2" t="s">
        <v>23</v>
      </c>
      <c r="C178" s="2" t="s">
        <v>809</v>
      </c>
      <c r="D178" s="2" t="s">
        <v>824</v>
      </c>
      <c r="E178" s="3">
        <v>45719</v>
      </c>
      <c r="F178" s="2" t="s">
        <v>830</v>
      </c>
      <c r="G178" s="2" t="s">
        <v>181</v>
      </c>
      <c r="H178" s="2" t="s">
        <v>783</v>
      </c>
      <c r="I178" s="2" t="s">
        <v>832</v>
      </c>
      <c r="J178" s="11" t="s">
        <v>181</v>
      </c>
      <c r="K178" s="2">
        <f t="shared" si="9"/>
        <v>291</v>
      </c>
      <c r="L178" s="2" t="s">
        <v>465</v>
      </c>
      <c r="M178" s="2">
        <v>0</v>
      </c>
      <c r="N178" s="2">
        <v>0</v>
      </c>
      <c r="O178" s="2">
        <v>0</v>
      </c>
      <c r="P178" s="4">
        <v>45726</v>
      </c>
      <c r="Q178" s="4">
        <v>46021</v>
      </c>
      <c r="R178" s="5" t="s">
        <v>836</v>
      </c>
      <c r="S178" s="2" t="s">
        <v>189</v>
      </c>
      <c r="T178" s="6">
        <v>7500000</v>
      </c>
      <c r="U178" s="7">
        <f t="shared" si="7"/>
        <v>0.91876813333333329</v>
      </c>
      <c r="V178" s="6">
        <v>6890761</v>
      </c>
      <c r="W178" s="6">
        <f t="shared" si="8"/>
        <v>609239</v>
      </c>
    </row>
    <row r="179" spans="1:23" x14ac:dyDescent="0.2">
      <c r="A179" s="2" t="s">
        <v>818</v>
      </c>
      <c r="B179" s="2" t="s">
        <v>23</v>
      </c>
      <c r="C179" s="2" t="s">
        <v>810</v>
      </c>
      <c r="D179" s="2" t="s">
        <v>174</v>
      </c>
      <c r="E179" s="3">
        <v>45728</v>
      </c>
      <c r="F179" s="2" t="s">
        <v>831</v>
      </c>
      <c r="G179" s="2" t="s">
        <v>181</v>
      </c>
      <c r="H179" s="2" t="s">
        <v>783</v>
      </c>
      <c r="I179" s="2" t="s">
        <v>832</v>
      </c>
      <c r="J179" s="11" t="s">
        <v>181</v>
      </c>
      <c r="K179" s="2">
        <f t="shared" si="9"/>
        <v>281</v>
      </c>
      <c r="L179" s="2" t="s">
        <v>465</v>
      </c>
      <c r="M179" s="2">
        <v>0</v>
      </c>
      <c r="N179" s="2">
        <v>0</v>
      </c>
      <c r="O179" s="2">
        <v>0</v>
      </c>
      <c r="P179" s="4">
        <v>45736</v>
      </c>
      <c r="Q179" s="4">
        <v>46021</v>
      </c>
      <c r="R179" s="5" t="s">
        <v>837</v>
      </c>
      <c r="S179" s="2" t="s">
        <v>189</v>
      </c>
      <c r="T179" s="6">
        <v>29033333</v>
      </c>
      <c r="U179" s="7">
        <f t="shared" si="7"/>
        <v>0.45962363329074207</v>
      </c>
      <c r="V179" s="6">
        <v>13344406</v>
      </c>
      <c r="W179" s="6">
        <f t="shared" si="8"/>
        <v>15688927</v>
      </c>
    </row>
    <row r="180" spans="1:23" x14ac:dyDescent="0.2">
      <c r="A180" s="2" t="s">
        <v>819</v>
      </c>
      <c r="B180" s="2" t="s">
        <v>23</v>
      </c>
      <c r="C180" s="2" t="s">
        <v>811</v>
      </c>
      <c r="D180" s="2" t="s">
        <v>175</v>
      </c>
      <c r="E180" s="3">
        <v>45730</v>
      </c>
      <c r="F180" s="2" t="s">
        <v>780</v>
      </c>
      <c r="G180" s="2" t="s">
        <v>181</v>
      </c>
      <c r="H180" s="2" t="s">
        <v>783</v>
      </c>
      <c r="I180" s="2" t="s">
        <v>832</v>
      </c>
      <c r="J180" s="11" t="s">
        <v>181</v>
      </c>
      <c r="K180" s="2">
        <f t="shared" si="9"/>
        <v>282</v>
      </c>
      <c r="L180" s="2" t="s">
        <v>465</v>
      </c>
      <c r="M180" s="2">
        <v>0</v>
      </c>
      <c r="N180" s="2">
        <v>0</v>
      </c>
      <c r="O180" s="2">
        <v>0</v>
      </c>
      <c r="P180" s="4">
        <v>45735</v>
      </c>
      <c r="Q180" s="4">
        <v>46021</v>
      </c>
      <c r="R180" s="5" t="s">
        <v>838</v>
      </c>
      <c r="S180" s="2" t="s">
        <v>189</v>
      </c>
      <c r="T180" s="6">
        <v>7062500</v>
      </c>
      <c r="U180" s="7">
        <f t="shared" si="7"/>
        <v>0.99994819964601767</v>
      </c>
      <c r="V180" s="6">
        <v>7062134.1600000001</v>
      </c>
      <c r="W180" s="6">
        <f t="shared" si="8"/>
        <v>365.83999999985099</v>
      </c>
    </row>
    <row r="181" spans="1:23" x14ac:dyDescent="0.2">
      <c r="A181" s="2" t="s">
        <v>820</v>
      </c>
      <c r="B181" s="2" t="s">
        <v>23</v>
      </c>
      <c r="C181" s="2" t="s">
        <v>812</v>
      </c>
      <c r="D181" s="2" t="s">
        <v>825</v>
      </c>
      <c r="E181" s="3">
        <v>45737</v>
      </c>
      <c r="F181" s="2" t="s">
        <v>781</v>
      </c>
      <c r="G181" s="2" t="s">
        <v>181</v>
      </c>
      <c r="H181" s="2" t="s">
        <v>783</v>
      </c>
      <c r="I181" s="2" t="s">
        <v>832</v>
      </c>
      <c r="J181" s="11" t="s">
        <v>181</v>
      </c>
      <c r="K181" s="2">
        <f t="shared" si="9"/>
        <v>271</v>
      </c>
      <c r="L181" s="2" t="s">
        <v>466</v>
      </c>
      <c r="M181" s="2">
        <v>1</v>
      </c>
      <c r="N181" s="2">
        <v>1730000</v>
      </c>
      <c r="O181" s="2">
        <v>0</v>
      </c>
      <c r="P181" s="4">
        <v>45747</v>
      </c>
      <c r="Q181" s="4">
        <v>46021</v>
      </c>
      <c r="R181" s="5" t="s">
        <v>839</v>
      </c>
      <c r="S181" s="2" t="s">
        <v>189</v>
      </c>
      <c r="T181" s="6">
        <v>5255731</v>
      </c>
      <c r="U181" s="7">
        <f t="shared" si="7"/>
        <v>0.91326287437465881</v>
      </c>
      <c r="V181" s="6">
        <v>4799864</v>
      </c>
      <c r="W181" s="6">
        <f t="shared" si="8"/>
        <v>455867</v>
      </c>
    </row>
    <row r="182" spans="1:23" x14ac:dyDescent="0.2">
      <c r="A182" s="2" t="s">
        <v>821</v>
      </c>
      <c r="B182" s="2" t="s">
        <v>23</v>
      </c>
      <c r="C182" s="2" t="s">
        <v>813</v>
      </c>
      <c r="D182" s="2" t="s">
        <v>826</v>
      </c>
      <c r="E182" s="3">
        <v>45981</v>
      </c>
      <c r="F182" s="2" t="s">
        <v>782</v>
      </c>
      <c r="G182" s="2" t="s">
        <v>181</v>
      </c>
      <c r="H182" s="2" t="s">
        <v>783</v>
      </c>
      <c r="I182" s="2" t="s">
        <v>832</v>
      </c>
      <c r="J182" s="11" t="s">
        <v>181</v>
      </c>
      <c r="K182" s="2">
        <f t="shared" si="9"/>
        <v>29</v>
      </c>
      <c r="L182" s="2" t="s">
        <v>465</v>
      </c>
      <c r="M182" s="2">
        <v>0</v>
      </c>
      <c r="N182" s="2">
        <v>0</v>
      </c>
      <c r="O182" s="2">
        <v>0</v>
      </c>
      <c r="P182" s="4">
        <v>45986</v>
      </c>
      <c r="Q182" s="4">
        <v>46014</v>
      </c>
      <c r="R182" s="5" t="s">
        <v>840</v>
      </c>
      <c r="S182" s="2" t="s">
        <v>189</v>
      </c>
      <c r="T182" s="6">
        <v>21596734</v>
      </c>
      <c r="U182" s="7">
        <f t="shared" si="7"/>
        <v>0.99890103753650894</v>
      </c>
      <c r="V182" s="6">
        <v>21573000</v>
      </c>
      <c r="W182" s="6">
        <f t="shared" si="8"/>
        <v>23734</v>
      </c>
    </row>
    <row r="183" spans="1:23"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row>
    <row r="184" spans="1:23" x14ac:dyDescent="0.2">
      <c r="A184" s="2" t="s">
        <v>852</v>
      </c>
      <c r="B184" s="2"/>
      <c r="C184" s="2" t="s">
        <v>841</v>
      </c>
      <c r="D184" s="2" t="s">
        <v>863</v>
      </c>
      <c r="E184" s="3">
        <v>45756</v>
      </c>
      <c r="F184" s="2" t="s">
        <v>868</v>
      </c>
      <c r="G184" s="2" t="s">
        <v>181</v>
      </c>
      <c r="H184" s="2" t="s">
        <v>783</v>
      </c>
      <c r="I184" s="2" t="s">
        <v>186</v>
      </c>
      <c r="J184" s="11" t="s">
        <v>181</v>
      </c>
      <c r="K184" s="2">
        <f t="shared" si="9"/>
        <v>30</v>
      </c>
      <c r="L184" s="2" t="s">
        <v>465</v>
      </c>
      <c r="M184" s="2">
        <v>0</v>
      </c>
      <c r="N184" s="2">
        <v>0</v>
      </c>
      <c r="O184" s="2">
        <v>0</v>
      </c>
      <c r="P184" s="4">
        <v>45768</v>
      </c>
      <c r="Q184" s="4">
        <v>45797</v>
      </c>
      <c r="R184" s="5" t="s">
        <v>880</v>
      </c>
      <c r="S184" s="2" t="s">
        <v>189</v>
      </c>
      <c r="T184" s="6">
        <v>20410000</v>
      </c>
      <c r="U184" s="7">
        <f t="shared" si="7"/>
        <v>1</v>
      </c>
      <c r="V184" s="6">
        <v>20410000</v>
      </c>
      <c r="W184" s="6">
        <f t="shared" si="8"/>
        <v>0</v>
      </c>
    </row>
    <row r="185" spans="1:23" x14ac:dyDescent="0.2">
      <c r="A185" s="2" t="s">
        <v>853</v>
      </c>
      <c r="B185" s="2"/>
      <c r="C185" s="2" t="s">
        <v>842</v>
      </c>
      <c r="D185" s="2" t="s">
        <v>173</v>
      </c>
      <c r="E185" s="3">
        <v>45835</v>
      </c>
      <c r="F185" s="2" t="s">
        <v>869</v>
      </c>
      <c r="G185" s="2" t="s">
        <v>181</v>
      </c>
      <c r="H185" s="2" t="s">
        <v>783</v>
      </c>
      <c r="I185" s="2" t="s">
        <v>186</v>
      </c>
      <c r="J185" s="11" t="s">
        <v>181</v>
      </c>
      <c r="K185" s="2">
        <f t="shared" si="9"/>
        <v>149</v>
      </c>
      <c r="L185" s="2" t="s">
        <v>466</v>
      </c>
      <c r="M185" s="2">
        <v>1</v>
      </c>
      <c r="N185" s="2">
        <v>2026332</v>
      </c>
      <c r="O185" s="2">
        <v>0</v>
      </c>
      <c r="P185" s="4">
        <v>45840</v>
      </c>
      <c r="Q185" s="4">
        <v>45991</v>
      </c>
      <c r="R185" s="5" t="s">
        <v>881</v>
      </c>
      <c r="S185" s="2" t="s">
        <v>189</v>
      </c>
      <c r="T185" s="6">
        <v>56369102</v>
      </c>
      <c r="U185" s="7">
        <f t="shared" si="7"/>
        <v>1</v>
      </c>
      <c r="V185" s="6">
        <v>56369102</v>
      </c>
      <c r="W185" s="6">
        <f t="shared" si="8"/>
        <v>0</v>
      </c>
    </row>
    <row r="186" spans="1:23" x14ac:dyDescent="0.2">
      <c r="A186" s="2" t="s">
        <v>854</v>
      </c>
      <c r="B186" s="2"/>
      <c r="C186" s="2" t="s">
        <v>843</v>
      </c>
      <c r="D186" s="2" t="s">
        <v>864</v>
      </c>
      <c r="E186" s="3">
        <v>45909</v>
      </c>
      <c r="F186" s="2" t="s">
        <v>870</v>
      </c>
      <c r="G186" s="2" t="s">
        <v>181</v>
      </c>
      <c r="H186" s="2" t="s">
        <v>783</v>
      </c>
      <c r="I186" s="2" t="s">
        <v>186</v>
      </c>
      <c r="J186" s="11" t="s">
        <v>181</v>
      </c>
      <c r="K186" s="2">
        <f t="shared" si="9"/>
        <v>61</v>
      </c>
      <c r="L186" s="2" t="s">
        <v>465</v>
      </c>
      <c r="M186" s="2">
        <v>0</v>
      </c>
      <c r="N186" s="2">
        <v>0</v>
      </c>
      <c r="O186" s="2">
        <v>0</v>
      </c>
      <c r="P186" s="4">
        <v>45911</v>
      </c>
      <c r="Q186" s="4">
        <v>45972</v>
      </c>
      <c r="R186" s="5" t="s">
        <v>882</v>
      </c>
      <c r="S186" s="2" t="s">
        <v>189</v>
      </c>
      <c r="T186" s="6">
        <v>20527500</v>
      </c>
      <c r="U186" s="7">
        <f t="shared" si="7"/>
        <v>1</v>
      </c>
      <c r="V186" s="6">
        <v>20527500</v>
      </c>
      <c r="W186" s="6">
        <f t="shared" si="8"/>
        <v>0</v>
      </c>
    </row>
    <row r="187" spans="1:23" x14ac:dyDescent="0.2">
      <c r="A187" s="2" t="s">
        <v>855</v>
      </c>
      <c r="B187" s="2"/>
      <c r="C187" s="2" t="s">
        <v>844</v>
      </c>
      <c r="D187" s="2" t="s">
        <v>863</v>
      </c>
      <c r="E187" s="3">
        <v>45922</v>
      </c>
      <c r="F187" s="2" t="s">
        <v>871</v>
      </c>
      <c r="G187" s="2" t="s">
        <v>181</v>
      </c>
      <c r="H187" s="2" t="s">
        <v>783</v>
      </c>
      <c r="I187" s="2" t="s">
        <v>186</v>
      </c>
      <c r="J187" s="11" t="s">
        <v>181</v>
      </c>
      <c r="K187" s="2">
        <f t="shared" si="9"/>
        <v>61</v>
      </c>
      <c r="L187" s="2" t="s">
        <v>465</v>
      </c>
      <c r="M187" s="2">
        <v>0</v>
      </c>
      <c r="N187" s="2">
        <v>0</v>
      </c>
      <c r="O187" s="2">
        <v>0</v>
      </c>
      <c r="P187" s="4">
        <v>45926</v>
      </c>
      <c r="Q187" s="4">
        <v>45987</v>
      </c>
      <c r="R187" s="5" t="s">
        <v>883</v>
      </c>
      <c r="S187" s="2" t="s">
        <v>189</v>
      </c>
      <c r="T187" s="6">
        <v>9999950</v>
      </c>
      <c r="U187" s="7">
        <f t="shared" si="7"/>
        <v>1</v>
      </c>
      <c r="V187" s="6">
        <v>9999950</v>
      </c>
      <c r="W187" s="6">
        <f t="shared" si="8"/>
        <v>0</v>
      </c>
    </row>
    <row r="188" spans="1:23" x14ac:dyDescent="0.2">
      <c r="A188" s="2" t="s">
        <v>856</v>
      </c>
      <c r="B188" s="2"/>
      <c r="C188" s="2" t="s">
        <v>845</v>
      </c>
      <c r="D188" s="2" t="s">
        <v>179</v>
      </c>
      <c r="E188" s="3">
        <v>45940</v>
      </c>
      <c r="F188" s="2" t="s">
        <v>872</v>
      </c>
      <c r="G188" s="2" t="s">
        <v>181</v>
      </c>
      <c r="H188" s="2" t="s">
        <v>783</v>
      </c>
      <c r="I188" s="2" t="s">
        <v>186</v>
      </c>
      <c r="J188" s="11" t="s">
        <v>181</v>
      </c>
      <c r="K188" s="2">
        <f t="shared" si="9"/>
        <v>61</v>
      </c>
      <c r="L188" s="2" t="s">
        <v>465</v>
      </c>
      <c r="M188" s="2">
        <v>0</v>
      </c>
      <c r="N188" s="2">
        <v>0</v>
      </c>
      <c r="O188" s="2">
        <v>0</v>
      </c>
      <c r="P188" s="4">
        <v>45946</v>
      </c>
      <c r="Q188" s="4">
        <v>46007</v>
      </c>
      <c r="R188" s="5" t="s">
        <v>884</v>
      </c>
      <c r="S188" s="2" t="s">
        <v>189</v>
      </c>
      <c r="T188" s="6">
        <v>19050000</v>
      </c>
      <c r="U188" s="7">
        <f t="shared" si="7"/>
        <v>1</v>
      </c>
      <c r="V188" s="6">
        <v>19050000</v>
      </c>
      <c r="W188" s="6">
        <f t="shared" si="8"/>
        <v>0</v>
      </c>
    </row>
    <row r="189" spans="1:23" x14ac:dyDescent="0.2">
      <c r="A189" s="2" t="s">
        <v>857</v>
      </c>
      <c r="B189" s="2"/>
      <c r="C189" s="2" t="s">
        <v>846</v>
      </c>
      <c r="D189" s="2" t="s">
        <v>179</v>
      </c>
      <c r="E189" s="3">
        <v>45944</v>
      </c>
      <c r="F189" s="2" t="s">
        <v>873</v>
      </c>
      <c r="G189" s="2" t="s">
        <v>181</v>
      </c>
      <c r="H189" s="2" t="s">
        <v>783</v>
      </c>
      <c r="I189" s="2" t="s">
        <v>186</v>
      </c>
      <c r="J189" s="11" t="s">
        <v>181</v>
      </c>
      <c r="K189" s="2">
        <f t="shared" si="9"/>
        <v>60</v>
      </c>
      <c r="L189" s="2" t="s">
        <v>466</v>
      </c>
      <c r="M189" s="2">
        <v>1</v>
      </c>
      <c r="N189" s="2">
        <v>16139840</v>
      </c>
      <c r="O189" s="2">
        <v>0</v>
      </c>
      <c r="P189" s="4">
        <v>45952</v>
      </c>
      <c r="Q189" s="4">
        <v>46012</v>
      </c>
      <c r="R189" s="5" t="s">
        <v>885</v>
      </c>
      <c r="S189" s="2" t="s">
        <v>189</v>
      </c>
      <c r="T189" s="6">
        <v>53117762</v>
      </c>
      <c r="U189" s="7">
        <f t="shared" si="7"/>
        <v>1</v>
      </c>
      <c r="V189" s="6">
        <v>53117762</v>
      </c>
      <c r="W189" s="6">
        <f t="shared" si="8"/>
        <v>0</v>
      </c>
    </row>
    <row r="190" spans="1:23" x14ac:dyDescent="0.2">
      <c r="A190" s="2" t="s">
        <v>858</v>
      </c>
      <c r="B190" s="2"/>
      <c r="C190" s="2" t="s">
        <v>847</v>
      </c>
      <c r="D190" s="2" t="s">
        <v>179</v>
      </c>
      <c r="E190" s="3">
        <v>45950</v>
      </c>
      <c r="F190" s="2" t="s">
        <v>874</v>
      </c>
      <c r="G190" s="2" t="s">
        <v>181</v>
      </c>
      <c r="H190" s="2" t="s">
        <v>783</v>
      </c>
      <c r="I190" s="2" t="s">
        <v>186</v>
      </c>
      <c r="J190" s="11" t="s">
        <v>181</v>
      </c>
      <c r="K190" s="2">
        <f t="shared" si="9"/>
        <v>60</v>
      </c>
      <c r="L190" s="2" t="s">
        <v>466</v>
      </c>
      <c r="M190" s="2">
        <v>1</v>
      </c>
      <c r="N190" s="2">
        <v>1896000</v>
      </c>
      <c r="O190" s="2">
        <v>0</v>
      </c>
      <c r="P190" s="4">
        <v>45954</v>
      </c>
      <c r="Q190" s="4">
        <v>46014</v>
      </c>
      <c r="R190" s="5" t="s">
        <v>886</v>
      </c>
      <c r="S190" s="2" t="s">
        <v>189</v>
      </c>
      <c r="T190" s="6">
        <v>36357300</v>
      </c>
      <c r="U190" s="7">
        <f t="shared" si="7"/>
        <v>1</v>
      </c>
      <c r="V190" s="6">
        <v>36357300</v>
      </c>
      <c r="W190" s="6">
        <f t="shared" si="8"/>
        <v>0</v>
      </c>
    </row>
    <row r="191" spans="1:23" x14ac:dyDescent="0.2">
      <c r="A191" s="2" t="s">
        <v>859</v>
      </c>
      <c r="B191" s="2"/>
      <c r="C191" s="2" t="s">
        <v>848</v>
      </c>
      <c r="D191" s="2" t="s">
        <v>865</v>
      </c>
      <c r="E191" s="3">
        <v>45960</v>
      </c>
      <c r="F191" s="2" t="s">
        <v>875</v>
      </c>
      <c r="G191" s="2" t="s">
        <v>181</v>
      </c>
      <c r="H191" s="2" t="s">
        <v>783</v>
      </c>
      <c r="I191" s="2" t="s">
        <v>186</v>
      </c>
      <c r="J191" s="11" t="s">
        <v>181</v>
      </c>
      <c r="K191" s="2">
        <f t="shared" si="9"/>
        <v>30</v>
      </c>
      <c r="L191" s="2" t="s">
        <v>466</v>
      </c>
      <c r="M191" s="2">
        <v>1</v>
      </c>
      <c r="N191" s="2">
        <v>3536000</v>
      </c>
      <c r="O191" s="2">
        <v>0</v>
      </c>
      <c r="P191" s="4">
        <v>45966</v>
      </c>
      <c r="Q191" s="4">
        <v>45995</v>
      </c>
      <c r="R191" s="5" t="s">
        <v>887</v>
      </c>
      <c r="S191" s="2" t="s">
        <v>189</v>
      </c>
      <c r="T191" s="6">
        <v>11298000</v>
      </c>
      <c r="U191" s="7">
        <f t="shared" si="7"/>
        <v>1</v>
      </c>
      <c r="V191" s="6">
        <v>11298000</v>
      </c>
      <c r="W191" s="6">
        <f t="shared" si="8"/>
        <v>0</v>
      </c>
    </row>
    <row r="192" spans="1:23" x14ac:dyDescent="0.2">
      <c r="A192" s="2" t="s">
        <v>860</v>
      </c>
      <c r="B192" s="2"/>
      <c r="C192" s="2" t="s">
        <v>849</v>
      </c>
      <c r="D192" s="2" t="s">
        <v>865</v>
      </c>
      <c r="E192" s="3">
        <v>45965</v>
      </c>
      <c r="F192" s="2" t="s">
        <v>876</v>
      </c>
      <c r="G192" s="2" t="s">
        <v>181</v>
      </c>
      <c r="H192" s="2" t="s">
        <v>783</v>
      </c>
      <c r="I192" s="2" t="s">
        <v>186</v>
      </c>
      <c r="J192" s="11" t="s">
        <v>181</v>
      </c>
      <c r="K192" s="2">
        <f t="shared" si="9"/>
        <v>45</v>
      </c>
      <c r="L192" s="2" t="s">
        <v>879</v>
      </c>
      <c r="M192" s="2">
        <v>0</v>
      </c>
      <c r="N192" s="2">
        <v>0</v>
      </c>
      <c r="O192" s="2">
        <v>45</v>
      </c>
      <c r="P192" s="4">
        <v>45967</v>
      </c>
      <c r="Q192" s="4">
        <v>46011</v>
      </c>
      <c r="R192" s="5" t="s">
        <v>888</v>
      </c>
      <c r="S192" s="2" t="s">
        <v>189</v>
      </c>
      <c r="T192" s="6">
        <v>38426000</v>
      </c>
      <c r="U192" s="7">
        <f t="shared" si="7"/>
        <v>1</v>
      </c>
      <c r="V192" s="6">
        <v>38426000</v>
      </c>
      <c r="W192" s="6">
        <f t="shared" si="8"/>
        <v>0</v>
      </c>
    </row>
    <row r="193" spans="1:23" x14ac:dyDescent="0.2">
      <c r="A193" s="2" t="s">
        <v>861</v>
      </c>
      <c r="B193" s="2"/>
      <c r="C193" s="2" t="s">
        <v>850</v>
      </c>
      <c r="D193" s="2" t="s">
        <v>866</v>
      </c>
      <c r="E193" s="3">
        <v>45993</v>
      </c>
      <c r="F193" s="2" t="s">
        <v>877</v>
      </c>
      <c r="G193" s="2" t="s">
        <v>181</v>
      </c>
      <c r="H193" s="2" t="s">
        <v>783</v>
      </c>
      <c r="I193" s="2" t="s">
        <v>186</v>
      </c>
      <c r="J193" s="11" t="s">
        <v>181</v>
      </c>
      <c r="K193" s="2">
        <f t="shared" si="9"/>
        <v>13</v>
      </c>
      <c r="L193" s="2" t="s">
        <v>465</v>
      </c>
      <c r="M193" s="2">
        <v>0</v>
      </c>
      <c r="N193" s="2">
        <v>0</v>
      </c>
      <c r="O193" s="2">
        <v>0</v>
      </c>
      <c r="P193" s="4">
        <v>46001</v>
      </c>
      <c r="Q193" s="4">
        <v>46013</v>
      </c>
      <c r="R193" s="5" t="s">
        <v>889</v>
      </c>
      <c r="S193" s="2" t="s">
        <v>189</v>
      </c>
      <c r="T193" s="6">
        <v>25822000</v>
      </c>
      <c r="U193" s="7">
        <f t="shared" si="7"/>
        <v>1</v>
      </c>
      <c r="V193" s="6">
        <v>25822000</v>
      </c>
      <c r="W193" s="6">
        <f t="shared" si="8"/>
        <v>0</v>
      </c>
    </row>
    <row r="194" spans="1:23" x14ac:dyDescent="0.2">
      <c r="A194" s="2" t="s">
        <v>862</v>
      </c>
      <c r="B194" s="2"/>
      <c r="C194" s="2" t="s">
        <v>851</v>
      </c>
      <c r="D194" s="2" t="s">
        <v>867</v>
      </c>
      <c r="E194" s="3">
        <v>46002</v>
      </c>
      <c r="F194" s="2" t="s">
        <v>878</v>
      </c>
      <c r="G194" s="2" t="s">
        <v>181</v>
      </c>
      <c r="H194" s="2" t="s">
        <v>783</v>
      </c>
      <c r="I194" s="2" t="s">
        <v>186</v>
      </c>
      <c r="J194" s="11" t="s">
        <v>181</v>
      </c>
      <c r="K194" s="2">
        <f t="shared" si="9"/>
        <v>16</v>
      </c>
      <c r="L194" s="2" t="s">
        <v>465</v>
      </c>
      <c r="M194" s="2">
        <v>0</v>
      </c>
      <c r="N194" s="2">
        <v>0</v>
      </c>
      <c r="O194" s="2">
        <v>0</v>
      </c>
      <c r="P194" s="4">
        <v>46006</v>
      </c>
      <c r="Q194" s="4">
        <v>46021</v>
      </c>
      <c r="R194" s="5" t="s">
        <v>890</v>
      </c>
      <c r="S194" s="2" t="s">
        <v>189</v>
      </c>
      <c r="T194" s="6">
        <v>33890000</v>
      </c>
      <c r="U194" s="7">
        <f t="shared" si="7"/>
        <v>1</v>
      </c>
      <c r="V194" s="6">
        <v>33890000</v>
      </c>
      <c r="W194" s="6">
        <f t="shared" si="8"/>
        <v>0</v>
      </c>
    </row>
  </sheetData>
  <dataValidations count="15">
    <dataValidation type="list" allowBlank="1" showErrorMessage="1" sqref="B2:B125 B144 B152 B174 B183" xr:uid="{1BE4BCFE-1E9C-43CA-88E6-1502FA1CF84D}">
      <formula1>"NACIÓN,FONAM"</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82" xr:uid="{D7353BAF-15A3-4F95-B363-2B1F6AE907CE}">
      <formula1>$M$350994:$M$350998</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75 L177:L180" xr:uid="{F7E4581E-5A6D-475F-9DA2-71EDFFB54921}">
      <formula1>$N$351026:$N$351030</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76 L181" xr:uid="{BD5B70FC-FD75-4994-9491-C38380CD088F}">
      <formula1>$N$351096:$N$351100</formula1>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O175:O182 O184:O194" xr:uid="{B725A9A7-49DD-44E2-9973-818EA4659DC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N175:N182 N184:N194" xr:uid="{CAD0C119-CC37-4A59-9CFC-7304536519EC}">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Q175:Q182" xr:uid="{18137D96-5F42-4BA2-8D34-FE98A4AD4862}">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P175:P182" xr:uid="{EB330A6A-E38E-4AC2-A24D-684385D2282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93" xr:uid="{1FEDC0AD-F0CB-4C79-84B0-94DD7C8391F3}">
      <formula1>$M$351042:$M$351046</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91" xr:uid="{FC07CE6B-9EF6-4E4A-A492-56152693D603}">
      <formula1>$N$351091:$N$351095</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84" xr:uid="{9E9B267D-8A14-4657-AA39-5612D0273278}">
      <formula1>$N$351068:$N$351072</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92 L194" xr:uid="{385AB479-376E-4E00-92C2-1174F4DEF2BF}">
      <formula1>$N$351233:$N$351237</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86:L187" xr:uid="{47AF0967-09EC-45CC-A344-62AC471D8DAD}">
      <formula1>$N$351093:$N$351097</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85:L186 L189:L190" xr:uid="{51720984-891A-4ED8-BCF8-163ED8B87F0C}">
      <formula1>$N$351114:$N$351118</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88" xr:uid="{2785B3F0-3744-4AAF-A9CF-FF689F52383A}">
      <formula1>$N$351117:$N$351121</formula1>
    </dataValidation>
  </dataValidations>
  <hyperlinks>
    <hyperlink ref="R145" r:id="rId1" xr:uid="{48304BA9-F669-4750-BDDF-0EA7601B4FE8}"/>
    <hyperlink ref="R146" r:id="rId2" xr:uid="{031368C7-E593-4A29-9343-144E7569424D}"/>
    <hyperlink ref="R147" r:id="rId3" xr:uid="{F6FEB562-B90C-47F6-B8AB-7A3F55389E1D}"/>
    <hyperlink ref="R148" r:id="rId4" xr:uid="{78D156AB-67F4-4A91-A882-2D3B1469FC0D}"/>
    <hyperlink ref="R149" r:id="rId5" xr:uid="{1D781068-E09F-41D1-94D9-F0A5BF8F755F}"/>
    <hyperlink ref="R150" r:id="rId6" xr:uid="{903BC38D-4B50-4D46-B192-AC3873E28435}"/>
    <hyperlink ref="R151" r:id="rId7" xr:uid="{5AF0E87E-D4B1-4B4B-8C85-CC4E416F3A39}"/>
    <hyperlink ref="R175" r:id="rId8" xr:uid="{EA437549-72AD-44D5-8FDA-EAE4E6438AD4}"/>
    <hyperlink ref="R176" r:id="rId9" xr:uid="{4998F546-957F-4CEF-A39F-0AD5D16B125D}"/>
    <hyperlink ref="R177" r:id="rId10" xr:uid="{06A150E7-92FE-4C2F-85AE-06E81C65B96C}"/>
    <hyperlink ref="R178" r:id="rId11" xr:uid="{7B7C7B3F-15CE-4668-AD43-EEF3EBEB2C9F}"/>
    <hyperlink ref="R179" r:id="rId12" xr:uid="{E1C9ACE8-96F4-4745-A48F-4E74A6A2A5E8}"/>
    <hyperlink ref="R180" r:id="rId13" xr:uid="{9A475394-E3F1-4820-9453-0E6AD1F3D253}"/>
    <hyperlink ref="R181" r:id="rId14" xr:uid="{F5E6B628-D28B-405B-AD6B-83CBADDDF648}"/>
    <hyperlink ref="R182" r:id="rId15" xr:uid="{9002F1AE-7AAE-44CD-91E4-AF3F1BB0F32C}"/>
    <hyperlink ref="R184" r:id="rId16" xr:uid="{C7961766-57C9-4566-A70B-8F283A428956}"/>
    <hyperlink ref="R185" r:id="rId17" xr:uid="{994EDC5C-253F-4C2D-8CBB-1C6BC73D571C}"/>
    <hyperlink ref="R186" r:id="rId18" xr:uid="{54F8323F-063D-43A0-989E-2EBFF68B7FCE}"/>
    <hyperlink ref="R187" r:id="rId19" xr:uid="{88715A47-9971-4909-ACED-5FBF722056E9}"/>
  </hyperlinks>
  <pageMargins left="0.7" right="0.7" top="0.75" bottom="0.75" header="0.3" footer="0.3"/>
  <pageSetup orientation="portrait" r:id="rId20"/>
  <extLst>
    <ext xmlns:x14="http://schemas.microsoft.com/office/spreadsheetml/2009/9/main" uri="{CCE6A557-97BC-4b89-ADB6-D9C93CAAB3DF}">
      <x14:dataValidations xmlns:xm="http://schemas.microsoft.com/office/excel/2006/main" count="1">
        <x14:dataValidation type="list" allowBlank="1" showErrorMessage="1" xr:uid="{261ECDBC-2628-4EB4-993E-F25036F22989}">
          <x14:formula1>
            <xm:f>'G:\USUARIOS\sandra.chavez\Descargas\[BDD 2026  (1).xlsx]OPCIONES'!#REF!</xm:f>
          </x14:formula1>
          <xm:sqref>G2:G101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D3BF7-47EA-4E30-AF10-576F9F58D4EA}">
  <dimension ref="A1:W251"/>
  <sheetViews>
    <sheetView topLeftCell="D1" workbookViewId="0">
      <pane ySplit="1" topLeftCell="A129" activePane="bottomLeft" state="frozen"/>
      <selection pane="bottomLeft" activeCell="V200" sqref="V200"/>
    </sheetView>
  </sheetViews>
  <sheetFormatPr baseColWidth="10" defaultRowHeight="12.75" x14ac:dyDescent="0.2"/>
  <cols>
    <col min="1" max="4" width="11.42578125" style="1"/>
    <col min="5" max="5" width="11.85546875" style="1" bestFit="1" customWidth="1"/>
    <col min="6" max="10" width="11.42578125" style="1"/>
    <col min="11" max="11" width="13.28515625" style="1" bestFit="1" customWidth="1"/>
    <col min="12" max="12" width="11.42578125" style="1"/>
    <col min="13" max="13" width="14.85546875" style="1" customWidth="1"/>
    <col min="14" max="14" width="15.7109375" style="1" customWidth="1"/>
    <col min="15" max="15" width="12.85546875" style="1" customWidth="1"/>
    <col min="16" max="17" width="13.28515625" style="1" bestFit="1" customWidth="1"/>
    <col min="18" max="19" width="11.42578125" style="1"/>
    <col min="20" max="20" width="18.5703125" style="1" bestFit="1" customWidth="1"/>
    <col min="21" max="21" width="15.7109375" style="1" customWidth="1"/>
    <col min="22" max="22" width="16.7109375" style="1" bestFit="1" customWidth="1"/>
    <col min="23" max="23" width="15.42578125" style="1" bestFit="1" customWidth="1"/>
    <col min="24" max="16384" width="11.42578125" style="1"/>
  </cols>
  <sheetData>
    <row r="1" spans="1:23" s="9" customFormat="1" ht="102" x14ac:dyDescent="0.2">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r="2" spans="1:23" x14ac:dyDescent="0.2">
      <c r="A2" s="2" t="s">
        <v>891</v>
      </c>
      <c r="B2" s="2" t="s">
        <v>190</v>
      </c>
      <c r="C2" s="2" t="s">
        <v>891</v>
      </c>
      <c r="D2" s="2" t="s">
        <v>91</v>
      </c>
      <c r="E2" s="3">
        <v>45671</v>
      </c>
      <c r="F2" s="2" t="s">
        <v>1091</v>
      </c>
      <c r="G2" s="2" t="s">
        <v>24</v>
      </c>
      <c r="H2" s="2" t="s">
        <v>464</v>
      </c>
      <c r="I2" s="2" t="s">
        <v>183</v>
      </c>
      <c r="J2" s="2" t="s">
        <v>181</v>
      </c>
      <c r="K2" s="2">
        <f>DAYS360(P2,Q2)+1</f>
        <v>347</v>
      </c>
      <c r="L2" s="2" t="s">
        <v>465</v>
      </c>
      <c r="M2" s="2" t="s">
        <v>181</v>
      </c>
      <c r="N2" s="2">
        <v>0</v>
      </c>
      <c r="O2" s="2">
        <v>0</v>
      </c>
      <c r="P2" s="4">
        <v>45671</v>
      </c>
      <c r="Q2" s="4">
        <v>46021</v>
      </c>
      <c r="R2" s="5" t="s">
        <v>1222</v>
      </c>
      <c r="S2" s="2" t="s">
        <v>189</v>
      </c>
      <c r="T2" s="6">
        <v>81133724</v>
      </c>
      <c r="U2" s="7">
        <f t="shared" ref="U2:U65" si="0">+V2/T2</f>
        <v>1</v>
      </c>
      <c r="V2" s="6">
        <v>81133724</v>
      </c>
      <c r="W2" s="6">
        <f t="shared" ref="W2:W65" si="1">+T2-V2</f>
        <v>0</v>
      </c>
    </row>
    <row r="3" spans="1:23" x14ac:dyDescent="0.2">
      <c r="A3" s="2" t="s">
        <v>892</v>
      </c>
      <c r="B3" s="2" t="s">
        <v>190</v>
      </c>
      <c r="C3" s="2" t="s">
        <v>892</v>
      </c>
      <c r="D3" s="2" t="s">
        <v>90</v>
      </c>
      <c r="E3" s="3">
        <v>45671</v>
      </c>
      <c r="F3" s="2" t="s">
        <v>1092</v>
      </c>
      <c r="G3" s="2" t="s">
        <v>24</v>
      </c>
      <c r="H3" s="2" t="s">
        <v>464</v>
      </c>
      <c r="I3" s="2" t="s">
        <v>183</v>
      </c>
      <c r="J3" s="2" t="s">
        <v>181</v>
      </c>
      <c r="K3" s="2">
        <f t="shared" ref="K3:K66" si="2">DAYS360(P3,Q3)+1</f>
        <v>347</v>
      </c>
      <c r="L3" s="2" t="s">
        <v>465</v>
      </c>
      <c r="M3" s="2" t="s">
        <v>181</v>
      </c>
      <c r="N3" s="2">
        <v>0</v>
      </c>
      <c r="O3" s="2">
        <v>0</v>
      </c>
      <c r="P3" s="4">
        <v>45671</v>
      </c>
      <c r="Q3" s="4">
        <v>46021</v>
      </c>
      <c r="R3" s="5" t="s">
        <v>1223</v>
      </c>
      <c r="S3" s="2" t="s">
        <v>189</v>
      </c>
      <c r="T3" s="6">
        <v>81133724</v>
      </c>
      <c r="U3" s="7">
        <f t="shared" si="0"/>
        <v>1</v>
      </c>
      <c r="V3" s="6">
        <v>81133724</v>
      </c>
      <c r="W3" s="6">
        <f t="shared" si="1"/>
        <v>0</v>
      </c>
    </row>
    <row r="4" spans="1:23" x14ac:dyDescent="0.2">
      <c r="A4" s="2" t="s">
        <v>893</v>
      </c>
      <c r="B4" s="2" t="s">
        <v>190</v>
      </c>
      <c r="C4" s="2" t="s">
        <v>893</v>
      </c>
      <c r="D4" s="2" t="s">
        <v>122</v>
      </c>
      <c r="E4" s="3">
        <v>45671</v>
      </c>
      <c r="F4" s="2" t="s">
        <v>1093</v>
      </c>
      <c r="G4" s="2" t="s">
        <v>24</v>
      </c>
      <c r="H4" s="2" t="s">
        <v>464</v>
      </c>
      <c r="I4" s="2" t="s">
        <v>183</v>
      </c>
      <c r="J4" s="2" t="s">
        <v>181</v>
      </c>
      <c r="K4" s="2">
        <f t="shared" si="2"/>
        <v>347</v>
      </c>
      <c r="L4" s="2" t="s">
        <v>465</v>
      </c>
      <c r="M4" s="2" t="s">
        <v>181</v>
      </c>
      <c r="N4" s="2">
        <v>0</v>
      </c>
      <c r="O4" s="2">
        <v>0</v>
      </c>
      <c r="P4" s="4">
        <v>45671</v>
      </c>
      <c r="Q4" s="4">
        <v>46021</v>
      </c>
      <c r="R4" s="5" t="s">
        <v>1224</v>
      </c>
      <c r="S4" s="2" t="s">
        <v>189</v>
      </c>
      <c r="T4" s="6">
        <v>48588606</v>
      </c>
      <c r="U4" s="7">
        <f t="shared" si="0"/>
        <v>1</v>
      </c>
      <c r="V4" s="6">
        <v>48588606</v>
      </c>
      <c r="W4" s="6">
        <f t="shared" si="1"/>
        <v>0</v>
      </c>
    </row>
    <row r="5" spans="1:23" x14ac:dyDescent="0.2">
      <c r="A5" s="2" t="s">
        <v>894</v>
      </c>
      <c r="B5" s="2" t="s">
        <v>190</v>
      </c>
      <c r="C5" s="2" t="s">
        <v>894</v>
      </c>
      <c r="D5" s="2" t="s">
        <v>98</v>
      </c>
      <c r="E5" s="3">
        <v>45672</v>
      </c>
      <c r="F5" s="2" t="s">
        <v>1094</v>
      </c>
      <c r="G5" s="2" t="s">
        <v>24</v>
      </c>
      <c r="H5" s="2" t="s">
        <v>464</v>
      </c>
      <c r="I5" s="2" t="s">
        <v>183</v>
      </c>
      <c r="J5" s="2" t="s">
        <v>181</v>
      </c>
      <c r="K5" s="2">
        <f t="shared" si="2"/>
        <v>153</v>
      </c>
      <c r="L5" s="2" t="s">
        <v>465</v>
      </c>
      <c r="M5" s="2" t="s">
        <v>181</v>
      </c>
      <c r="N5" s="2">
        <v>0</v>
      </c>
      <c r="O5" s="2">
        <v>0</v>
      </c>
      <c r="P5" s="4">
        <v>45672</v>
      </c>
      <c r="Q5" s="4">
        <v>45825</v>
      </c>
      <c r="R5" s="5" t="s">
        <v>1225</v>
      </c>
      <c r="S5" s="2" t="s">
        <v>189</v>
      </c>
      <c r="T5" s="6">
        <v>26040620</v>
      </c>
      <c r="U5" s="7">
        <f t="shared" si="0"/>
        <v>1</v>
      </c>
      <c r="V5" s="6">
        <v>26040620</v>
      </c>
      <c r="W5" s="6">
        <f t="shared" si="1"/>
        <v>0</v>
      </c>
    </row>
    <row r="6" spans="1:23" x14ac:dyDescent="0.2">
      <c r="A6" s="2" t="s">
        <v>895</v>
      </c>
      <c r="B6" s="2" t="s">
        <v>190</v>
      </c>
      <c r="C6" s="2" t="s">
        <v>895</v>
      </c>
      <c r="D6" s="2" t="s">
        <v>1023</v>
      </c>
      <c r="E6" s="3">
        <v>45673</v>
      </c>
      <c r="F6" s="2" t="s">
        <v>1095</v>
      </c>
      <c r="G6" s="2" t="s">
        <v>24</v>
      </c>
      <c r="H6" s="2" t="s">
        <v>464</v>
      </c>
      <c r="I6" s="2" t="s">
        <v>183</v>
      </c>
      <c r="J6" s="2" t="s">
        <v>181</v>
      </c>
      <c r="K6" s="2">
        <f t="shared" si="2"/>
        <v>345</v>
      </c>
      <c r="L6" s="2" t="s">
        <v>465</v>
      </c>
      <c r="M6" s="2" t="s">
        <v>181</v>
      </c>
      <c r="N6" s="2">
        <v>0</v>
      </c>
      <c r="O6" s="2">
        <v>0</v>
      </c>
      <c r="P6" s="4">
        <v>45673</v>
      </c>
      <c r="Q6" s="4">
        <v>46021</v>
      </c>
      <c r="R6" s="5" t="s">
        <v>1226</v>
      </c>
      <c r="S6" s="2" t="s">
        <v>189</v>
      </c>
      <c r="T6" s="6">
        <v>43916867</v>
      </c>
      <c r="U6" s="7">
        <f t="shared" si="0"/>
        <v>1</v>
      </c>
      <c r="V6" s="6">
        <v>43916867</v>
      </c>
      <c r="W6" s="6">
        <f t="shared" si="1"/>
        <v>0</v>
      </c>
    </row>
    <row r="7" spans="1:23" x14ac:dyDescent="0.2">
      <c r="A7" s="2" t="s">
        <v>896</v>
      </c>
      <c r="B7" s="2" t="s">
        <v>190</v>
      </c>
      <c r="C7" s="2" t="s">
        <v>896</v>
      </c>
      <c r="D7" s="2" t="s">
        <v>1024</v>
      </c>
      <c r="E7" s="3">
        <v>45673</v>
      </c>
      <c r="F7" s="2" t="s">
        <v>1096</v>
      </c>
      <c r="G7" s="2" t="s">
        <v>24</v>
      </c>
      <c r="H7" s="2" t="s">
        <v>464</v>
      </c>
      <c r="I7" s="2" t="s">
        <v>183</v>
      </c>
      <c r="J7" s="2" t="s">
        <v>181</v>
      </c>
      <c r="K7" s="2">
        <f t="shared" si="2"/>
        <v>345</v>
      </c>
      <c r="L7" s="2" t="s">
        <v>465</v>
      </c>
      <c r="M7" s="2" t="s">
        <v>181</v>
      </c>
      <c r="N7" s="2">
        <v>0</v>
      </c>
      <c r="O7" s="2">
        <v>0</v>
      </c>
      <c r="P7" s="4">
        <v>45673</v>
      </c>
      <c r="Q7" s="4">
        <v>46021</v>
      </c>
      <c r="R7" s="5" t="s">
        <v>1227</v>
      </c>
      <c r="S7" s="2" t="s">
        <v>189</v>
      </c>
      <c r="T7" s="6">
        <v>80666094</v>
      </c>
      <c r="U7" s="7">
        <f t="shared" si="0"/>
        <v>1</v>
      </c>
      <c r="V7" s="6">
        <v>80666094</v>
      </c>
      <c r="W7" s="6">
        <f t="shared" si="1"/>
        <v>0</v>
      </c>
    </row>
    <row r="8" spans="1:23" x14ac:dyDescent="0.2">
      <c r="A8" s="2" t="s">
        <v>897</v>
      </c>
      <c r="B8" s="2" t="s">
        <v>190</v>
      </c>
      <c r="C8" s="2" t="s">
        <v>897</v>
      </c>
      <c r="D8" s="2" t="s">
        <v>94</v>
      </c>
      <c r="E8" s="3">
        <v>45673</v>
      </c>
      <c r="F8" s="2" t="s">
        <v>1097</v>
      </c>
      <c r="G8" s="2" t="s">
        <v>180</v>
      </c>
      <c r="H8" s="2" t="s">
        <v>464</v>
      </c>
      <c r="I8" s="2" t="s">
        <v>183</v>
      </c>
      <c r="J8" s="2" t="s">
        <v>181</v>
      </c>
      <c r="K8" s="2">
        <f t="shared" si="2"/>
        <v>345</v>
      </c>
      <c r="L8" s="2" t="s">
        <v>465</v>
      </c>
      <c r="M8" s="2" t="s">
        <v>181</v>
      </c>
      <c r="N8" s="2">
        <v>0</v>
      </c>
      <c r="O8" s="2">
        <v>0</v>
      </c>
      <c r="P8" s="4">
        <v>45673</v>
      </c>
      <c r="Q8" s="4">
        <v>46021</v>
      </c>
      <c r="R8" s="5" t="s">
        <v>1228</v>
      </c>
      <c r="S8" s="2" t="s">
        <v>189</v>
      </c>
      <c r="T8" s="6">
        <v>37108775</v>
      </c>
      <c r="U8" s="7">
        <f t="shared" si="0"/>
        <v>1</v>
      </c>
      <c r="V8" s="6">
        <v>37108775</v>
      </c>
      <c r="W8" s="6">
        <f t="shared" si="1"/>
        <v>0</v>
      </c>
    </row>
    <row r="9" spans="1:23" x14ac:dyDescent="0.2">
      <c r="A9" s="2" t="s">
        <v>898</v>
      </c>
      <c r="B9" s="2" t="s">
        <v>190</v>
      </c>
      <c r="C9" s="2" t="s">
        <v>898</v>
      </c>
      <c r="D9" s="2" t="s">
        <v>97</v>
      </c>
      <c r="E9" s="3">
        <v>45673</v>
      </c>
      <c r="F9" s="2" t="s">
        <v>1098</v>
      </c>
      <c r="G9" s="2" t="s">
        <v>180</v>
      </c>
      <c r="H9" s="2" t="s">
        <v>464</v>
      </c>
      <c r="I9" s="2" t="s">
        <v>183</v>
      </c>
      <c r="J9" s="2" t="s">
        <v>181</v>
      </c>
      <c r="K9" s="2">
        <f t="shared" si="2"/>
        <v>339</v>
      </c>
      <c r="L9" s="2" t="s">
        <v>465</v>
      </c>
      <c r="M9" s="2" t="s">
        <v>181</v>
      </c>
      <c r="N9" s="2">
        <v>0</v>
      </c>
      <c r="O9" s="2">
        <v>0</v>
      </c>
      <c r="P9" s="4">
        <v>45673</v>
      </c>
      <c r="Q9" s="4">
        <v>46015</v>
      </c>
      <c r="R9" s="5" t="s">
        <v>1229</v>
      </c>
      <c r="S9" s="2" t="s">
        <v>189</v>
      </c>
      <c r="T9" s="6">
        <v>36463405</v>
      </c>
      <c r="U9" s="7">
        <f t="shared" si="0"/>
        <v>1</v>
      </c>
      <c r="V9" s="6">
        <v>36463405</v>
      </c>
      <c r="W9" s="6">
        <f t="shared" si="1"/>
        <v>0</v>
      </c>
    </row>
    <row r="10" spans="1:23" x14ac:dyDescent="0.2">
      <c r="A10" s="2" t="s">
        <v>899</v>
      </c>
      <c r="B10" s="2" t="s">
        <v>190</v>
      </c>
      <c r="C10" s="2" t="s">
        <v>899</v>
      </c>
      <c r="D10" s="2" t="s">
        <v>93</v>
      </c>
      <c r="E10" s="3">
        <v>45673</v>
      </c>
      <c r="F10" s="2" t="s">
        <v>1099</v>
      </c>
      <c r="G10" s="2" t="s">
        <v>180</v>
      </c>
      <c r="H10" s="2" t="s">
        <v>464</v>
      </c>
      <c r="I10" s="2" t="s">
        <v>183</v>
      </c>
      <c r="J10" s="2" t="s">
        <v>181</v>
      </c>
      <c r="K10" s="2">
        <f t="shared" si="2"/>
        <v>345</v>
      </c>
      <c r="L10" s="2" t="s">
        <v>465</v>
      </c>
      <c r="M10" s="2" t="s">
        <v>181</v>
      </c>
      <c r="N10" s="2">
        <v>0</v>
      </c>
      <c r="O10" s="2">
        <v>0</v>
      </c>
      <c r="P10" s="4">
        <v>45673</v>
      </c>
      <c r="Q10" s="4">
        <v>46021</v>
      </c>
      <c r="R10" s="5" t="s">
        <v>1230</v>
      </c>
      <c r="S10" s="2" t="s">
        <v>189</v>
      </c>
      <c r="T10" s="6">
        <v>38964208</v>
      </c>
      <c r="U10" s="7">
        <f t="shared" si="0"/>
        <v>1</v>
      </c>
      <c r="V10" s="6">
        <v>38964208</v>
      </c>
      <c r="W10" s="6">
        <f t="shared" si="1"/>
        <v>0</v>
      </c>
    </row>
    <row r="11" spans="1:23" x14ac:dyDescent="0.2">
      <c r="A11" s="2" t="s">
        <v>900</v>
      </c>
      <c r="B11" s="2" t="s">
        <v>190</v>
      </c>
      <c r="C11" s="2" t="s">
        <v>900</v>
      </c>
      <c r="D11" s="2" t="s">
        <v>101</v>
      </c>
      <c r="E11" s="3">
        <v>45674</v>
      </c>
      <c r="F11" s="2" t="s">
        <v>1100</v>
      </c>
      <c r="G11" s="2" t="s">
        <v>180</v>
      </c>
      <c r="H11" s="2" t="s">
        <v>464</v>
      </c>
      <c r="I11" s="2" t="s">
        <v>183</v>
      </c>
      <c r="J11" s="2" t="s">
        <v>181</v>
      </c>
      <c r="K11" s="2">
        <f t="shared" si="2"/>
        <v>344</v>
      </c>
      <c r="L11" s="2" t="s">
        <v>465</v>
      </c>
      <c r="M11" s="2" t="s">
        <v>181</v>
      </c>
      <c r="N11" s="2">
        <v>0</v>
      </c>
      <c r="O11" s="2">
        <v>0</v>
      </c>
      <c r="P11" s="4">
        <v>45674</v>
      </c>
      <c r="Q11" s="4">
        <v>46021</v>
      </c>
      <c r="R11" s="5" t="s">
        <v>1231</v>
      </c>
      <c r="S11" s="2" t="s">
        <v>189</v>
      </c>
      <c r="T11" s="6">
        <v>40793836</v>
      </c>
      <c r="U11" s="7">
        <f t="shared" si="0"/>
        <v>1</v>
      </c>
      <c r="V11" s="6">
        <v>40793836</v>
      </c>
      <c r="W11" s="6">
        <f t="shared" si="1"/>
        <v>0</v>
      </c>
    </row>
    <row r="12" spans="1:23" x14ac:dyDescent="0.2">
      <c r="A12" s="2" t="s">
        <v>901</v>
      </c>
      <c r="B12" s="2" t="s">
        <v>190</v>
      </c>
      <c r="C12" s="2" t="s">
        <v>901</v>
      </c>
      <c r="D12" s="2" t="s">
        <v>1025</v>
      </c>
      <c r="E12" s="3">
        <v>45674</v>
      </c>
      <c r="F12" s="2" t="s">
        <v>1101</v>
      </c>
      <c r="G12" s="2" t="s">
        <v>180</v>
      </c>
      <c r="H12" s="2" t="s">
        <v>464</v>
      </c>
      <c r="I12" s="2" t="s">
        <v>183</v>
      </c>
      <c r="J12" s="2" t="s">
        <v>181</v>
      </c>
      <c r="K12" s="2">
        <f t="shared" si="2"/>
        <v>339</v>
      </c>
      <c r="L12" s="2" t="s">
        <v>465</v>
      </c>
      <c r="M12" s="2" t="s">
        <v>181</v>
      </c>
      <c r="N12" s="2">
        <v>0</v>
      </c>
      <c r="O12" s="2">
        <v>0</v>
      </c>
      <c r="P12" s="4">
        <v>45674</v>
      </c>
      <c r="Q12" s="4">
        <v>46016</v>
      </c>
      <c r="R12" s="5" t="s">
        <v>1232</v>
      </c>
      <c r="S12" s="2" t="s">
        <v>189</v>
      </c>
      <c r="T12" s="6">
        <v>36463405</v>
      </c>
      <c r="U12" s="7">
        <f t="shared" si="0"/>
        <v>1</v>
      </c>
      <c r="V12" s="6">
        <v>36463405</v>
      </c>
      <c r="W12" s="6">
        <f t="shared" si="1"/>
        <v>0</v>
      </c>
    </row>
    <row r="13" spans="1:23" x14ac:dyDescent="0.2">
      <c r="A13" s="2" t="s">
        <v>902</v>
      </c>
      <c r="B13" s="2" t="s">
        <v>190</v>
      </c>
      <c r="C13" s="2" t="s">
        <v>902</v>
      </c>
      <c r="D13" s="2" t="s">
        <v>1026</v>
      </c>
      <c r="E13" s="3">
        <v>45674</v>
      </c>
      <c r="F13" s="2" t="s">
        <v>1102</v>
      </c>
      <c r="G13" s="2" t="s">
        <v>180</v>
      </c>
      <c r="H13" s="2" t="s">
        <v>464</v>
      </c>
      <c r="I13" s="2" t="s">
        <v>183</v>
      </c>
      <c r="J13" s="2" t="s">
        <v>181</v>
      </c>
      <c r="K13" s="2">
        <f t="shared" si="2"/>
        <v>344</v>
      </c>
      <c r="L13" s="2" t="s">
        <v>465</v>
      </c>
      <c r="M13" s="2" t="s">
        <v>181</v>
      </c>
      <c r="N13" s="2">
        <v>0</v>
      </c>
      <c r="O13" s="2">
        <v>0</v>
      </c>
      <c r="P13" s="4">
        <v>45674</v>
      </c>
      <c r="Q13" s="4">
        <v>46021</v>
      </c>
      <c r="R13" s="5" t="s">
        <v>1233</v>
      </c>
      <c r="S13" s="2" t="s">
        <v>189</v>
      </c>
      <c r="T13" s="6">
        <v>37001213</v>
      </c>
      <c r="U13" s="7">
        <f t="shared" si="0"/>
        <v>1</v>
      </c>
      <c r="V13" s="6">
        <v>37001213</v>
      </c>
      <c r="W13" s="6">
        <f t="shared" si="1"/>
        <v>0</v>
      </c>
    </row>
    <row r="14" spans="1:23" x14ac:dyDescent="0.2">
      <c r="A14" s="2" t="s">
        <v>903</v>
      </c>
      <c r="B14" s="2" t="s">
        <v>190</v>
      </c>
      <c r="C14" s="2" t="s">
        <v>903</v>
      </c>
      <c r="D14" s="2" t="s">
        <v>1027</v>
      </c>
      <c r="E14" s="3">
        <v>45674</v>
      </c>
      <c r="F14" s="2" t="s">
        <v>1103</v>
      </c>
      <c r="G14" s="2" t="s">
        <v>180</v>
      </c>
      <c r="H14" s="2" t="s">
        <v>464</v>
      </c>
      <c r="I14" s="2" t="s">
        <v>183</v>
      </c>
      <c r="J14" s="2" t="s">
        <v>181</v>
      </c>
      <c r="K14" s="2">
        <f t="shared" si="2"/>
        <v>339</v>
      </c>
      <c r="L14" s="2" t="s">
        <v>465</v>
      </c>
      <c r="M14" s="2" t="s">
        <v>181</v>
      </c>
      <c r="N14" s="2">
        <v>0</v>
      </c>
      <c r="O14" s="2">
        <v>0</v>
      </c>
      <c r="P14" s="4">
        <v>45674</v>
      </c>
      <c r="Q14" s="4">
        <v>46016</v>
      </c>
      <c r="R14" s="5" t="s">
        <v>1234</v>
      </c>
      <c r="S14" s="2" t="s">
        <v>189</v>
      </c>
      <c r="T14" s="6">
        <v>36463405</v>
      </c>
      <c r="U14" s="7">
        <f t="shared" si="0"/>
        <v>1</v>
      </c>
      <c r="V14" s="6">
        <v>36463405</v>
      </c>
      <c r="W14" s="6">
        <f t="shared" si="1"/>
        <v>0</v>
      </c>
    </row>
    <row r="15" spans="1:23" x14ac:dyDescent="0.2">
      <c r="A15" s="2" t="s">
        <v>904</v>
      </c>
      <c r="B15" s="2" t="s">
        <v>190</v>
      </c>
      <c r="C15" s="2" t="s">
        <v>904</v>
      </c>
      <c r="D15" s="2" t="s">
        <v>95</v>
      </c>
      <c r="E15" s="3">
        <v>45674</v>
      </c>
      <c r="F15" s="2" t="s">
        <v>1104</v>
      </c>
      <c r="G15" s="2" t="s">
        <v>180</v>
      </c>
      <c r="H15" s="2" t="s">
        <v>464</v>
      </c>
      <c r="I15" s="2" t="s">
        <v>183</v>
      </c>
      <c r="J15" s="2" t="s">
        <v>181</v>
      </c>
      <c r="K15" s="2">
        <f t="shared" si="2"/>
        <v>339</v>
      </c>
      <c r="L15" s="2" t="s">
        <v>465</v>
      </c>
      <c r="M15" s="2" t="s">
        <v>181</v>
      </c>
      <c r="N15" s="2">
        <v>0</v>
      </c>
      <c r="O15" s="2">
        <v>0</v>
      </c>
      <c r="P15" s="4">
        <v>45674</v>
      </c>
      <c r="Q15" s="4">
        <v>46016</v>
      </c>
      <c r="R15" s="5" t="s">
        <v>1235</v>
      </c>
      <c r="S15" s="2" t="s">
        <v>189</v>
      </c>
      <c r="T15" s="6">
        <v>36463405</v>
      </c>
      <c r="U15" s="7">
        <f t="shared" si="0"/>
        <v>1</v>
      </c>
      <c r="V15" s="6">
        <v>36463405</v>
      </c>
      <c r="W15" s="6">
        <f t="shared" si="1"/>
        <v>0</v>
      </c>
    </row>
    <row r="16" spans="1:23" x14ac:dyDescent="0.2">
      <c r="A16" s="2" t="s">
        <v>905</v>
      </c>
      <c r="B16" s="2" t="s">
        <v>190</v>
      </c>
      <c r="C16" s="2" t="s">
        <v>905</v>
      </c>
      <c r="D16" s="2" t="s">
        <v>112</v>
      </c>
      <c r="E16" s="3">
        <v>45677</v>
      </c>
      <c r="F16" s="2" t="s">
        <v>1105</v>
      </c>
      <c r="G16" s="2" t="s">
        <v>180</v>
      </c>
      <c r="H16" s="2" t="s">
        <v>464</v>
      </c>
      <c r="I16" s="2" t="s">
        <v>183</v>
      </c>
      <c r="J16" s="2" t="s">
        <v>181</v>
      </c>
      <c r="K16" s="2">
        <f t="shared" si="2"/>
        <v>341</v>
      </c>
      <c r="L16" s="2" t="s">
        <v>465</v>
      </c>
      <c r="M16" s="2" t="s">
        <v>181</v>
      </c>
      <c r="N16" s="2">
        <v>0</v>
      </c>
      <c r="O16" s="2">
        <v>0</v>
      </c>
      <c r="P16" s="4">
        <v>45677</v>
      </c>
      <c r="Q16" s="4">
        <v>46021</v>
      </c>
      <c r="R16" s="5" t="s">
        <v>1236</v>
      </c>
      <c r="S16" s="2" t="s">
        <v>189</v>
      </c>
      <c r="T16" s="6">
        <v>23689600</v>
      </c>
      <c r="U16" s="7">
        <f t="shared" si="0"/>
        <v>1</v>
      </c>
      <c r="V16" s="6">
        <v>23689600</v>
      </c>
      <c r="W16" s="6">
        <f t="shared" si="1"/>
        <v>0</v>
      </c>
    </row>
    <row r="17" spans="1:23" x14ac:dyDescent="0.2">
      <c r="A17" s="2" t="s">
        <v>906</v>
      </c>
      <c r="B17" s="2" t="s">
        <v>190</v>
      </c>
      <c r="C17" s="2" t="s">
        <v>906</v>
      </c>
      <c r="D17" s="2" t="s">
        <v>47</v>
      </c>
      <c r="E17" s="3">
        <v>45677</v>
      </c>
      <c r="F17" s="2" t="s">
        <v>1106</v>
      </c>
      <c r="G17" s="2" t="s">
        <v>24</v>
      </c>
      <c r="H17" s="2" t="s">
        <v>464</v>
      </c>
      <c r="I17" s="2" t="s">
        <v>183</v>
      </c>
      <c r="J17" s="2" t="s">
        <v>181</v>
      </c>
      <c r="K17" s="2">
        <f t="shared" si="2"/>
        <v>339</v>
      </c>
      <c r="L17" s="2" t="s">
        <v>465</v>
      </c>
      <c r="M17" s="2" t="s">
        <v>181</v>
      </c>
      <c r="N17" s="2">
        <v>0</v>
      </c>
      <c r="O17" s="2">
        <v>0</v>
      </c>
      <c r="P17" s="4">
        <v>45677</v>
      </c>
      <c r="Q17" s="4">
        <v>46019</v>
      </c>
      <c r="R17" s="5" t="s">
        <v>1237</v>
      </c>
      <c r="S17" s="2" t="s">
        <v>189</v>
      </c>
      <c r="T17" s="6">
        <v>58038245</v>
      </c>
      <c r="U17" s="7">
        <f t="shared" si="0"/>
        <v>1</v>
      </c>
      <c r="V17" s="6">
        <v>58038245</v>
      </c>
      <c r="W17" s="6">
        <f t="shared" si="1"/>
        <v>0</v>
      </c>
    </row>
    <row r="18" spans="1:23" x14ac:dyDescent="0.2">
      <c r="A18" s="2" t="s">
        <v>907</v>
      </c>
      <c r="B18" s="2" t="s">
        <v>190</v>
      </c>
      <c r="C18" s="2" t="s">
        <v>907</v>
      </c>
      <c r="D18" s="2" t="s">
        <v>140</v>
      </c>
      <c r="E18" s="3">
        <v>45678</v>
      </c>
      <c r="F18" s="2" t="s">
        <v>1107</v>
      </c>
      <c r="G18" s="2" t="s">
        <v>180</v>
      </c>
      <c r="H18" s="2" t="s">
        <v>464</v>
      </c>
      <c r="I18" s="2" t="s">
        <v>183</v>
      </c>
      <c r="J18" s="2" t="s">
        <v>181</v>
      </c>
      <c r="K18" s="2">
        <f t="shared" si="2"/>
        <v>339</v>
      </c>
      <c r="L18" s="2" t="s">
        <v>465</v>
      </c>
      <c r="M18" s="2" t="s">
        <v>181</v>
      </c>
      <c r="N18" s="2">
        <v>0</v>
      </c>
      <c r="O18" s="2">
        <v>0</v>
      </c>
      <c r="P18" s="4">
        <v>45678</v>
      </c>
      <c r="Q18" s="4">
        <v>46020</v>
      </c>
      <c r="R18" s="5" t="s">
        <v>1238</v>
      </c>
      <c r="S18" s="2" t="s">
        <v>189</v>
      </c>
      <c r="T18" s="6">
        <v>20749478</v>
      </c>
      <c r="U18" s="7">
        <f t="shared" si="0"/>
        <v>1</v>
      </c>
      <c r="V18" s="6">
        <v>20749478</v>
      </c>
      <c r="W18" s="6">
        <f t="shared" si="1"/>
        <v>0</v>
      </c>
    </row>
    <row r="19" spans="1:23" x14ac:dyDescent="0.2">
      <c r="A19" s="2" t="s">
        <v>908</v>
      </c>
      <c r="B19" s="2" t="s">
        <v>190</v>
      </c>
      <c r="C19" s="2" t="s">
        <v>908</v>
      </c>
      <c r="D19" s="2" t="s">
        <v>64</v>
      </c>
      <c r="E19" s="3">
        <v>45678</v>
      </c>
      <c r="F19" s="2" t="s">
        <v>1108</v>
      </c>
      <c r="G19" s="2" t="s">
        <v>180</v>
      </c>
      <c r="H19" s="2" t="s">
        <v>464</v>
      </c>
      <c r="I19" s="2" t="s">
        <v>183</v>
      </c>
      <c r="J19" s="2" t="s">
        <v>181</v>
      </c>
      <c r="K19" s="2">
        <f t="shared" si="2"/>
        <v>339</v>
      </c>
      <c r="L19" s="2" t="s">
        <v>465</v>
      </c>
      <c r="M19" s="2" t="s">
        <v>181</v>
      </c>
      <c r="N19" s="2">
        <v>0</v>
      </c>
      <c r="O19" s="2">
        <v>0</v>
      </c>
      <c r="P19" s="4">
        <v>45678</v>
      </c>
      <c r="Q19" s="4">
        <v>46020</v>
      </c>
      <c r="R19" s="5" t="s">
        <v>1239</v>
      </c>
      <c r="S19" s="2" t="s">
        <v>189</v>
      </c>
      <c r="T19" s="6">
        <v>33313598</v>
      </c>
      <c r="U19" s="7">
        <f t="shared" si="0"/>
        <v>1</v>
      </c>
      <c r="V19" s="6">
        <v>33313598</v>
      </c>
      <c r="W19" s="6">
        <f t="shared" si="1"/>
        <v>0</v>
      </c>
    </row>
    <row r="20" spans="1:23" x14ac:dyDescent="0.2">
      <c r="A20" s="2" t="s">
        <v>909</v>
      </c>
      <c r="B20" s="2" t="s">
        <v>190</v>
      </c>
      <c r="C20" s="2" t="s">
        <v>909</v>
      </c>
      <c r="D20" s="2" t="s">
        <v>123</v>
      </c>
      <c r="E20" s="3">
        <v>45680</v>
      </c>
      <c r="F20" s="2" t="s">
        <v>1109</v>
      </c>
      <c r="G20" s="2" t="s">
        <v>180</v>
      </c>
      <c r="H20" s="2" t="s">
        <v>464</v>
      </c>
      <c r="I20" s="2" t="s">
        <v>183</v>
      </c>
      <c r="J20" s="2" t="s">
        <v>181</v>
      </c>
      <c r="K20" s="2">
        <f t="shared" si="2"/>
        <v>338</v>
      </c>
      <c r="L20" s="2" t="s">
        <v>465</v>
      </c>
      <c r="M20" s="2" t="s">
        <v>181</v>
      </c>
      <c r="N20" s="2">
        <v>0</v>
      </c>
      <c r="O20" s="2">
        <v>0</v>
      </c>
      <c r="P20" s="4">
        <v>45680</v>
      </c>
      <c r="Q20" s="4">
        <v>46021</v>
      </c>
      <c r="R20" s="5" t="s">
        <v>1240</v>
      </c>
      <c r="S20" s="2" t="s">
        <v>189</v>
      </c>
      <c r="T20" s="6">
        <v>36355843</v>
      </c>
      <c r="U20" s="7">
        <f t="shared" si="0"/>
        <v>1</v>
      </c>
      <c r="V20" s="6">
        <v>36355843</v>
      </c>
      <c r="W20" s="6">
        <f t="shared" si="1"/>
        <v>0</v>
      </c>
    </row>
    <row r="21" spans="1:23" x14ac:dyDescent="0.2">
      <c r="A21" s="2" t="s">
        <v>910</v>
      </c>
      <c r="B21" s="2" t="s">
        <v>190</v>
      </c>
      <c r="C21" s="2" t="s">
        <v>910</v>
      </c>
      <c r="D21" s="2" t="s">
        <v>110</v>
      </c>
      <c r="E21" s="3">
        <v>45680</v>
      </c>
      <c r="F21" s="2" t="s">
        <v>1110</v>
      </c>
      <c r="G21" s="2" t="s">
        <v>180</v>
      </c>
      <c r="H21" s="2" t="s">
        <v>464</v>
      </c>
      <c r="I21" s="2" t="s">
        <v>183</v>
      </c>
      <c r="J21" s="2" t="s">
        <v>181</v>
      </c>
      <c r="K21" s="2">
        <f t="shared" si="2"/>
        <v>338</v>
      </c>
      <c r="L21" s="2" t="s">
        <v>465</v>
      </c>
      <c r="M21" s="2" t="s">
        <v>181</v>
      </c>
      <c r="N21" s="2">
        <v>0</v>
      </c>
      <c r="O21" s="2">
        <v>0</v>
      </c>
      <c r="P21" s="4">
        <v>45680</v>
      </c>
      <c r="Q21" s="4">
        <v>46021</v>
      </c>
      <c r="R21" s="5" t="s">
        <v>1241</v>
      </c>
      <c r="S21" s="2" t="s">
        <v>189</v>
      </c>
      <c r="T21" s="6">
        <v>40082316</v>
      </c>
      <c r="U21" s="7">
        <f t="shared" si="0"/>
        <v>1</v>
      </c>
      <c r="V21" s="6">
        <v>40082316</v>
      </c>
      <c r="W21" s="6">
        <f t="shared" si="1"/>
        <v>0</v>
      </c>
    </row>
    <row r="22" spans="1:23" x14ac:dyDescent="0.2">
      <c r="A22" s="2" t="s">
        <v>911</v>
      </c>
      <c r="B22" s="2" t="s">
        <v>190</v>
      </c>
      <c r="C22" s="2" t="s">
        <v>911</v>
      </c>
      <c r="D22" s="2" t="s">
        <v>119</v>
      </c>
      <c r="E22" s="3">
        <v>45680</v>
      </c>
      <c r="F22" s="2" t="s">
        <v>1111</v>
      </c>
      <c r="G22" s="2" t="s">
        <v>180</v>
      </c>
      <c r="H22" s="2" t="s">
        <v>464</v>
      </c>
      <c r="I22" s="2" t="s">
        <v>183</v>
      </c>
      <c r="J22" s="2" t="s">
        <v>181</v>
      </c>
      <c r="K22" s="2">
        <f t="shared" si="2"/>
        <v>338</v>
      </c>
      <c r="L22" s="2" t="s">
        <v>465</v>
      </c>
      <c r="M22" s="2" t="s">
        <v>181</v>
      </c>
      <c r="N22" s="2">
        <v>0</v>
      </c>
      <c r="O22" s="2">
        <v>0</v>
      </c>
      <c r="P22" s="4">
        <v>45680</v>
      </c>
      <c r="Q22" s="4">
        <v>46021</v>
      </c>
      <c r="R22" s="5" t="s">
        <v>1242</v>
      </c>
      <c r="S22" s="2" t="s">
        <v>189</v>
      </c>
      <c r="T22" s="6">
        <v>36355843</v>
      </c>
      <c r="U22" s="7">
        <f t="shared" si="0"/>
        <v>1</v>
      </c>
      <c r="V22" s="6">
        <v>36355843</v>
      </c>
      <c r="W22" s="6">
        <f t="shared" si="1"/>
        <v>0</v>
      </c>
    </row>
    <row r="23" spans="1:23" x14ac:dyDescent="0.2">
      <c r="A23" s="2" t="s">
        <v>912</v>
      </c>
      <c r="B23" s="2" t="s">
        <v>190</v>
      </c>
      <c r="C23" s="2" t="s">
        <v>912</v>
      </c>
      <c r="D23" s="2" t="s">
        <v>109</v>
      </c>
      <c r="E23" s="3">
        <v>45680</v>
      </c>
      <c r="F23" s="2" t="s">
        <v>1112</v>
      </c>
      <c r="G23" s="2" t="s">
        <v>24</v>
      </c>
      <c r="H23" s="2" t="s">
        <v>464</v>
      </c>
      <c r="I23" s="2" t="s">
        <v>183</v>
      </c>
      <c r="J23" s="2" t="s">
        <v>181</v>
      </c>
      <c r="K23" s="2">
        <f t="shared" si="2"/>
        <v>338</v>
      </c>
      <c r="L23" s="2" t="s">
        <v>465</v>
      </c>
      <c r="M23" s="2" t="s">
        <v>181</v>
      </c>
      <c r="N23" s="2">
        <v>0</v>
      </c>
      <c r="O23" s="2">
        <v>0</v>
      </c>
      <c r="P23" s="4">
        <v>45680</v>
      </c>
      <c r="Q23" s="4">
        <v>46021</v>
      </c>
      <c r="R23" s="5" t="s">
        <v>1243</v>
      </c>
      <c r="S23" s="2" t="s">
        <v>189</v>
      </c>
      <c r="T23" s="6">
        <v>41359043</v>
      </c>
      <c r="U23" s="7">
        <f t="shared" si="0"/>
        <v>1</v>
      </c>
      <c r="V23" s="6">
        <v>41359043</v>
      </c>
      <c r="W23" s="6">
        <f t="shared" si="1"/>
        <v>0</v>
      </c>
    </row>
    <row r="24" spans="1:23" x14ac:dyDescent="0.2">
      <c r="A24" s="2" t="s">
        <v>913</v>
      </c>
      <c r="B24" s="2" t="s">
        <v>190</v>
      </c>
      <c r="C24" s="2" t="s">
        <v>913</v>
      </c>
      <c r="D24" s="2" t="s">
        <v>1028</v>
      </c>
      <c r="E24" s="3">
        <v>45680</v>
      </c>
      <c r="F24" s="2" t="s">
        <v>1113</v>
      </c>
      <c r="G24" s="2" t="s">
        <v>180</v>
      </c>
      <c r="H24" s="2" t="s">
        <v>464</v>
      </c>
      <c r="I24" s="2" t="s">
        <v>183</v>
      </c>
      <c r="J24" s="2" t="s">
        <v>181</v>
      </c>
      <c r="K24" s="2">
        <f t="shared" si="2"/>
        <v>299</v>
      </c>
      <c r="L24" s="2" t="s">
        <v>465</v>
      </c>
      <c r="M24" s="2" t="s">
        <v>181</v>
      </c>
      <c r="N24" s="2">
        <v>0</v>
      </c>
      <c r="O24" s="2">
        <v>0</v>
      </c>
      <c r="P24" s="4">
        <v>45680</v>
      </c>
      <c r="Q24" s="4">
        <v>45982</v>
      </c>
      <c r="R24" s="5" t="s">
        <v>1244</v>
      </c>
      <c r="S24" s="2" t="s">
        <v>189</v>
      </c>
      <c r="T24" s="6">
        <v>20771819</v>
      </c>
      <c r="U24" s="7">
        <f t="shared" si="0"/>
        <v>1</v>
      </c>
      <c r="V24" s="6">
        <v>20771819</v>
      </c>
      <c r="W24" s="6">
        <f t="shared" si="1"/>
        <v>0</v>
      </c>
    </row>
    <row r="25" spans="1:23" x14ac:dyDescent="0.2">
      <c r="A25" s="2" t="s">
        <v>914</v>
      </c>
      <c r="B25" s="2" t="s">
        <v>190</v>
      </c>
      <c r="C25" s="2" t="s">
        <v>914</v>
      </c>
      <c r="D25" s="2" t="s">
        <v>1029</v>
      </c>
      <c r="E25" s="3">
        <v>45680</v>
      </c>
      <c r="F25" s="2" t="s">
        <v>1114</v>
      </c>
      <c r="G25" s="2" t="s">
        <v>180</v>
      </c>
      <c r="H25" s="2" t="s">
        <v>464</v>
      </c>
      <c r="I25" s="2" t="s">
        <v>183</v>
      </c>
      <c r="J25" s="2" t="s">
        <v>181</v>
      </c>
      <c r="K25" s="2">
        <f t="shared" si="2"/>
        <v>338</v>
      </c>
      <c r="L25" s="2" t="s">
        <v>465</v>
      </c>
      <c r="M25" s="2" t="s">
        <v>181</v>
      </c>
      <c r="N25" s="2">
        <v>0</v>
      </c>
      <c r="O25" s="2">
        <v>0</v>
      </c>
      <c r="P25" s="4">
        <v>45680</v>
      </c>
      <c r="Q25" s="4">
        <v>46021</v>
      </c>
      <c r="R25" s="5" t="s">
        <v>1245</v>
      </c>
      <c r="S25" s="2" t="s">
        <v>189</v>
      </c>
      <c r="T25" s="6">
        <v>23481187</v>
      </c>
      <c r="U25" s="7">
        <f t="shared" si="0"/>
        <v>1</v>
      </c>
      <c r="V25" s="6">
        <v>23481187</v>
      </c>
      <c r="W25" s="6">
        <f t="shared" si="1"/>
        <v>0</v>
      </c>
    </row>
    <row r="26" spans="1:23" x14ac:dyDescent="0.2">
      <c r="A26" s="2" t="s">
        <v>915</v>
      </c>
      <c r="B26" s="2" t="s">
        <v>190</v>
      </c>
      <c r="C26" s="2" t="s">
        <v>915</v>
      </c>
      <c r="D26" s="2" t="s">
        <v>104</v>
      </c>
      <c r="E26" s="3">
        <v>45681</v>
      </c>
      <c r="F26" s="2" t="s">
        <v>1115</v>
      </c>
      <c r="G26" s="2" t="s">
        <v>180</v>
      </c>
      <c r="H26" s="2" t="s">
        <v>464</v>
      </c>
      <c r="I26" s="2" t="s">
        <v>183</v>
      </c>
      <c r="J26" s="2" t="s">
        <v>181</v>
      </c>
      <c r="K26" s="2">
        <f t="shared" si="2"/>
        <v>337</v>
      </c>
      <c r="L26" s="2" t="s">
        <v>465</v>
      </c>
      <c r="M26" s="2" t="s">
        <v>181</v>
      </c>
      <c r="N26" s="2">
        <v>0</v>
      </c>
      <c r="O26" s="2">
        <v>0</v>
      </c>
      <c r="P26" s="4">
        <v>45681</v>
      </c>
      <c r="Q26" s="4">
        <v>46021</v>
      </c>
      <c r="R26" s="5" t="s">
        <v>1246</v>
      </c>
      <c r="S26" s="2" t="s">
        <v>189</v>
      </c>
      <c r="T26" s="6">
        <v>36248293</v>
      </c>
      <c r="U26" s="7">
        <f t="shared" si="0"/>
        <v>1</v>
      </c>
      <c r="V26" s="6">
        <v>36248293</v>
      </c>
      <c r="W26" s="6">
        <f t="shared" si="1"/>
        <v>0</v>
      </c>
    </row>
    <row r="27" spans="1:23" x14ac:dyDescent="0.2">
      <c r="A27" s="2" t="s">
        <v>916</v>
      </c>
      <c r="B27" s="2" t="s">
        <v>190</v>
      </c>
      <c r="C27" s="2" t="s">
        <v>916</v>
      </c>
      <c r="D27" s="2" t="s">
        <v>1030</v>
      </c>
      <c r="E27" s="3">
        <v>45681</v>
      </c>
      <c r="F27" s="2" t="s">
        <v>1116</v>
      </c>
      <c r="G27" s="2" t="s">
        <v>180</v>
      </c>
      <c r="H27" s="2" t="s">
        <v>464</v>
      </c>
      <c r="I27" s="2" t="s">
        <v>183</v>
      </c>
      <c r="J27" s="2" t="s">
        <v>181</v>
      </c>
      <c r="K27" s="2">
        <f t="shared" si="2"/>
        <v>337</v>
      </c>
      <c r="L27" s="2" t="s">
        <v>465</v>
      </c>
      <c r="M27" s="2" t="s">
        <v>181</v>
      </c>
      <c r="N27" s="2">
        <v>0</v>
      </c>
      <c r="O27" s="2">
        <v>0</v>
      </c>
      <c r="P27" s="4">
        <v>45681</v>
      </c>
      <c r="Q27" s="4">
        <v>46021</v>
      </c>
      <c r="R27" s="5" t="s">
        <v>1247</v>
      </c>
      <c r="S27" s="2" t="s">
        <v>189</v>
      </c>
      <c r="T27" s="6">
        <v>30106412</v>
      </c>
      <c r="U27" s="7">
        <f t="shared" si="0"/>
        <v>1</v>
      </c>
      <c r="V27" s="6">
        <v>30106412</v>
      </c>
      <c r="W27" s="6">
        <f t="shared" si="1"/>
        <v>0</v>
      </c>
    </row>
    <row r="28" spans="1:23" x14ac:dyDescent="0.2">
      <c r="A28" s="2" t="s">
        <v>917</v>
      </c>
      <c r="B28" s="2" t="s">
        <v>190</v>
      </c>
      <c r="C28" s="2" t="s">
        <v>917</v>
      </c>
      <c r="D28" s="2" t="s">
        <v>96</v>
      </c>
      <c r="E28" s="3">
        <v>45681</v>
      </c>
      <c r="F28" s="2" t="s">
        <v>1117</v>
      </c>
      <c r="G28" s="2" t="s">
        <v>180</v>
      </c>
      <c r="H28" s="2" t="s">
        <v>464</v>
      </c>
      <c r="I28" s="2" t="s">
        <v>183</v>
      </c>
      <c r="J28" s="2" t="s">
        <v>181</v>
      </c>
      <c r="K28" s="2">
        <f t="shared" si="2"/>
        <v>337</v>
      </c>
      <c r="L28" s="2" t="s">
        <v>465</v>
      </c>
      <c r="M28" s="2" t="s">
        <v>181</v>
      </c>
      <c r="N28" s="2">
        <v>0</v>
      </c>
      <c r="O28" s="2">
        <v>0</v>
      </c>
      <c r="P28" s="4">
        <v>45681</v>
      </c>
      <c r="Q28" s="4">
        <v>46021</v>
      </c>
      <c r="R28" s="5" t="s">
        <v>1248</v>
      </c>
      <c r="S28" s="2" t="s">
        <v>189</v>
      </c>
      <c r="T28" s="6">
        <v>39963729</v>
      </c>
      <c r="U28" s="7">
        <f t="shared" si="0"/>
        <v>1</v>
      </c>
      <c r="V28" s="6">
        <v>39963729</v>
      </c>
      <c r="W28" s="6">
        <f t="shared" si="1"/>
        <v>0</v>
      </c>
    </row>
    <row r="29" spans="1:23" x14ac:dyDescent="0.2">
      <c r="A29" s="2" t="s">
        <v>918</v>
      </c>
      <c r="B29" s="2" t="s">
        <v>190</v>
      </c>
      <c r="C29" s="2" t="s">
        <v>918</v>
      </c>
      <c r="D29" s="2" t="s">
        <v>92</v>
      </c>
      <c r="E29" s="3">
        <v>45681</v>
      </c>
      <c r="F29" s="2" t="s">
        <v>1118</v>
      </c>
      <c r="G29" s="2" t="s">
        <v>180</v>
      </c>
      <c r="H29" s="2" t="s">
        <v>464</v>
      </c>
      <c r="I29" s="2" t="s">
        <v>183</v>
      </c>
      <c r="J29" s="2" t="s">
        <v>181</v>
      </c>
      <c r="K29" s="2">
        <f t="shared" si="2"/>
        <v>337</v>
      </c>
      <c r="L29" s="2" t="s">
        <v>465</v>
      </c>
      <c r="M29" s="2" t="s">
        <v>181</v>
      </c>
      <c r="N29" s="2">
        <v>0</v>
      </c>
      <c r="O29" s="2">
        <v>0</v>
      </c>
      <c r="P29" s="4">
        <v>45681</v>
      </c>
      <c r="Q29" s="4">
        <v>46021</v>
      </c>
      <c r="R29" s="5" t="s">
        <v>1249</v>
      </c>
      <c r="S29" s="2" t="s">
        <v>189</v>
      </c>
      <c r="T29" s="6">
        <v>27369466</v>
      </c>
      <c r="U29" s="7">
        <f t="shared" si="0"/>
        <v>1</v>
      </c>
      <c r="V29" s="6">
        <v>27369466</v>
      </c>
      <c r="W29" s="6">
        <f t="shared" si="1"/>
        <v>0</v>
      </c>
    </row>
    <row r="30" spans="1:23" x14ac:dyDescent="0.2">
      <c r="A30" s="2" t="s">
        <v>919</v>
      </c>
      <c r="B30" s="2" t="s">
        <v>190</v>
      </c>
      <c r="C30" s="2" t="s">
        <v>919</v>
      </c>
      <c r="D30" s="2" t="s">
        <v>1031</v>
      </c>
      <c r="E30" s="3">
        <v>45681</v>
      </c>
      <c r="F30" s="2" t="s">
        <v>1119</v>
      </c>
      <c r="G30" s="2" t="s">
        <v>24</v>
      </c>
      <c r="H30" s="2" t="s">
        <v>464</v>
      </c>
      <c r="I30" s="2" t="s">
        <v>183</v>
      </c>
      <c r="J30" s="2" t="s">
        <v>181</v>
      </c>
      <c r="K30" s="2">
        <f t="shared" si="2"/>
        <v>337</v>
      </c>
      <c r="L30" s="2" t="s">
        <v>465</v>
      </c>
      <c r="M30" s="2" t="s">
        <v>181</v>
      </c>
      <c r="N30" s="2">
        <v>0</v>
      </c>
      <c r="O30" s="2">
        <v>0</v>
      </c>
      <c r="P30" s="4">
        <v>45681</v>
      </c>
      <c r="Q30" s="4">
        <v>46021</v>
      </c>
      <c r="R30" s="5" t="s">
        <v>1250</v>
      </c>
      <c r="S30" s="2" t="s">
        <v>189</v>
      </c>
      <c r="T30" s="6">
        <v>63953557</v>
      </c>
      <c r="U30" s="7">
        <f t="shared" si="0"/>
        <v>1</v>
      </c>
      <c r="V30" s="6">
        <v>63953557</v>
      </c>
      <c r="W30" s="6">
        <f t="shared" si="1"/>
        <v>0</v>
      </c>
    </row>
    <row r="31" spans="1:23" x14ac:dyDescent="0.2">
      <c r="A31" s="2" t="s">
        <v>920</v>
      </c>
      <c r="B31" s="2" t="s">
        <v>190</v>
      </c>
      <c r="C31" s="2" t="s">
        <v>920</v>
      </c>
      <c r="D31" s="2" t="s">
        <v>103</v>
      </c>
      <c r="E31" s="3">
        <v>45681</v>
      </c>
      <c r="F31" s="2" t="s">
        <v>1120</v>
      </c>
      <c r="G31" s="2" t="s">
        <v>24</v>
      </c>
      <c r="H31" s="2" t="s">
        <v>464</v>
      </c>
      <c r="I31" s="2" t="s">
        <v>183</v>
      </c>
      <c r="J31" s="2" t="s">
        <v>181</v>
      </c>
      <c r="K31" s="2">
        <f t="shared" si="2"/>
        <v>332</v>
      </c>
      <c r="L31" s="2" t="s">
        <v>465</v>
      </c>
      <c r="M31" s="2" t="s">
        <v>181</v>
      </c>
      <c r="N31" s="2">
        <v>0</v>
      </c>
      <c r="O31" s="2">
        <v>0</v>
      </c>
      <c r="P31" s="4">
        <v>45685</v>
      </c>
      <c r="Q31" s="4">
        <v>46020</v>
      </c>
      <c r="R31" s="5" t="s">
        <v>1251</v>
      </c>
      <c r="S31" s="2" t="s">
        <v>189</v>
      </c>
      <c r="T31" s="6">
        <v>51753162</v>
      </c>
      <c r="U31" s="7">
        <f t="shared" si="0"/>
        <v>1</v>
      </c>
      <c r="V31" s="6">
        <v>51753162</v>
      </c>
      <c r="W31" s="6">
        <f t="shared" si="1"/>
        <v>0</v>
      </c>
    </row>
    <row r="32" spans="1:23" x14ac:dyDescent="0.2">
      <c r="A32" s="2" t="s">
        <v>921</v>
      </c>
      <c r="B32" s="2" t="s">
        <v>190</v>
      </c>
      <c r="C32" s="2" t="s">
        <v>921</v>
      </c>
      <c r="D32" s="2" t="s">
        <v>1032</v>
      </c>
      <c r="E32" s="3">
        <v>45685</v>
      </c>
      <c r="F32" s="2" t="s">
        <v>1121</v>
      </c>
      <c r="G32" s="2" t="s">
        <v>180</v>
      </c>
      <c r="H32" s="2" t="s">
        <v>464</v>
      </c>
      <c r="I32" s="2" t="s">
        <v>183</v>
      </c>
      <c r="J32" s="2" t="s">
        <v>181</v>
      </c>
      <c r="K32" s="2">
        <f t="shared" si="2"/>
        <v>333</v>
      </c>
      <c r="L32" s="2" t="s">
        <v>465</v>
      </c>
      <c r="M32" s="2" t="s">
        <v>181</v>
      </c>
      <c r="N32" s="2">
        <v>0</v>
      </c>
      <c r="O32" s="2">
        <v>0</v>
      </c>
      <c r="P32" s="4">
        <v>45685</v>
      </c>
      <c r="Q32" s="4">
        <v>46021</v>
      </c>
      <c r="R32" s="5" t="s">
        <v>1252</v>
      </c>
      <c r="S32" s="2" t="s">
        <v>189</v>
      </c>
      <c r="T32" s="6">
        <v>36463405</v>
      </c>
      <c r="U32" s="7">
        <f t="shared" si="0"/>
        <v>1</v>
      </c>
      <c r="V32" s="6">
        <v>36463405</v>
      </c>
      <c r="W32" s="6">
        <f t="shared" si="1"/>
        <v>0</v>
      </c>
    </row>
    <row r="33" spans="1:23" x14ac:dyDescent="0.2">
      <c r="A33" s="2" t="s">
        <v>922</v>
      </c>
      <c r="B33" s="2" t="s">
        <v>190</v>
      </c>
      <c r="C33" s="2" t="s">
        <v>922</v>
      </c>
      <c r="D33" s="2" t="s">
        <v>127</v>
      </c>
      <c r="E33" s="3">
        <v>45685</v>
      </c>
      <c r="F33" s="2" t="s">
        <v>1122</v>
      </c>
      <c r="G33" s="2" t="s">
        <v>24</v>
      </c>
      <c r="H33" s="2" t="s">
        <v>464</v>
      </c>
      <c r="I33" s="2" t="s">
        <v>183</v>
      </c>
      <c r="J33" s="2" t="s">
        <v>181</v>
      </c>
      <c r="K33" s="2">
        <f t="shared" si="2"/>
        <v>329</v>
      </c>
      <c r="L33" s="2" t="s">
        <v>465</v>
      </c>
      <c r="M33" s="2" t="s">
        <v>181</v>
      </c>
      <c r="N33" s="2">
        <v>0</v>
      </c>
      <c r="O33" s="2">
        <v>0</v>
      </c>
      <c r="P33" s="4">
        <v>45685</v>
      </c>
      <c r="Q33" s="4">
        <v>46017</v>
      </c>
      <c r="R33" s="5" t="s">
        <v>1253</v>
      </c>
      <c r="S33" s="2" t="s">
        <v>189</v>
      </c>
      <c r="T33" s="6">
        <v>40257767</v>
      </c>
      <c r="U33" s="7">
        <f t="shared" si="0"/>
        <v>1</v>
      </c>
      <c r="V33" s="6">
        <v>40257767</v>
      </c>
      <c r="W33" s="6">
        <f t="shared" si="1"/>
        <v>0</v>
      </c>
    </row>
    <row r="34" spans="1:23" x14ac:dyDescent="0.2">
      <c r="A34" s="2" t="s">
        <v>923</v>
      </c>
      <c r="B34" s="2" t="s">
        <v>190</v>
      </c>
      <c r="C34" s="2" t="s">
        <v>923</v>
      </c>
      <c r="D34" s="2" t="s">
        <v>49</v>
      </c>
      <c r="E34" s="3">
        <v>45685</v>
      </c>
      <c r="F34" s="2" t="s">
        <v>1123</v>
      </c>
      <c r="G34" s="2" t="s">
        <v>180</v>
      </c>
      <c r="H34" s="2" t="s">
        <v>464</v>
      </c>
      <c r="I34" s="2" t="s">
        <v>183</v>
      </c>
      <c r="J34" s="2" t="s">
        <v>181</v>
      </c>
      <c r="K34" s="2">
        <f t="shared" si="2"/>
        <v>333</v>
      </c>
      <c r="L34" s="2" t="s">
        <v>465</v>
      </c>
      <c r="M34" s="2" t="s">
        <v>181</v>
      </c>
      <c r="N34" s="2">
        <v>0</v>
      </c>
      <c r="O34" s="2">
        <v>0</v>
      </c>
      <c r="P34" s="4">
        <v>45685</v>
      </c>
      <c r="Q34" s="4">
        <v>46021</v>
      </c>
      <c r="R34" s="5" t="s">
        <v>1254</v>
      </c>
      <c r="S34" s="2" t="s">
        <v>189</v>
      </c>
      <c r="T34" s="6">
        <v>19192677</v>
      </c>
      <c r="U34" s="7">
        <f t="shared" si="0"/>
        <v>1</v>
      </c>
      <c r="V34" s="6">
        <v>19192677</v>
      </c>
      <c r="W34" s="6">
        <f t="shared" si="1"/>
        <v>0</v>
      </c>
    </row>
    <row r="35" spans="1:23" x14ac:dyDescent="0.2">
      <c r="A35" s="2" t="s">
        <v>924</v>
      </c>
      <c r="B35" s="2" t="s">
        <v>190</v>
      </c>
      <c r="C35" s="2" t="s">
        <v>924</v>
      </c>
      <c r="D35" s="2" t="s">
        <v>1033</v>
      </c>
      <c r="E35" s="3">
        <v>45686</v>
      </c>
      <c r="F35" s="2" t="s">
        <v>1124</v>
      </c>
      <c r="G35" s="2" t="s">
        <v>180</v>
      </c>
      <c r="H35" s="2" t="s">
        <v>464</v>
      </c>
      <c r="I35" s="2" t="s">
        <v>183</v>
      </c>
      <c r="J35" s="2" t="s">
        <v>181</v>
      </c>
      <c r="K35" s="2">
        <f t="shared" si="2"/>
        <v>332</v>
      </c>
      <c r="L35" s="2" t="s">
        <v>465</v>
      </c>
      <c r="M35" s="2" t="s">
        <v>181</v>
      </c>
      <c r="N35" s="2">
        <v>0</v>
      </c>
      <c r="O35" s="2">
        <v>0</v>
      </c>
      <c r="P35" s="4">
        <v>45686</v>
      </c>
      <c r="Q35" s="4">
        <v>46021</v>
      </c>
      <c r="R35" s="5" t="s">
        <v>1255</v>
      </c>
      <c r="S35" s="2" t="s">
        <v>189</v>
      </c>
      <c r="T35" s="6">
        <v>20321034</v>
      </c>
      <c r="U35" s="7">
        <f t="shared" si="0"/>
        <v>1</v>
      </c>
      <c r="V35" s="6">
        <v>20321034</v>
      </c>
      <c r="W35" s="6">
        <f t="shared" si="1"/>
        <v>0</v>
      </c>
    </row>
    <row r="36" spans="1:23" x14ac:dyDescent="0.2">
      <c r="A36" s="2" t="s">
        <v>925</v>
      </c>
      <c r="B36" s="2" t="s">
        <v>190</v>
      </c>
      <c r="C36" s="2" t="s">
        <v>925</v>
      </c>
      <c r="D36" s="2" t="s">
        <v>1034</v>
      </c>
      <c r="E36" s="3">
        <v>45686</v>
      </c>
      <c r="F36" s="2" t="s">
        <v>1125</v>
      </c>
      <c r="G36" s="2" t="s">
        <v>24</v>
      </c>
      <c r="H36" s="2" t="s">
        <v>464</v>
      </c>
      <c r="I36" s="2" t="s">
        <v>183</v>
      </c>
      <c r="J36" s="2" t="s">
        <v>181</v>
      </c>
      <c r="K36" s="2">
        <f t="shared" si="2"/>
        <v>332</v>
      </c>
      <c r="L36" s="2" t="s">
        <v>465</v>
      </c>
      <c r="M36" s="2" t="s">
        <v>181</v>
      </c>
      <c r="N36" s="2">
        <v>0</v>
      </c>
      <c r="O36" s="2">
        <v>0</v>
      </c>
      <c r="P36" s="4">
        <v>45686</v>
      </c>
      <c r="Q36" s="4">
        <v>46021</v>
      </c>
      <c r="R36" s="5" t="s">
        <v>1256</v>
      </c>
      <c r="S36" s="2" t="s">
        <v>189</v>
      </c>
      <c r="T36" s="6">
        <v>46488234</v>
      </c>
      <c r="U36" s="7">
        <f t="shared" si="0"/>
        <v>1</v>
      </c>
      <c r="V36" s="6">
        <v>46488234</v>
      </c>
      <c r="W36" s="6">
        <f t="shared" si="1"/>
        <v>0</v>
      </c>
    </row>
    <row r="37" spans="1:23" x14ac:dyDescent="0.2">
      <c r="A37" s="2" t="s">
        <v>926</v>
      </c>
      <c r="B37" s="2" t="s">
        <v>190</v>
      </c>
      <c r="C37" s="2" t="s">
        <v>926</v>
      </c>
      <c r="D37" s="2" t="s">
        <v>125</v>
      </c>
      <c r="E37" s="3">
        <v>45686</v>
      </c>
      <c r="F37" s="2" t="s">
        <v>1126</v>
      </c>
      <c r="G37" s="2" t="s">
        <v>24</v>
      </c>
      <c r="H37" s="2" t="s">
        <v>464</v>
      </c>
      <c r="I37" s="2" t="s">
        <v>183</v>
      </c>
      <c r="J37" s="2" t="s">
        <v>181</v>
      </c>
      <c r="K37" s="2">
        <f t="shared" si="2"/>
        <v>332</v>
      </c>
      <c r="L37" s="2" t="s">
        <v>465</v>
      </c>
      <c r="M37" s="2" t="s">
        <v>181</v>
      </c>
      <c r="N37" s="2">
        <v>0</v>
      </c>
      <c r="O37" s="2">
        <v>0</v>
      </c>
      <c r="P37" s="4">
        <v>45686</v>
      </c>
      <c r="Q37" s="4">
        <v>46021</v>
      </c>
      <c r="R37" s="5" t="s">
        <v>1257</v>
      </c>
      <c r="S37" s="2" t="s">
        <v>189</v>
      </c>
      <c r="T37" s="6">
        <v>77626503</v>
      </c>
      <c r="U37" s="7">
        <f t="shared" si="0"/>
        <v>1</v>
      </c>
      <c r="V37" s="6">
        <v>77626503</v>
      </c>
      <c r="W37" s="6">
        <f t="shared" si="1"/>
        <v>0</v>
      </c>
    </row>
    <row r="38" spans="1:23" x14ac:dyDescent="0.2">
      <c r="A38" s="2" t="s">
        <v>927</v>
      </c>
      <c r="B38" s="2" t="s">
        <v>190</v>
      </c>
      <c r="C38" s="2" t="s">
        <v>927</v>
      </c>
      <c r="D38" s="2" t="s">
        <v>1035</v>
      </c>
      <c r="E38" s="3">
        <v>45686</v>
      </c>
      <c r="F38" s="2" t="s">
        <v>1127</v>
      </c>
      <c r="G38" s="2" t="s">
        <v>24</v>
      </c>
      <c r="H38" s="2" t="s">
        <v>464</v>
      </c>
      <c r="I38" s="2" t="s">
        <v>183</v>
      </c>
      <c r="J38" s="2" t="s">
        <v>181</v>
      </c>
      <c r="K38" s="2">
        <f t="shared" si="2"/>
        <v>332</v>
      </c>
      <c r="L38" s="2" t="s">
        <v>465</v>
      </c>
      <c r="M38" s="2" t="s">
        <v>181</v>
      </c>
      <c r="N38" s="2">
        <v>0</v>
      </c>
      <c r="O38" s="2">
        <v>0</v>
      </c>
      <c r="P38" s="4">
        <v>45686</v>
      </c>
      <c r="Q38" s="4">
        <v>46021</v>
      </c>
      <c r="R38" s="5" t="s">
        <v>1258</v>
      </c>
      <c r="S38" s="2" t="s">
        <v>189</v>
      </c>
      <c r="T38" s="6">
        <v>49568730.533333331</v>
      </c>
      <c r="U38" s="7">
        <f t="shared" si="0"/>
        <v>1</v>
      </c>
      <c r="V38" s="6">
        <v>49568730.533333331</v>
      </c>
      <c r="W38" s="6">
        <f t="shared" si="1"/>
        <v>0</v>
      </c>
    </row>
    <row r="39" spans="1:23" x14ac:dyDescent="0.2">
      <c r="A39" s="2" t="s">
        <v>928</v>
      </c>
      <c r="B39" s="2" t="s">
        <v>190</v>
      </c>
      <c r="C39" s="2" t="s">
        <v>928</v>
      </c>
      <c r="D39" s="2" t="s">
        <v>120</v>
      </c>
      <c r="E39" s="3">
        <v>45686</v>
      </c>
      <c r="F39" s="2" t="s">
        <v>1128</v>
      </c>
      <c r="G39" s="2" t="s">
        <v>24</v>
      </c>
      <c r="H39" s="2" t="s">
        <v>464</v>
      </c>
      <c r="I39" s="2" t="s">
        <v>183</v>
      </c>
      <c r="J39" s="2" t="s">
        <v>181</v>
      </c>
      <c r="K39" s="2">
        <f t="shared" si="2"/>
        <v>332</v>
      </c>
      <c r="L39" s="2" t="s">
        <v>465</v>
      </c>
      <c r="M39" s="2" t="s">
        <v>181</v>
      </c>
      <c r="N39" s="2">
        <v>0</v>
      </c>
      <c r="O39" s="2">
        <v>0</v>
      </c>
      <c r="P39" s="4">
        <v>45686</v>
      </c>
      <c r="Q39" s="4">
        <v>46021</v>
      </c>
      <c r="R39" s="5" t="s">
        <v>1259</v>
      </c>
      <c r="S39" s="2" t="s">
        <v>189</v>
      </c>
      <c r="T39" s="6">
        <v>70250237</v>
      </c>
      <c r="U39" s="7">
        <f t="shared" si="0"/>
        <v>1</v>
      </c>
      <c r="V39" s="6">
        <v>70250237</v>
      </c>
      <c r="W39" s="6">
        <f t="shared" si="1"/>
        <v>0</v>
      </c>
    </row>
    <row r="40" spans="1:23" x14ac:dyDescent="0.2">
      <c r="A40" s="2" t="s">
        <v>929</v>
      </c>
      <c r="B40" s="2" t="s">
        <v>190</v>
      </c>
      <c r="C40" s="2" t="s">
        <v>929</v>
      </c>
      <c r="D40" s="2" t="s">
        <v>76</v>
      </c>
      <c r="E40" s="3">
        <v>45687</v>
      </c>
      <c r="F40" s="2" t="s">
        <v>1129</v>
      </c>
      <c r="G40" s="2" t="s">
        <v>24</v>
      </c>
      <c r="H40" s="2" t="s">
        <v>464</v>
      </c>
      <c r="I40" s="2" t="s">
        <v>183</v>
      </c>
      <c r="J40" s="2" t="s">
        <v>181</v>
      </c>
      <c r="K40" s="2">
        <f t="shared" si="2"/>
        <v>331</v>
      </c>
      <c r="L40" s="2" t="s">
        <v>465</v>
      </c>
      <c r="M40" s="2" t="s">
        <v>181</v>
      </c>
      <c r="N40" s="2">
        <v>0</v>
      </c>
      <c r="O40" s="2">
        <v>0</v>
      </c>
      <c r="P40" s="4">
        <v>45687</v>
      </c>
      <c r="Q40" s="4">
        <v>46021</v>
      </c>
      <c r="R40" s="5" t="s">
        <v>1260</v>
      </c>
      <c r="S40" s="2" t="s">
        <v>189</v>
      </c>
      <c r="T40" s="6">
        <v>42134733</v>
      </c>
      <c r="U40" s="7">
        <f t="shared" si="0"/>
        <v>1</v>
      </c>
      <c r="V40" s="6">
        <v>42134733</v>
      </c>
      <c r="W40" s="6">
        <f t="shared" si="1"/>
        <v>0</v>
      </c>
    </row>
    <row r="41" spans="1:23" x14ac:dyDescent="0.2">
      <c r="A41" s="2" t="s">
        <v>930</v>
      </c>
      <c r="B41" s="2" t="s">
        <v>190</v>
      </c>
      <c r="C41" s="2" t="s">
        <v>930</v>
      </c>
      <c r="D41" s="2" t="s">
        <v>1036</v>
      </c>
      <c r="E41" s="3">
        <v>45687</v>
      </c>
      <c r="F41" s="2" t="s">
        <v>1130</v>
      </c>
      <c r="G41" s="2" t="s">
        <v>24</v>
      </c>
      <c r="H41" s="2" t="s">
        <v>464</v>
      </c>
      <c r="I41" s="2" t="s">
        <v>183</v>
      </c>
      <c r="J41" s="2" t="s">
        <v>181</v>
      </c>
      <c r="K41" s="2">
        <f t="shared" si="2"/>
        <v>181</v>
      </c>
      <c r="L41" s="2" t="s">
        <v>465</v>
      </c>
      <c r="M41" s="2" t="s">
        <v>181</v>
      </c>
      <c r="N41" s="2">
        <v>0</v>
      </c>
      <c r="O41" s="2">
        <v>0</v>
      </c>
      <c r="P41" s="4">
        <v>45687</v>
      </c>
      <c r="Q41" s="4">
        <v>45869</v>
      </c>
      <c r="R41" s="5" t="s">
        <v>1261</v>
      </c>
      <c r="S41" s="2" t="s">
        <v>1354</v>
      </c>
      <c r="T41" s="6">
        <v>77392688</v>
      </c>
      <c r="U41" s="7">
        <f t="shared" si="0"/>
        <v>1</v>
      </c>
      <c r="V41" s="6">
        <v>77392688</v>
      </c>
      <c r="W41" s="6">
        <f t="shared" si="1"/>
        <v>0</v>
      </c>
    </row>
    <row r="42" spans="1:23" x14ac:dyDescent="0.2">
      <c r="A42" s="2" t="s">
        <v>931</v>
      </c>
      <c r="B42" s="2" t="s">
        <v>190</v>
      </c>
      <c r="C42" s="2" t="s">
        <v>931</v>
      </c>
      <c r="D42" s="2" t="s">
        <v>133</v>
      </c>
      <c r="E42" s="3">
        <v>45687</v>
      </c>
      <c r="F42" s="2" t="s">
        <v>1131</v>
      </c>
      <c r="G42" s="2" t="s">
        <v>24</v>
      </c>
      <c r="H42" s="2" t="s">
        <v>464</v>
      </c>
      <c r="I42" s="2" t="s">
        <v>183</v>
      </c>
      <c r="J42" s="2" t="s">
        <v>181</v>
      </c>
      <c r="K42" s="2">
        <f t="shared" si="2"/>
        <v>331</v>
      </c>
      <c r="L42" s="2" t="s">
        <v>465</v>
      </c>
      <c r="M42" s="2" t="s">
        <v>181</v>
      </c>
      <c r="N42" s="2">
        <v>0</v>
      </c>
      <c r="O42" s="2">
        <v>0</v>
      </c>
      <c r="P42" s="4">
        <v>45687</v>
      </c>
      <c r="Q42" s="4">
        <v>46021</v>
      </c>
      <c r="R42" s="5" t="s">
        <v>1262</v>
      </c>
      <c r="S42" s="2" t="s">
        <v>189</v>
      </c>
      <c r="T42" s="6">
        <v>77392688</v>
      </c>
      <c r="U42" s="7">
        <f t="shared" si="0"/>
        <v>1</v>
      </c>
      <c r="V42" s="6">
        <v>77392688</v>
      </c>
      <c r="W42" s="6">
        <f t="shared" si="1"/>
        <v>0</v>
      </c>
    </row>
    <row r="43" spans="1:23" x14ac:dyDescent="0.2">
      <c r="A43" s="2" t="s">
        <v>932</v>
      </c>
      <c r="B43" s="2" t="s">
        <v>190</v>
      </c>
      <c r="C43" s="2" t="s">
        <v>932</v>
      </c>
      <c r="D43" s="2" t="s">
        <v>1037</v>
      </c>
      <c r="E43" s="3">
        <v>45687</v>
      </c>
      <c r="F43" s="2" t="s">
        <v>1132</v>
      </c>
      <c r="G43" s="2" t="s">
        <v>24</v>
      </c>
      <c r="H43" s="2" t="s">
        <v>464</v>
      </c>
      <c r="I43" s="2" t="s">
        <v>183</v>
      </c>
      <c r="J43" s="2" t="s">
        <v>181</v>
      </c>
      <c r="K43" s="2">
        <f t="shared" si="2"/>
        <v>331</v>
      </c>
      <c r="L43" s="2" t="s">
        <v>465</v>
      </c>
      <c r="M43" s="2" t="s">
        <v>181</v>
      </c>
      <c r="N43" s="2">
        <v>0</v>
      </c>
      <c r="O43" s="2">
        <v>0</v>
      </c>
      <c r="P43" s="4">
        <v>45687</v>
      </c>
      <c r="Q43" s="4">
        <v>46021</v>
      </c>
      <c r="R43" s="5" t="s">
        <v>1263</v>
      </c>
      <c r="S43" s="2" t="s">
        <v>189</v>
      </c>
      <c r="T43" s="6">
        <v>56336244</v>
      </c>
      <c r="U43" s="7">
        <f t="shared" si="0"/>
        <v>1</v>
      </c>
      <c r="V43" s="6">
        <v>56336244</v>
      </c>
      <c r="W43" s="6">
        <f t="shared" si="1"/>
        <v>0</v>
      </c>
    </row>
    <row r="44" spans="1:23" x14ac:dyDescent="0.2">
      <c r="A44" s="2" t="s">
        <v>933</v>
      </c>
      <c r="B44" s="2" t="s">
        <v>190</v>
      </c>
      <c r="C44" s="2" t="s">
        <v>933</v>
      </c>
      <c r="D44" s="2" t="s">
        <v>1038</v>
      </c>
      <c r="E44" s="3">
        <v>45687</v>
      </c>
      <c r="F44" s="2" t="s">
        <v>1133</v>
      </c>
      <c r="G44" s="2" t="s">
        <v>24</v>
      </c>
      <c r="H44" s="2" t="s">
        <v>464</v>
      </c>
      <c r="I44" s="2" t="s">
        <v>183</v>
      </c>
      <c r="J44" s="2" t="s">
        <v>181</v>
      </c>
      <c r="K44" s="2">
        <f t="shared" si="2"/>
        <v>331</v>
      </c>
      <c r="L44" s="2" t="s">
        <v>465</v>
      </c>
      <c r="M44" s="2" t="s">
        <v>181</v>
      </c>
      <c r="N44" s="2">
        <v>0</v>
      </c>
      <c r="O44" s="2">
        <v>0</v>
      </c>
      <c r="P44" s="4">
        <v>45687</v>
      </c>
      <c r="Q44" s="4">
        <v>46021</v>
      </c>
      <c r="R44" s="5" t="s">
        <v>1264</v>
      </c>
      <c r="S44" s="2" t="s">
        <v>189</v>
      </c>
      <c r="T44" s="6">
        <v>62814918</v>
      </c>
      <c r="U44" s="7">
        <f t="shared" si="0"/>
        <v>1</v>
      </c>
      <c r="V44" s="6">
        <v>62814918</v>
      </c>
      <c r="W44" s="6">
        <f t="shared" si="1"/>
        <v>0</v>
      </c>
    </row>
    <row r="45" spans="1:23" x14ac:dyDescent="0.2">
      <c r="A45" s="2" t="s">
        <v>934</v>
      </c>
      <c r="B45" s="2" t="s">
        <v>190</v>
      </c>
      <c r="C45" s="2" t="s">
        <v>934</v>
      </c>
      <c r="D45" s="2" t="s">
        <v>1039</v>
      </c>
      <c r="E45" s="3">
        <v>45687</v>
      </c>
      <c r="F45" s="2" t="s">
        <v>1134</v>
      </c>
      <c r="G45" s="2" t="s">
        <v>180</v>
      </c>
      <c r="H45" s="2" t="s">
        <v>464</v>
      </c>
      <c r="I45" s="2" t="s">
        <v>183</v>
      </c>
      <c r="J45" s="2" t="s">
        <v>181</v>
      </c>
      <c r="K45" s="2">
        <f t="shared" si="2"/>
        <v>181</v>
      </c>
      <c r="L45" s="2" t="s">
        <v>465</v>
      </c>
      <c r="M45" s="2" t="s">
        <v>181</v>
      </c>
      <c r="N45" s="2">
        <v>0</v>
      </c>
      <c r="O45" s="2">
        <v>0</v>
      </c>
      <c r="P45" s="4">
        <v>45687</v>
      </c>
      <c r="Q45" s="4">
        <v>45868</v>
      </c>
      <c r="R45" s="5" t="s">
        <v>1265</v>
      </c>
      <c r="S45" s="2" t="s">
        <v>189</v>
      </c>
      <c r="T45" s="6">
        <v>19361100</v>
      </c>
      <c r="U45" s="7">
        <f t="shared" si="0"/>
        <v>1</v>
      </c>
      <c r="V45" s="6">
        <v>19361100</v>
      </c>
      <c r="W45" s="6">
        <f t="shared" si="1"/>
        <v>0</v>
      </c>
    </row>
    <row r="46" spans="1:23" x14ac:dyDescent="0.2">
      <c r="A46" s="2" t="s">
        <v>935</v>
      </c>
      <c r="B46" s="2" t="s">
        <v>190</v>
      </c>
      <c r="C46" s="2" t="s">
        <v>935</v>
      </c>
      <c r="D46" s="2" t="s">
        <v>1040</v>
      </c>
      <c r="E46" s="3">
        <v>45691</v>
      </c>
      <c r="F46" s="2" t="s">
        <v>1135</v>
      </c>
      <c r="G46" s="2" t="s">
        <v>180</v>
      </c>
      <c r="H46" s="2" t="s">
        <v>464</v>
      </c>
      <c r="I46" s="2" t="s">
        <v>183</v>
      </c>
      <c r="J46" s="2" t="s">
        <v>181</v>
      </c>
      <c r="K46" s="2">
        <f t="shared" si="2"/>
        <v>328</v>
      </c>
      <c r="L46" s="2" t="s">
        <v>465</v>
      </c>
      <c r="M46" s="2" t="s">
        <v>181</v>
      </c>
      <c r="N46" s="2">
        <v>0</v>
      </c>
      <c r="O46" s="2">
        <v>0</v>
      </c>
      <c r="P46" s="4">
        <v>45691</v>
      </c>
      <c r="Q46" s="4">
        <v>46021</v>
      </c>
      <c r="R46" s="5" t="s">
        <v>1266</v>
      </c>
      <c r="S46" s="2" t="s">
        <v>189</v>
      </c>
      <c r="T46" s="6">
        <v>22786477</v>
      </c>
      <c r="U46" s="7">
        <f t="shared" si="0"/>
        <v>1</v>
      </c>
      <c r="V46" s="6">
        <v>22786477</v>
      </c>
      <c r="W46" s="6">
        <f t="shared" si="1"/>
        <v>0</v>
      </c>
    </row>
    <row r="47" spans="1:23" x14ac:dyDescent="0.2">
      <c r="A47" s="2" t="s">
        <v>936</v>
      </c>
      <c r="B47" s="2" t="s">
        <v>190</v>
      </c>
      <c r="C47" s="2" t="s">
        <v>936</v>
      </c>
      <c r="D47" s="2" t="s">
        <v>130</v>
      </c>
      <c r="E47" s="3">
        <v>45691</v>
      </c>
      <c r="F47" s="2" t="s">
        <v>1136</v>
      </c>
      <c r="G47" s="2" t="s">
        <v>180</v>
      </c>
      <c r="H47" s="2" t="s">
        <v>464</v>
      </c>
      <c r="I47" s="2" t="s">
        <v>183</v>
      </c>
      <c r="J47" s="2" t="s">
        <v>181</v>
      </c>
      <c r="K47" s="2">
        <f t="shared" si="2"/>
        <v>328</v>
      </c>
      <c r="L47" s="2" t="s">
        <v>465</v>
      </c>
      <c r="M47" s="2" t="s">
        <v>181</v>
      </c>
      <c r="N47" s="2">
        <v>0</v>
      </c>
      <c r="O47" s="2">
        <v>0</v>
      </c>
      <c r="P47" s="4">
        <v>45691</v>
      </c>
      <c r="Q47" s="4">
        <v>46021</v>
      </c>
      <c r="R47" s="5" t="s">
        <v>1267</v>
      </c>
      <c r="S47" s="2" t="s">
        <v>189</v>
      </c>
      <c r="T47" s="6">
        <v>20076191</v>
      </c>
      <c r="U47" s="7">
        <f t="shared" si="0"/>
        <v>1</v>
      </c>
      <c r="V47" s="6">
        <v>20076191</v>
      </c>
      <c r="W47" s="6">
        <f t="shared" si="1"/>
        <v>0</v>
      </c>
    </row>
    <row r="48" spans="1:23" x14ac:dyDescent="0.2">
      <c r="A48" s="2" t="s">
        <v>937</v>
      </c>
      <c r="B48" s="2" t="s">
        <v>190</v>
      </c>
      <c r="C48" s="2" t="s">
        <v>937</v>
      </c>
      <c r="D48" s="2" t="s">
        <v>121</v>
      </c>
      <c r="E48" s="3">
        <v>45691</v>
      </c>
      <c r="F48" s="2" t="s">
        <v>1137</v>
      </c>
      <c r="G48" s="2" t="s">
        <v>180</v>
      </c>
      <c r="H48" s="2" t="s">
        <v>464</v>
      </c>
      <c r="I48" s="2" t="s">
        <v>183</v>
      </c>
      <c r="J48" s="2" t="s">
        <v>181</v>
      </c>
      <c r="K48" s="2">
        <f t="shared" si="2"/>
        <v>328</v>
      </c>
      <c r="L48" s="2" t="s">
        <v>465</v>
      </c>
      <c r="M48" s="2" t="s">
        <v>181</v>
      </c>
      <c r="N48" s="2">
        <v>0</v>
      </c>
      <c r="O48" s="2">
        <v>0</v>
      </c>
      <c r="P48" s="4">
        <v>45691</v>
      </c>
      <c r="Q48" s="4">
        <v>46021</v>
      </c>
      <c r="R48" s="5" t="s">
        <v>1268</v>
      </c>
      <c r="S48" s="2" t="s">
        <v>189</v>
      </c>
      <c r="T48" s="6">
        <v>35280227</v>
      </c>
      <c r="U48" s="7">
        <f t="shared" si="0"/>
        <v>1</v>
      </c>
      <c r="V48" s="6">
        <v>35280227</v>
      </c>
      <c r="W48" s="6">
        <f t="shared" si="1"/>
        <v>0</v>
      </c>
    </row>
    <row r="49" spans="1:23" x14ac:dyDescent="0.2">
      <c r="A49" s="2" t="s">
        <v>938</v>
      </c>
      <c r="B49" s="2" t="s">
        <v>190</v>
      </c>
      <c r="C49" s="2" t="s">
        <v>938</v>
      </c>
      <c r="D49" s="2" t="s">
        <v>134</v>
      </c>
      <c r="E49" s="3">
        <v>45691</v>
      </c>
      <c r="F49" s="2" t="s">
        <v>1138</v>
      </c>
      <c r="G49" s="2" t="s">
        <v>24</v>
      </c>
      <c r="H49" s="2" t="s">
        <v>464</v>
      </c>
      <c r="I49" s="2" t="s">
        <v>183</v>
      </c>
      <c r="J49" s="2" t="s">
        <v>181</v>
      </c>
      <c r="K49" s="2">
        <f t="shared" si="2"/>
        <v>328</v>
      </c>
      <c r="L49" s="2" t="s">
        <v>465</v>
      </c>
      <c r="M49" s="2" t="s">
        <v>181</v>
      </c>
      <c r="N49" s="2">
        <v>0</v>
      </c>
      <c r="O49" s="2">
        <v>0</v>
      </c>
      <c r="P49" s="4">
        <v>45691</v>
      </c>
      <c r="Q49" s="4">
        <v>46021</v>
      </c>
      <c r="R49" s="5" t="s">
        <v>1269</v>
      </c>
      <c r="S49" s="2" t="s">
        <v>189</v>
      </c>
      <c r="T49" s="6">
        <v>69403838</v>
      </c>
      <c r="U49" s="7">
        <f t="shared" si="0"/>
        <v>1</v>
      </c>
      <c r="V49" s="6">
        <v>69403838</v>
      </c>
      <c r="W49" s="6">
        <f t="shared" si="1"/>
        <v>0</v>
      </c>
    </row>
    <row r="50" spans="1:23" x14ac:dyDescent="0.2">
      <c r="A50" s="2" t="s">
        <v>939</v>
      </c>
      <c r="B50" s="2" t="s">
        <v>190</v>
      </c>
      <c r="C50" s="2" t="s">
        <v>939</v>
      </c>
      <c r="D50" s="2" t="s">
        <v>1041</v>
      </c>
      <c r="E50" s="3">
        <v>45691</v>
      </c>
      <c r="F50" s="2" t="s">
        <v>1139</v>
      </c>
      <c r="G50" s="2" t="s">
        <v>24</v>
      </c>
      <c r="H50" s="2" t="s">
        <v>464</v>
      </c>
      <c r="I50" s="2" t="s">
        <v>183</v>
      </c>
      <c r="J50" s="2" t="s">
        <v>181</v>
      </c>
      <c r="K50" s="2">
        <f t="shared" si="2"/>
        <v>328</v>
      </c>
      <c r="L50" s="2" t="s">
        <v>465</v>
      </c>
      <c r="M50" s="2" t="s">
        <v>181</v>
      </c>
      <c r="N50" s="2">
        <v>0</v>
      </c>
      <c r="O50" s="2">
        <v>0</v>
      </c>
      <c r="P50" s="4">
        <v>45691</v>
      </c>
      <c r="Q50" s="4">
        <v>46021</v>
      </c>
      <c r="R50" s="5" t="s">
        <v>1270</v>
      </c>
      <c r="S50" s="2" t="s">
        <v>189</v>
      </c>
      <c r="T50" s="6">
        <v>69403838</v>
      </c>
      <c r="U50" s="7">
        <f t="shared" si="0"/>
        <v>1</v>
      </c>
      <c r="V50" s="6">
        <v>69403838</v>
      </c>
      <c r="W50" s="6">
        <f t="shared" si="1"/>
        <v>0</v>
      </c>
    </row>
    <row r="51" spans="1:23" x14ac:dyDescent="0.2">
      <c r="A51" s="2" t="s">
        <v>940</v>
      </c>
      <c r="B51" s="2" t="s">
        <v>190</v>
      </c>
      <c r="C51" s="2" t="s">
        <v>940</v>
      </c>
      <c r="D51" s="2" t="s">
        <v>1042</v>
      </c>
      <c r="E51" s="3">
        <v>45691</v>
      </c>
      <c r="F51" s="2" t="s">
        <v>1140</v>
      </c>
      <c r="G51" s="2" t="s">
        <v>24</v>
      </c>
      <c r="H51" s="2" t="s">
        <v>464</v>
      </c>
      <c r="I51" s="2" t="s">
        <v>183</v>
      </c>
      <c r="J51" s="2" t="s">
        <v>181</v>
      </c>
      <c r="K51" s="2">
        <f t="shared" si="2"/>
        <v>328</v>
      </c>
      <c r="L51" s="2" t="s">
        <v>465</v>
      </c>
      <c r="M51" s="2" t="s">
        <v>181</v>
      </c>
      <c r="N51" s="2">
        <v>0</v>
      </c>
      <c r="O51" s="2">
        <v>0</v>
      </c>
      <c r="P51" s="4">
        <v>45691</v>
      </c>
      <c r="Q51" s="4">
        <v>46021</v>
      </c>
      <c r="R51" s="5" t="s">
        <v>1271</v>
      </c>
      <c r="S51" s="2" t="s">
        <v>189</v>
      </c>
      <c r="T51" s="6">
        <v>62245599</v>
      </c>
      <c r="U51" s="7">
        <f t="shared" si="0"/>
        <v>1</v>
      </c>
      <c r="V51" s="6">
        <v>62245599</v>
      </c>
      <c r="W51" s="6">
        <f t="shared" si="1"/>
        <v>0</v>
      </c>
    </row>
    <row r="52" spans="1:23" x14ac:dyDescent="0.2">
      <c r="A52" s="2" t="s">
        <v>941</v>
      </c>
      <c r="B52" s="2" t="s">
        <v>190</v>
      </c>
      <c r="C52" s="2" t="s">
        <v>941</v>
      </c>
      <c r="D52" s="2" t="s">
        <v>1043</v>
      </c>
      <c r="E52" s="3">
        <v>45691</v>
      </c>
      <c r="F52" s="2" t="s">
        <v>1141</v>
      </c>
      <c r="G52" s="2" t="s">
        <v>24</v>
      </c>
      <c r="H52" s="2" t="s">
        <v>464</v>
      </c>
      <c r="I52" s="2" t="s">
        <v>183</v>
      </c>
      <c r="J52" s="2" t="s">
        <v>181</v>
      </c>
      <c r="K52" s="2">
        <f t="shared" si="2"/>
        <v>328</v>
      </c>
      <c r="L52" s="2" t="s">
        <v>465</v>
      </c>
      <c r="M52" s="2" t="s">
        <v>181</v>
      </c>
      <c r="N52" s="2">
        <v>0</v>
      </c>
      <c r="O52" s="2">
        <v>0</v>
      </c>
      <c r="P52" s="4">
        <v>45691</v>
      </c>
      <c r="Q52" s="4">
        <v>46021</v>
      </c>
      <c r="R52" s="5" t="s">
        <v>1272</v>
      </c>
      <c r="S52" s="2" t="s">
        <v>189</v>
      </c>
      <c r="T52" s="6">
        <v>69403838</v>
      </c>
      <c r="U52" s="7">
        <f t="shared" si="0"/>
        <v>1</v>
      </c>
      <c r="V52" s="6">
        <v>69403838</v>
      </c>
      <c r="W52" s="6">
        <f t="shared" si="1"/>
        <v>0</v>
      </c>
    </row>
    <row r="53" spans="1:23" x14ac:dyDescent="0.2">
      <c r="A53" s="2" t="s">
        <v>942</v>
      </c>
      <c r="B53" s="2" t="s">
        <v>190</v>
      </c>
      <c r="C53" s="2" t="s">
        <v>942</v>
      </c>
      <c r="D53" s="2" t="s">
        <v>70</v>
      </c>
      <c r="E53" s="3">
        <v>45691</v>
      </c>
      <c r="F53" s="2" t="s">
        <v>1142</v>
      </c>
      <c r="G53" s="2" t="s">
        <v>180</v>
      </c>
      <c r="H53" s="2" t="s">
        <v>464</v>
      </c>
      <c r="I53" s="2" t="s">
        <v>183</v>
      </c>
      <c r="J53" s="2" t="s">
        <v>181</v>
      </c>
      <c r="K53" s="2">
        <f t="shared" si="2"/>
        <v>328</v>
      </c>
      <c r="L53" s="2" t="s">
        <v>465</v>
      </c>
      <c r="M53" s="2" t="s">
        <v>181</v>
      </c>
      <c r="N53" s="2">
        <v>0</v>
      </c>
      <c r="O53" s="2">
        <v>0</v>
      </c>
      <c r="P53" s="4">
        <v>45691</v>
      </c>
      <c r="Q53" s="4">
        <v>46021</v>
      </c>
      <c r="R53" s="5" t="s">
        <v>1273</v>
      </c>
      <c r="S53" s="2" t="s">
        <v>189</v>
      </c>
      <c r="T53" s="6">
        <v>20076202</v>
      </c>
      <c r="U53" s="7">
        <f t="shared" si="0"/>
        <v>1</v>
      </c>
      <c r="V53" s="6">
        <v>20076202</v>
      </c>
      <c r="W53" s="6">
        <f t="shared" si="1"/>
        <v>0</v>
      </c>
    </row>
    <row r="54" spans="1:23" x14ac:dyDescent="0.2">
      <c r="A54" s="2" t="s">
        <v>943</v>
      </c>
      <c r="B54" s="2" t="s">
        <v>190</v>
      </c>
      <c r="C54" s="2" t="s">
        <v>943</v>
      </c>
      <c r="D54" s="2" t="s">
        <v>106</v>
      </c>
      <c r="E54" s="3">
        <v>45693</v>
      </c>
      <c r="F54" s="2" t="s">
        <v>1143</v>
      </c>
      <c r="G54" s="2" t="s">
        <v>180</v>
      </c>
      <c r="H54" s="2" t="s">
        <v>464</v>
      </c>
      <c r="I54" s="2" t="s">
        <v>183</v>
      </c>
      <c r="J54" s="2" t="s">
        <v>181</v>
      </c>
      <c r="K54" s="2">
        <f t="shared" si="2"/>
        <v>326</v>
      </c>
      <c r="L54" s="2" t="s">
        <v>465</v>
      </c>
      <c r="M54" s="2" t="s">
        <v>181</v>
      </c>
      <c r="N54" s="2">
        <v>0</v>
      </c>
      <c r="O54" s="2">
        <v>0</v>
      </c>
      <c r="P54" s="4">
        <v>45693</v>
      </c>
      <c r="Q54" s="4">
        <v>46021</v>
      </c>
      <c r="R54" s="5" t="s">
        <v>1274</v>
      </c>
      <c r="S54" s="2" t="s">
        <v>189</v>
      </c>
      <c r="T54" s="6">
        <v>19953775</v>
      </c>
      <c r="U54" s="7">
        <f t="shared" si="0"/>
        <v>1</v>
      </c>
      <c r="V54" s="6">
        <v>19953775</v>
      </c>
      <c r="W54" s="6">
        <f t="shared" si="1"/>
        <v>0</v>
      </c>
    </row>
    <row r="55" spans="1:23" x14ac:dyDescent="0.2">
      <c r="A55" s="2" t="s">
        <v>944</v>
      </c>
      <c r="B55" s="2" t="s">
        <v>190</v>
      </c>
      <c r="C55" s="2" t="s">
        <v>944</v>
      </c>
      <c r="D55" s="2" t="s">
        <v>163</v>
      </c>
      <c r="E55" s="3">
        <v>45693</v>
      </c>
      <c r="F55" s="2" t="s">
        <v>1144</v>
      </c>
      <c r="G55" s="2" t="s">
        <v>24</v>
      </c>
      <c r="H55" s="2" t="s">
        <v>464</v>
      </c>
      <c r="I55" s="2" t="s">
        <v>183</v>
      </c>
      <c r="J55" s="2" t="s">
        <v>181</v>
      </c>
      <c r="K55" s="2">
        <f t="shared" si="2"/>
        <v>326</v>
      </c>
      <c r="L55" s="2" t="s">
        <v>465</v>
      </c>
      <c r="M55" s="2" t="s">
        <v>181</v>
      </c>
      <c r="N55" s="2">
        <v>0</v>
      </c>
      <c r="O55" s="2">
        <v>0</v>
      </c>
      <c r="P55" s="4">
        <v>45693</v>
      </c>
      <c r="Q55" s="4">
        <v>46021</v>
      </c>
      <c r="R55" s="5" t="s">
        <v>1275</v>
      </c>
      <c r="S55" s="2" t="s">
        <v>189</v>
      </c>
      <c r="T55" s="6">
        <v>55485243</v>
      </c>
      <c r="U55" s="7">
        <f t="shared" si="0"/>
        <v>1</v>
      </c>
      <c r="V55" s="6">
        <v>55485243</v>
      </c>
      <c r="W55" s="6">
        <f t="shared" si="1"/>
        <v>0</v>
      </c>
    </row>
    <row r="56" spans="1:23" x14ac:dyDescent="0.2">
      <c r="A56" s="2" t="s">
        <v>945</v>
      </c>
      <c r="B56" s="2" t="s">
        <v>190</v>
      </c>
      <c r="C56" s="2" t="s">
        <v>945</v>
      </c>
      <c r="D56" s="2" t="s">
        <v>1044</v>
      </c>
      <c r="E56" s="3">
        <v>45693</v>
      </c>
      <c r="F56" s="2" t="s">
        <v>1145</v>
      </c>
      <c r="G56" s="2" t="s">
        <v>180</v>
      </c>
      <c r="H56" s="2" t="s">
        <v>464</v>
      </c>
      <c r="I56" s="2" t="s">
        <v>183</v>
      </c>
      <c r="J56" s="2" t="s">
        <v>181</v>
      </c>
      <c r="K56" s="2">
        <f t="shared" si="2"/>
        <v>326</v>
      </c>
      <c r="L56" s="2" t="s">
        <v>465</v>
      </c>
      <c r="M56" s="2" t="s">
        <v>181</v>
      </c>
      <c r="N56" s="2">
        <v>0</v>
      </c>
      <c r="O56" s="2">
        <v>0</v>
      </c>
      <c r="P56" s="4">
        <v>45693</v>
      </c>
      <c r="Q56" s="4">
        <v>46021</v>
      </c>
      <c r="R56" s="5" t="s">
        <v>1276</v>
      </c>
      <c r="S56" s="2" t="s">
        <v>189</v>
      </c>
      <c r="T56" s="6">
        <v>19953775</v>
      </c>
      <c r="U56" s="7">
        <f t="shared" si="0"/>
        <v>1</v>
      </c>
      <c r="V56" s="6">
        <v>19953775</v>
      </c>
      <c r="W56" s="6">
        <f t="shared" si="1"/>
        <v>0</v>
      </c>
    </row>
    <row r="57" spans="1:23" x14ac:dyDescent="0.2">
      <c r="A57" s="2" t="s">
        <v>946</v>
      </c>
      <c r="B57" s="2" t="s">
        <v>190</v>
      </c>
      <c r="C57" s="2" t="s">
        <v>946</v>
      </c>
      <c r="D57" s="2" t="s">
        <v>58</v>
      </c>
      <c r="E57" s="3">
        <v>45693</v>
      </c>
      <c r="F57" s="2" t="s">
        <v>1146</v>
      </c>
      <c r="G57" s="2" t="s">
        <v>24</v>
      </c>
      <c r="H57" s="2" t="s">
        <v>464</v>
      </c>
      <c r="I57" s="2" t="s">
        <v>183</v>
      </c>
      <c r="J57" s="2" t="s">
        <v>181</v>
      </c>
      <c r="K57" s="2">
        <f t="shared" si="2"/>
        <v>326</v>
      </c>
      <c r="L57" s="2" t="s">
        <v>465</v>
      </c>
      <c r="M57" s="2" t="s">
        <v>181</v>
      </c>
      <c r="N57" s="2">
        <v>0</v>
      </c>
      <c r="O57" s="2">
        <v>0</v>
      </c>
      <c r="P57" s="4">
        <v>45693</v>
      </c>
      <c r="Q57" s="4">
        <v>46021</v>
      </c>
      <c r="R57" s="5" t="s">
        <v>1277</v>
      </c>
      <c r="S57" s="2" t="s">
        <v>189</v>
      </c>
      <c r="T57" s="6">
        <v>50212889</v>
      </c>
      <c r="U57" s="7">
        <f t="shared" si="0"/>
        <v>1</v>
      </c>
      <c r="V57" s="6">
        <v>50212889</v>
      </c>
      <c r="W57" s="6">
        <f t="shared" si="1"/>
        <v>0</v>
      </c>
    </row>
    <row r="58" spans="1:23" x14ac:dyDescent="0.2">
      <c r="A58" s="2" t="s">
        <v>947</v>
      </c>
      <c r="B58" s="2" t="s">
        <v>190</v>
      </c>
      <c r="C58" s="2" t="s">
        <v>947</v>
      </c>
      <c r="D58" s="2" t="s">
        <v>1045</v>
      </c>
      <c r="E58" s="3">
        <v>45693</v>
      </c>
      <c r="F58" s="2" t="s">
        <v>1147</v>
      </c>
      <c r="G58" s="2" t="s">
        <v>180</v>
      </c>
      <c r="H58" s="2" t="s">
        <v>464</v>
      </c>
      <c r="I58" s="2" t="s">
        <v>183</v>
      </c>
      <c r="J58" s="2" t="s">
        <v>181</v>
      </c>
      <c r="K58" s="2">
        <f t="shared" si="2"/>
        <v>326</v>
      </c>
      <c r="L58" s="2" t="s">
        <v>465</v>
      </c>
      <c r="M58" s="2" t="s">
        <v>181</v>
      </c>
      <c r="N58" s="2">
        <v>0</v>
      </c>
      <c r="O58" s="2">
        <v>0</v>
      </c>
      <c r="P58" s="4">
        <v>45693</v>
      </c>
      <c r="Q58" s="4">
        <v>46021</v>
      </c>
      <c r="R58" s="5" t="s">
        <v>1278</v>
      </c>
      <c r="S58" s="2" t="s">
        <v>189</v>
      </c>
      <c r="T58" s="6">
        <v>19953775</v>
      </c>
      <c r="U58" s="7">
        <f t="shared" si="0"/>
        <v>1</v>
      </c>
      <c r="V58" s="6">
        <v>19953775</v>
      </c>
      <c r="W58" s="6">
        <f t="shared" si="1"/>
        <v>0</v>
      </c>
    </row>
    <row r="59" spans="1:23" x14ac:dyDescent="0.2">
      <c r="A59" s="2" t="s">
        <v>948</v>
      </c>
      <c r="B59" s="2" t="s">
        <v>190</v>
      </c>
      <c r="C59" s="2" t="s">
        <v>948</v>
      </c>
      <c r="D59" s="2" t="s">
        <v>1046</v>
      </c>
      <c r="E59" s="3">
        <v>45694</v>
      </c>
      <c r="F59" s="2" t="s">
        <v>1148</v>
      </c>
      <c r="G59" s="2" t="s">
        <v>180</v>
      </c>
      <c r="H59" s="2" t="s">
        <v>464</v>
      </c>
      <c r="I59" s="2" t="s">
        <v>183</v>
      </c>
      <c r="J59" s="2" t="s">
        <v>181</v>
      </c>
      <c r="K59" s="2">
        <f t="shared" si="2"/>
        <v>325</v>
      </c>
      <c r="L59" s="2" t="s">
        <v>465</v>
      </c>
      <c r="M59" s="2" t="s">
        <v>181</v>
      </c>
      <c r="N59" s="2">
        <v>0</v>
      </c>
      <c r="O59" s="2">
        <v>0</v>
      </c>
      <c r="P59" s="4">
        <v>45694</v>
      </c>
      <c r="Q59" s="4">
        <v>46021</v>
      </c>
      <c r="R59" s="5" t="s">
        <v>1279</v>
      </c>
      <c r="S59" s="2" t="s">
        <v>189</v>
      </c>
      <c r="T59" s="6">
        <v>31937815</v>
      </c>
      <c r="U59" s="7">
        <f t="shared" si="0"/>
        <v>1</v>
      </c>
      <c r="V59" s="6">
        <v>31937815</v>
      </c>
      <c r="W59" s="6">
        <f t="shared" si="1"/>
        <v>0</v>
      </c>
    </row>
    <row r="60" spans="1:23" x14ac:dyDescent="0.2">
      <c r="A60" s="2" t="s">
        <v>949</v>
      </c>
      <c r="B60" s="2" t="s">
        <v>190</v>
      </c>
      <c r="C60" s="2" t="s">
        <v>949</v>
      </c>
      <c r="D60" s="2" t="s">
        <v>1047</v>
      </c>
      <c r="E60" s="3">
        <v>45694</v>
      </c>
      <c r="F60" s="2" t="s">
        <v>1149</v>
      </c>
      <c r="G60" s="2" t="s">
        <v>180</v>
      </c>
      <c r="H60" s="2" t="s">
        <v>464</v>
      </c>
      <c r="I60" s="2" t="s">
        <v>183</v>
      </c>
      <c r="J60" s="2" t="s">
        <v>181</v>
      </c>
      <c r="K60" s="2">
        <f t="shared" si="2"/>
        <v>324</v>
      </c>
      <c r="L60" s="2" t="s">
        <v>465</v>
      </c>
      <c r="M60" s="2" t="s">
        <v>181</v>
      </c>
      <c r="N60" s="2">
        <v>0</v>
      </c>
      <c r="O60" s="2">
        <v>0</v>
      </c>
      <c r="P60" s="4">
        <v>45694</v>
      </c>
      <c r="Q60" s="4">
        <v>46020</v>
      </c>
      <c r="R60" s="5" t="s">
        <v>1280</v>
      </c>
      <c r="S60" s="2" t="s">
        <v>189</v>
      </c>
      <c r="T60" s="6">
        <v>31839545</v>
      </c>
      <c r="U60" s="7">
        <f t="shared" si="0"/>
        <v>1</v>
      </c>
      <c r="V60" s="6">
        <v>31839545</v>
      </c>
      <c r="W60" s="6">
        <f t="shared" si="1"/>
        <v>0</v>
      </c>
    </row>
    <row r="61" spans="1:23" x14ac:dyDescent="0.2">
      <c r="A61" s="2" t="s">
        <v>950</v>
      </c>
      <c r="B61" s="2" t="s">
        <v>190</v>
      </c>
      <c r="C61" s="2" t="s">
        <v>950</v>
      </c>
      <c r="D61" s="2" t="s">
        <v>1048</v>
      </c>
      <c r="E61" s="3">
        <v>45694</v>
      </c>
      <c r="F61" s="2" t="s">
        <v>1150</v>
      </c>
      <c r="G61" s="2" t="s">
        <v>24</v>
      </c>
      <c r="H61" s="2" t="s">
        <v>464</v>
      </c>
      <c r="I61" s="2" t="s">
        <v>183</v>
      </c>
      <c r="J61" s="2" t="s">
        <v>181</v>
      </c>
      <c r="K61" s="2">
        <f t="shared" si="2"/>
        <v>325</v>
      </c>
      <c r="L61" s="2" t="s">
        <v>465</v>
      </c>
      <c r="M61" s="2" t="s">
        <v>181</v>
      </c>
      <c r="N61" s="2">
        <v>0</v>
      </c>
      <c r="O61" s="2">
        <v>0</v>
      </c>
      <c r="P61" s="4">
        <v>45694</v>
      </c>
      <c r="Q61" s="4">
        <v>46021</v>
      </c>
      <c r="R61" s="5" t="s">
        <v>1281</v>
      </c>
      <c r="S61" s="2" t="s">
        <v>189</v>
      </c>
      <c r="T61" s="6">
        <v>50058862</v>
      </c>
      <c r="U61" s="7">
        <f t="shared" si="0"/>
        <v>1</v>
      </c>
      <c r="V61" s="6">
        <v>50058862</v>
      </c>
      <c r="W61" s="6">
        <f t="shared" si="1"/>
        <v>0</v>
      </c>
    </row>
    <row r="62" spans="1:23" x14ac:dyDescent="0.2">
      <c r="A62" s="2" t="s">
        <v>951</v>
      </c>
      <c r="B62" s="2" t="s">
        <v>190</v>
      </c>
      <c r="C62" s="2" t="s">
        <v>951</v>
      </c>
      <c r="D62" s="2" t="s">
        <v>154</v>
      </c>
      <c r="E62" s="3">
        <v>45694</v>
      </c>
      <c r="F62" s="2" t="s">
        <v>1151</v>
      </c>
      <c r="G62" s="2" t="s">
        <v>180</v>
      </c>
      <c r="H62" s="2" t="s">
        <v>464</v>
      </c>
      <c r="I62" s="2" t="s">
        <v>183</v>
      </c>
      <c r="J62" s="2" t="s">
        <v>181</v>
      </c>
      <c r="K62" s="2">
        <f t="shared" si="2"/>
        <v>325</v>
      </c>
      <c r="L62" s="2" t="s">
        <v>465</v>
      </c>
      <c r="M62" s="2" t="s">
        <v>181</v>
      </c>
      <c r="N62" s="2">
        <v>0</v>
      </c>
      <c r="O62" s="2">
        <v>0</v>
      </c>
      <c r="P62" s="4">
        <v>45694</v>
      </c>
      <c r="Q62" s="4">
        <v>46021</v>
      </c>
      <c r="R62" s="5" t="s">
        <v>1282</v>
      </c>
      <c r="S62" s="2" t="s">
        <v>189</v>
      </c>
      <c r="T62" s="6">
        <v>19892578</v>
      </c>
      <c r="U62" s="7">
        <f t="shared" si="0"/>
        <v>1</v>
      </c>
      <c r="V62" s="6">
        <v>19892578</v>
      </c>
      <c r="W62" s="6">
        <f t="shared" si="1"/>
        <v>0</v>
      </c>
    </row>
    <row r="63" spans="1:23" x14ac:dyDescent="0.2">
      <c r="A63" s="2" t="s">
        <v>952</v>
      </c>
      <c r="B63" s="2" t="s">
        <v>190</v>
      </c>
      <c r="C63" s="2" t="s">
        <v>952</v>
      </c>
      <c r="D63" s="2" t="s">
        <v>1049</v>
      </c>
      <c r="E63" s="3">
        <v>45694</v>
      </c>
      <c r="F63" s="2" t="s">
        <v>1152</v>
      </c>
      <c r="G63" s="2" t="s">
        <v>180</v>
      </c>
      <c r="H63" s="2" t="s">
        <v>464</v>
      </c>
      <c r="I63" s="2" t="s">
        <v>183</v>
      </c>
      <c r="J63" s="2" t="s">
        <v>181</v>
      </c>
      <c r="K63" s="2">
        <f t="shared" si="2"/>
        <v>325</v>
      </c>
      <c r="L63" s="2" t="s">
        <v>465</v>
      </c>
      <c r="M63" s="2" t="s">
        <v>181</v>
      </c>
      <c r="N63" s="2">
        <v>0</v>
      </c>
      <c r="O63" s="2">
        <v>0</v>
      </c>
      <c r="P63" s="4">
        <v>45694</v>
      </c>
      <c r="Q63" s="4">
        <v>46021</v>
      </c>
      <c r="R63" s="5" t="s">
        <v>1283</v>
      </c>
      <c r="S63" s="2" t="s">
        <v>189</v>
      </c>
      <c r="T63" s="6">
        <v>19892568</v>
      </c>
      <c r="U63" s="7">
        <f t="shared" si="0"/>
        <v>1</v>
      </c>
      <c r="V63" s="6">
        <v>19892568</v>
      </c>
      <c r="W63" s="6">
        <f t="shared" si="1"/>
        <v>0</v>
      </c>
    </row>
    <row r="64" spans="1:23" x14ac:dyDescent="0.2">
      <c r="A64" s="2" t="s">
        <v>953</v>
      </c>
      <c r="B64" s="2" t="s">
        <v>190</v>
      </c>
      <c r="C64" s="2" t="s">
        <v>953</v>
      </c>
      <c r="D64" s="2" t="s">
        <v>1050</v>
      </c>
      <c r="E64" s="3">
        <v>45695</v>
      </c>
      <c r="F64" s="2" t="s">
        <v>1153</v>
      </c>
      <c r="G64" s="2" t="s">
        <v>24</v>
      </c>
      <c r="H64" s="2" t="s">
        <v>464</v>
      </c>
      <c r="I64" s="2" t="s">
        <v>183</v>
      </c>
      <c r="J64" s="2" t="s">
        <v>181</v>
      </c>
      <c r="K64" s="2">
        <f t="shared" si="2"/>
        <v>153</v>
      </c>
      <c r="L64" s="2" t="s">
        <v>465</v>
      </c>
      <c r="M64" s="2" t="s">
        <v>181</v>
      </c>
      <c r="N64" s="2">
        <v>0</v>
      </c>
      <c r="O64" s="2">
        <v>0</v>
      </c>
      <c r="P64" s="4">
        <v>45695</v>
      </c>
      <c r="Q64" s="4">
        <v>45847</v>
      </c>
      <c r="R64" s="5" t="s">
        <v>1284</v>
      </c>
      <c r="S64" s="2" t="s">
        <v>189</v>
      </c>
      <c r="T64" s="6">
        <v>23665942</v>
      </c>
      <c r="U64" s="7">
        <f t="shared" si="0"/>
        <v>1</v>
      </c>
      <c r="V64" s="6">
        <v>23665942</v>
      </c>
      <c r="W64" s="6">
        <f t="shared" si="1"/>
        <v>0</v>
      </c>
    </row>
    <row r="65" spans="1:23" x14ac:dyDescent="0.2">
      <c r="A65" s="2" t="s">
        <v>954</v>
      </c>
      <c r="B65" s="2" t="s">
        <v>190</v>
      </c>
      <c r="C65" s="2" t="s">
        <v>954</v>
      </c>
      <c r="D65" s="2" t="s">
        <v>1051</v>
      </c>
      <c r="E65" s="3">
        <v>45695</v>
      </c>
      <c r="F65" s="2" t="s">
        <v>1154</v>
      </c>
      <c r="G65" s="2" t="s">
        <v>24</v>
      </c>
      <c r="H65" s="2" t="s">
        <v>464</v>
      </c>
      <c r="I65" s="2" t="s">
        <v>183</v>
      </c>
      <c r="J65" s="2" t="s">
        <v>181</v>
      </c>
      <c r="K65" s="2">
        <f t="shared" si="2"/>
        <v>324</v>
      </c>
      <c r="L65" s="2" t="s">
        <v>465</v>
      </c>
      <c r="M65" s="2" t="s">
        <v>181</v>
      </c>
      <c r="N65" s="2">
        <v>0</v>
      </c>
      <c r="O65" s="2">
        <v>0</v>
      </c>
      <c r="P65" s="4">
        <v>45695</v>
      </c>
      <c r="Q65" s="4">
        <v>46021</v>
      </c>
      <c r="R65" s="5" t="s">
        <v>1285</v>
      </c>
      <c r="S65" s="2" t="s">
        <v>189</v>
      </c>
      <c r="T65" s="6">
        <v>45368035</v>
      </c>
      <c r="U65" s="7">
        <f t="shared" si="0"/>
        <v>1</v>
      </c>
      <c r="V65" s="6">
        <v>45368035</v>
      </c>
      <c r="W65" s="6">
        <f t="shared" si="1"/>
        <v>0</v>
      </c>
    </row>
    <row r="66" spans="1:23" x14ac:dyDescent="0.2">
      <c r="A66" s="2" t="s">
        <v>955</v>
      </c>
      <c r="B66" s="2" t="s">
        <v>190</v>
      </c>
      <c r="C66" s="2" t="s">
        <v>955</v>
      </c>
      <c r="D66" s="2" t="s">
        <v>132</v>
      </c>
      <c r="E66" s="3">
        <v>45695</v>
      </c>
      <c r="F66" s="2" t="s">
        <v>1155</v>
      </c>
      <c r="G66" s="2" t="s">
        <v>24</v>
      </c>
      <c r="H66" s="2" t="s">
        <v>464</v>
      </c>
      <c r="I66" s="2" t="s">
        <v>183</v>
      </c>
      <c r="J66" s="2" t="s">
        <v>181</v>
      </c>
      <c r="K66" s="2">
        <f t="shared" si="2"/>
        <v>324</v>
      </c>
      <c r="L66" s="2" t="s">
        <v>465</v>
      </c>
      <c r="M66" s="2" t="s">
        <v>181</v>
      </c>
      <c r="N66" s="2">
        <v>0</v>
      </c>
      <c r="O66" s="2">
        <v>0</v>
      </c>
      <c r="P66" s="4">
        <v>45695</v>
      </c>
      <c r="Q66" s="4">
        <v>46021</v>
      </c>
      <c r="R66" s="5" t="s">
        <v>1286</v>
      </c>
      <c r="S66" s="2" t="s">
        <v>189</v>
      </c>
      <c r="T66" s="6">
        <v>55144843</v>
      </c>
      <c r="U66" s="7">
        <f t="shared" ref="U66:U129" si="3">+V66/T66</f>
        <v>1</v>
      </c>
      <c r="V66" s="6">
        <v>55144843</v>
      </c>
      <c r="W66" s="6">
        <f t="shared" ref="W66:W129" si="4">+T66-V66</f>
        <v>0</v>
      </c>
    </row>
    <row r="67" spans="1:23" x14ac:dyDescent="0.2">
      <c r="A67" s="2" t="s">
        <v>956</v>
      </c>
      <c r="B67" s="2" t="s">
        <v>190</v>
      </c>
      <c r="C67" s="2" t="s">
        <v>956</v>
      </c>
      <c r="D67" s="2" t="s">
        <v>111</v>
      </c>
      <c r="E67" s="3">
        <v>45695</v>
      </c>
      <c r="F67" s="2" t="s">
        <v>1156</v>
      </c>
      <c r="G67" s="2" t="s">
        <v>180</v>
      </c>
      <c r="H67" s="2" t="s">
        <v>464</v>
      </c>
      <c r="I67" s="2" t="s">
        <v>183</v>
      </c>
      <c r="J67" s="2" t="s">
        <v>181</v>
      </c>
      <c r="K67" s="2">
        <f t="shared" ref="K67:K130" si="5">DAYS360(P67,Q67)+1</f>
        <v>324</v>
      </c>
      <c r="L67" s="2" t="s">
        <v>465</v>
      </c>
      <c r="M67" s="2" t="s">
        <v>181</v>
      </c>
      <c r="N67" s="2">
        <v>0</v>
      </c>
      <c r="O67" s="2">
        <v>0</v>
      </c>
      <c r="P67" s="4">
        <v>45695</v>
      </c>
      <c r="Q67" s="4">
        <v>46021</v>
      </c>
      <c r="R67" s="5" t="s">
        <v>1287</v>
      </c>
      <c r="S67" s="2" t="s">
        <v>189</v>
      </c>
      <c r="T67" s="6">
        <v>34849980</v>
      </c>
      <c r="U67" s="7">
        <f t="shared" si="3"/>
        <v>1</v>
      </c>
      <c r="V67" s="6">
        <v>34849980</v>
      </c>
      <c r="W67" s="6">
        <f t="shared" si="4"/>
        <v>0</v>
      </c>
    </row>
    <row r="68" spans="1:23" x14ac:dyDescent="0.2">
      <c r="A68" s="2" t="s">
        <v>957</v>
      </c>
      <c r="B68" s="2" t="s">
        <v>190</v>
      </c>
      <c r="C68" s="2" t="s">
        <v>957</v>
      </c>
      <c r="D68" s="2" t="s">
        <v>1052</v>
      </c>
      <c r="E68" s="3">
        <v>45695</v>
      </c>
      <c r="F68" s="2" t="s">
        <v>1157</v>
      </c>
      <c r="G68" s="2" t="s">
        <v>24</v>
      </c>
      <c r="H68" s="2" t="s">
        <v>464</v>
      </c>
      <c r="I68" s="2" t="s">
        <v>183</v>
      </c>
      <c r="J68" s="2" t="s">
        <v>181</v>
      </c>
      <c r="K68" s="2">
        <f t="shared" si="5"/>
        <v>324</v>
      </c>
      <c r="L68" s="2" t="s">
        <v>465</v>
      </c>
      <c r="M68" s="2" t="s">
        <v>181</v>
      </c>
      <c r="N68" s="2">
        <v>0</v>
      </c>
      <c r="O68" s="2">
        <v>0</v>
      </c>
      <c r="P68" s="4">
        <v>45695</v>
      </c>
      <c r="Q68" s="4">
        <v>46021</v>
      </c>
      <c r="R68" s="5" t="s">
        <v>1288</v>
      </c>
      <c r="S68" s="2" t="s">
        <v>189</v>
      </c>
      <c r="T68" s="6">
        <v>43510808</v>
      </c>
      <c r="U68" s="7">
        <f t="shared" si="3"/>
        <v>1</v>
      </c>
      <c r="V68" s="6">
        <v>43510808</v>
      </c>
      <c r="W68" s="6">
        <f t="shared" si="4"/>
        <v>0</v>
      </c>
    </row>
    <row r="69" spans="1:23" x14ac:dyDescent="0.2">
      <c r="A69" s="2" t="s">
        <v>958</v>
      </c>
      <c r="B69" s="2" t="s">
        <v>190</v>
      </c>
      <c r="C69" s="2" t="s">
        <v>958</v>
      </c>
      <c r="D69" s="2" t="s">
        <v>66</v>
      </c>
      <c r="E69" s="3">
        <v>45695</v>
      </c>
      <c r="F69" s="2" t="s">
        <v>1158</v>
      </c>
      <c r="G69" s="2" t="s">
        <v>24</v>
      </c>
      <c r="H69" s="2" t="s">
        <v>464</v>
      </c>
      <c r="I69" s="2" t="s">
        <v>183</v>
      </c>
      <c r="J69" s="2" t="s">
        <v>181</v>
      </c>
      <c r="K69" s="2">
        <f t="shared" si="5"/>
        <v>324</v>
      </c>
      <c r="L69" s="2" t="s">
        <v>465</v>
      </c>
      <c r="M69" s="2" t="s">
        <v>181</v>
      </c>
      <c r="N69" s="2">
        <v>0</v>
      </c>
      <c r="O69" s="2">
        <v>0</v>
      </c>
      <c r="P69" s="4">
        <v>45695</v>
      </c>
      <c r="Q69" s="4">
        <v>46021</v>
      </c>
      <c r="R69" s="5" t="s">
        <v>1289</v>
      </c>
      <c r="S69" s="2" t="s">
        <v>189</v>
      </c>
      <c r="T69" s="6">
        <v>55144843</v>
      </c>
      <c r="U69" s="7">
        <f t="shared" si="3"/>
        <v>1</v>
      </c>
      <c r="V69" s="6">
        <v>55144843</v>
      </c>
      <c r="W69" s="6">
        <f t="shared" si="4"/>
        <v>0</v>
      </c>
    </row>
    <row r="70" spans="1:23" x14ac:dyDescent="0.2">
      <c r="A70" s="2" t="s">
        <v>959</v>
      </c>
      <c r="B70" s="2" t="s">
        <v>190</v>
      </c>
      <c r="C70" s="2" t="s">
        <v>959</v>
      </c>
      <c r="D70" s="2" t="s">
        <v>1053</v>
      </c>
      <c r="E70" s="3">
        <v>45695</v>
      </c>
      <c r="F70" s="2" t="s">
        <v>1159</v>
      </c>
      <c r="G70" s="2" t="s">
        <v>24</v>
      </c>
      <c r="H70" s="2" t="s">
        <v>464</v>
      </c>
      <c r="I70" s="2" t="s">
        <v>183</v>
      </c>
      <c r="J70" s="2" t="s">
        <v>181</v>
      </c>
      <c r="K70" s="2">
        <f t="shared" si="5"/>
        <v>324</v>
      </c>
      <c r="L70" s="2" t="s">
        <v>465</v>
      </c>
      <c r="M70" s="2" t="s">
        <v>181</v>
      </c>
      <c r="N70" s="2">
        <v>0</v>
      </c>
      <c r="O70" s="2">
        <v>0</v>
      </c>
      <c r="P70" s="4">
        <v>45695</v>
      </c>
      <c r="Q70" s="4">
        <v>46021</v>
      </c>
      <c r="R70" s="5" t="s">
        <v>1290</v>
      </c>
      <c r="S70" s="2" t="s">
        <v>189</v>
      </c>
      <c r="T70" s="6">
        <v>55144843</v>
      </c>
      <c r="U70" s="7">
        <f t="shared" si="3"/>
        <v>1</v>
      </c>
      <c r="V70" s="6">
        <v>55144843</v>
      </c>
      <c r="W70" s="6">
        <f t="shared" si="4"/>
        <v>0</v>
      </c>
    </row>
    <row r="71" spans="1:23" x14ac:dyDescent="0.2">
      <c r="A71" s="2" t="s">
        <v>960</v>
      </c>
      <c r="B71" s="2" t="s">
        <v>190</v>
      </c>
      <c r="C71" s="2" t="s">
        <v>960</v>
      </c>
      <c r="D71" s="2" t="s">
        <v>152</v>
      </c>
      <c r="E71" s="3">
        <v>45695</v>
      </c>
      <c r="F71" s="2" t="s">
        <v>1160</v>
      </c>
      <c r="G71" s="2" t="s">
        <v>24</v>
      </c>
      <c r="H71" s="2" t="s">
        <v>464</v>
      </c>
      <c r="I71" s="2" t="s">
        <v>183</v>
      </c>
      <c r="J71" s="2" t="s">
        <v>181</v>
      </c>
      <c r="K71" s="2">
        <f t="shared" si="5"/>
        <v>324</v>
      </c>
      <c r="L71" s="2" t="s">
        <v>465</v>
      </c>
      <c r="M71" s="2" t="s">
        <v>181</v>
      </c>
      <c r="N71" s="2">
        <v>0</v>
      </c>
      <c r="O71" s="2">
        <v>0</v>
      </c>
      <c r="P71" s="4">
        <v>45695</v>
      </c>
      <c r="Q71" s="4">
        <v>46021</v>
      </c>
      <c r="R71" s="5" t="s">
        <v>1291</v>
      </c>
      <c r="S71" s="2" t="s">
        <v>189</v>
      </c>
      <c r="T71" s="6">
        <v>39645947</v>
      </c>
      <c r="U71" s="7">
        <f t="shared" si="3"/>
        <v>1</v>
      </c>
      <c r="V71" s="6">
        <v>39645947</v>
      </c>
      <c r="W71" s="6">
        <f t="shared" si="4"/>
        <v>0</v>
      </c>
    </row>
    <row r="72" spans="1:23" x14ac:dyDescent="0.2">
      <c r="A72" s="2" t="s">
        <v>961</v>
      </c>
      <c r="B72" s="2" t="s">
        <v>190</v>
      </c>
      <c r="C72" s="2" t="s">
        <v>961</v>
      </c>
      <c r="D72" s="2" t="s">
        <v>1054</v>
      </c>
      <c r="E72" s="3">
        <v>45695</v>
      </c>
      <c r="F72" s="2" t="s">
        <v>1161</v>
      </c>
      <c r="G72" s="2" t="s">
        <v>180</v>
      </c>
      <c r="H72" s="2" t="s">
        <v>464</v>
      </c>
      <c r="I72" s="2" t="s">
        <v>183</v>
      </c>
      <c r="J72" s="2" t="s">
        <v>181</v>
      </c>
      <c r="K72" s="2">
        <f t="shared" si="5"/>
        <v>324</v>
      </c>
      <c r="L72" s="2" t="s">
        <v>465</v>
      </c>
      <c r="M72" s="2" t="s">
        <v>181</v>
      </c>
      <c r="N72" s="2">
        <v>0</v>
      </c>
      <c r="O72" s="2">
        <v>0</v>
      </c>
      <c r="P72" s="4">
        <v>45695</v>
      </c>
      <c r="Q72" s="4">
        <v>46021</v>
      </c>
      <c r="R72" s="5" t="s">
        <v>1292</v>
      </c>
      <c r="S72" s="2" t="s">
        <v>189</v>
      </c>
      <c r="T72" s="6">
        <v>26313682</v>
      </c>
      <c r="U72" s="7">
        <f t="shared" si="3"/>
        <v>1</v>
      </c>
      <c r="V72" s="6">
        <v>26313682</v>
      </c>
      <c r="W72" s="6">
        <f t="shared" si="4"/>
        <v>0</v>
      </c>
    </row>
    <row r="73" spans="1:23" x14ac:dyDescent="0.2">
      <c r="A73" s="2" t="s">
        <v>962</v>
      </c>
      <c r="B73" s="2" t="s">
        <v>190</v>
      </c>
      <c r="C73" s="2" t="s">
        <v>962</v>
      </c>
      <c r="D73" s="2" t="s">
        <v>1055</v>
      </c>
      <c r="E73" s="3">
        <v>45698</v>
      </c>
      <c r="F73" s="2" t="s">
        <v>1162</v>
      </c>
      <c r="G73" s="2" t="s">
        <v>24</v>
      </c>
      <c r="H73" s="2" t="s">
        <v>464</v>
      </c>
      <c r="I73" s="2" t="s">
        <v>183</v>
      </c>
      <c r="J73" s="2" t="s">
        <v>181</v>
      </c>
      <c r="K73" s="2">
        <f t="shared" si="5"/>
        <v>321</v>
      </c>
      <c r="L73" s="2" t="s">
        <v>467</v>
      </c>
      <c r="M73" s="2"/>
      <c r="N73" s="2">
        <v>3273407</v>
      </c>
      <c r="O73" s="2">
        <v>14</v>
      </c>
      <c r="P73" s="4">
        <v>45698</v>
      </c>
      <c r="Q73" s="4">
        <v>46021</v>
      </c>
      <c r="R73" s="5" t="s">
        <v>1293</v>
      </c>
      <c r="S73" s="2" t="s">
        <v>189</v>
      </c>
      <c r="T73" s="6">
        <v>75054540</v>
      </c>
      <c r="U73" s="7">
        <f t="shared" si="3"/>
        <v>1</v>
      </c>
      <c r="V73" s="6">
        <v>75054540</v>
      </c>
      <c r="W73" s="6">
        <f t="shared" si="4"/>
        <v>0</v>
      </c>
    </row>
    <row r="74" spans="1:23" x14ac:dyDescent="0.2">
      <c r="A74" s="2" t="s">
        <v>963</v>
      </c>
      <c r="B74" s="2" t="s">
        <v>190</v>
      </c>
      <c r="C74" s="2" t="s">
        <v>963</v>
      </c>
      <c r="D74" s="2" t="s">
        <v>1056</v>
      </c>
      <c r="E74" s="3">
        <v>45698</v>
      </c>
      <c r="F74" s="2" t="s">
        <v>1163</v>
      </c>
      <c r="G74" s="2" t="s">
        <v>180</v>
      </c>
      <c r="H74" s="2" t="s">
        <v>464</v>
      </c>
      <c r="I74" s="2" t="s">
        <v>183</v>
      </c>
      <c r="J74" s="2" t="s">
        <v>181</v>
      </c>
      <c r="K74" s="2">
        <f t="shared" si="5"/>
        <v>321</v>
      </c>
      <c r="L74" s="2" t="s">
        <v>465</v>
      </c>
      <c r="M74" s="2" t="s">
        <v>181</v>
      </c>
      <c r="N74" s="2">
        <v>0</v>
      </c>
      <c r="O74" s="2">
        <v>0</v>
      </c>
      <c r="P74" s="4">
        <v>45698</v>
      </c>
      <c r="Q74" s="4">
        <v>46021</v>
      </c>
      <c r="R74" s="5" t="s">
        <v>1294</v>
      </c>
      <c r="S74" s="2" t="s">
        <v>189</v>
      </c>
      <c r="T74" s="6">
        <v>34527306</v>
      </c>
      <c r="U74" s="7">
        <f t="shared" si="3"/>
        <v>1</v>
      </c>
      <c r="V74" s="6">
        <v>34527306</v>
      </c>
      <c r="W74" s="6">
        <f t="shared" si="4"/>
        <v>0</v>
      </c>
    </row>
    <row r="75" spans="1:23" x14ac:dyDescent="0.2">
      <c r="A75" s="2" t="s">
        <v>964</v>
      </c>
      <c r="B75" s="2" t="s">
        <v>190</v>
      </c>
      <c r="C75" s="2" t="s">
        <v>964</v>
      </c>
      <c r="D75" s="2" t="s">
        <v>1057</v>
      </c>
      <c r="E75" s="3">
        <v>45698</v>
      </c>
      <c r="F75" s="2" t="s">
        <v>1164</v>
      </c>
      <c r="G75" s="2" t="s">
        <v>24</v>
      </c>
      <c r="H75" s="2" t="s">
        <v>464</v>
      </c>
      <c r="I75" s="2" t="s">
        <v>183</v>
      </c>
      <c r="J75" s="2" t="s">
        <v>181</v>
      </c>
      <c r="K75" s="2">
        <f t="shared" si="5"/>
        <v>321</v>
      </c>
      <c r="L75" s="2" t="s">
        <v>465</v>
      </c>
      <c r="M75" s="2" t="s">
        <v>181</v>
      </c>
      <c r="N75" s="2">
        <v>0</v>
      </c>
      <c r="O75" s="2">
        <v>0</v>
      </c>
      <c r="P75" s="4">
        <v>45698</v>
      </c>
      <c r="Q75" s="4">
        <v>46021</v>
      </c>
      <c r="R75" s="5" t="s">
        <v>1295</v>
      </c>
      <c r="S75" s="2" t="s">
        <v>189</v>
      </c>
      <c r="T75" s="6">
        <v>39278855</v>
      </c>
      <c r="U75" s="7">
        <f t="shared" si="3"/>
        <v>1</v>
      </c>
      <c r="V75" s="6">
        <v>39278855</v>
      </c>
      <c r="W75" s="6">
        <f t="shared" si="4"/>
        <v>0</v>
      </c>
    </row>
    <row r="76" spans="1:23" x14ac:dyDescent="0.2">
      <c r="A76" s="2" t="s">
        <v>965</v>
      </c>
      <c r="B76" s="2" t="s">
        <v>190</v>
      </c>
      <c r="C76" s="2" t="s">
        <v>965</v>
      </c>
      <c r="D76" s="2" t="s">
        <v>1058</v>
      </c>
      <c r="E76" s="3">
        <v>45698</v>
      </c>
      <c r="F76" s="2" t="s">
        <v>1165</v>
      </c>
      <c r="G76" s="2" t="s">
        <v>24</v>
      </c>
      <c r="H76" s="2" t="s">
        <v>464</v>
      </c>
      <c r="I76" s="2" t="s">
        <v>183</v>
      </c>
      <c r="J76" s="2" t="s">
        <v>181</v>
      </c>
      <c r="K76" s="2">
        <f t="shared" si="5"/>
        <v>321</v>
      </c>
      <c r="L76" s="2" t="s">
        <v>465</v>
      </c>
      <c r="M76" s="2" t="s">
        <v>181</v>
      </c>
      <c r="N76" s="2">
        <v>0</v>
      </c>
      <c r="O76" s="2">
        <v>0</v>
      </c>
      <c r="P76" s="4">
        <v>45698</v>
      </c>
      <c r="Q76" s="4">
        <v>46021</v>
      </c>
      <c r="R76" s="5" t="s">
        <v>1296</v>
      </c>
      <c r="S76" s="2" t="s">
        <v>189</v>
      </c>
      <c r="T76" s="6">
        <v>40861781</v>
      </c>
      <c r="U76" s="7">
        <f t="shared" si="3"/>
        <v>1</v>
      </c>
      <c r="V76" s="6">
        <v>40861781</v>
      </c>
      <c r="W76" s="6">
        <f t="shared" si="4"/>
        <v>0</v>
      </c>
    </row>
    <row r="77" spans="1:23" x14ac:dyDescent="0.2">
      <c r="A77" s="2" t="s">
        <v>966</v>
      </c>
      <c r="B77" s="2" t="s">
        <v>190</v>
      </c>
      <c r="C77" s="2" t="s">
        <v>966</v>
      </c>
      <c r="D77" s="2" t="s">
        <v>1059</v>
      </c>
      <c r="E77" s="3">
        <v>45698</v>
      </c>
      <c r="F77" s="2" t="s">
        <v>1166</v>
      </c>
      <c r="G77" s="2" t="s">
        <v>24</v>
      </c>
      <c r="H77" s="2" t="s">
        <v>464</v>
      </c>
      <c r="I77" s="2" t="s">
        <v>183</v>
      </c>
      <c r="J77" s="2" t="s">
        <v>181</v>
      </c>
      <c r="K77" s="2">
        <f t="shared" si="5"/>
        <v>305</v>
      </c>
      <c r="L77" s="2" t="s">
        <v>465</v>
      </c>
      <c r="M77" s="2" t="s">
        <v>181</v>
      </c>
      <c r="N77" s="2">
        <v>0</v>
      </c>
      <c r="O77" s="2">
        <v>0</v>
      </c>
      <c r="P77" s="4">
        <v>45698</v>
      </c>
      <c r="Q77" s="4">
        <v>46005</v>
      </c>
      <c r="R77" s="5" t="s">
        <v>1297</v>
      </c>
      <c r="S77" s="2" t="s">
        <v>189</v>
      </c>
      <c r="T77" s="6">
        <v>67922658</v>
      </c>
      <c r="U77" s="7">
        <f t="shared" si="3"/>
        <v>1</v>
      </c>
      <c r="V77" s="6">
        <v>67922658</v>
      </c>
      <c r="W77" s="6">
        <f t="shared" si="4"/>
        <v>0</v>
      </c>
    </row>
    <row r="78" spans="1:23" x14ac:dyDescent="0.2">
      <c r="A78" s="2" t="s">
        <v>967</v>
      </c>
      <c r="B78" s="2" t="s">
        <v>190</v>
      </c>
      <c r="C78" s="2" t="s">
        <v>967</v>
      </c>
      <c r="D78" s="2" t="s">
        <v>160</v>
      </c>
      <c r="E78" s="3">
        <v>45698</v>
      </c>
      <c r="F78" s="2" t="s">
        <v>1167</v>
      </c>
      <c r="G78" s="2" t="s">
        <v>24</v>
      </c>
      <c r="H78" s="2" t="s">
        <v>464</v>
      </c>
      <c r="I78" s="2" t="s">
        <v>183</v>
      </c>
      <c r="J78" s="2" t="s">
        <v>181</v>
      </c>
      <c r="K78" s="2">
        <f t="shared" si="5"/>
        <v>321</v>
      </c>
      <c r="L78" s="2" t="s">
        <v>465</v>
      </c>
      <c r="M78" s="2" t="s">
        <v>181</v>
      </c>
      <c r="N78" s="2">
        <v>0</v>
      </c>
      <c r="O78" s="2">
        <v>0</v>
      </c>
      <c r="P78" s="4">
        <v>45698</v>
      </c>
      <c r="Q78" s="4">
        <v>46021</v>
      </c>
      <c r="R78" s="5" t="s">
        <v>1298</v>
      </c>
      <c r="S78" s="2" t="s">
        <v>189</v>
      </c>
      <c r="T78" s="6">
        <v>67922658</v>
      </c>
      <c r="U78" s="7">
        <f t="shared" si="3"/>
        <v>1</v>
      </c>
      <c r="V78" s="6">
        <v>67922658</v>
      </c>
      <c r="W78" s="6">
        <f t="shared" si="4"/>
        <v>0</v>
      </c>
    </row>
    <row r="79" spans="1:23" x14ac:dyDescent="0.2">
      <c r="A79" s="2" t="s">
        <v>968</v>
      </c>
      <c r="B79" s="2" t="s">
        <v>190</v>
      </c>
      <c r="C79" s="2" t="s">
        <v>968</v>
      </c>
      <c r="D79" s="2" t="s">
        <v>1060</v>
      </c>
      <c r="E79" s="3">
        <v>45699</v>
      </c>
      <c r="F79" s="2" t="s">
        <v>1168</v>
      </c>
      <c r="G79" s="2" t="s">
        <v>180</v>
      </c>
      <c r="H79" s="2" t="s">
        <v>464</v>
      </c>
      <c r="I79" s="2" t="s">
        <v>183</v>
      </c>
      <c r="J79" s="2" t="s">
        <v>181</v>
      </c>
      <c r="K79" s="2">
        <f t="shared" si="5"/>
        <v>321</v>
      </c>
      <c r="L79" s="2" t="s">
        <v>465</v>
      </c>
      <c r="M79" s="2" t="s">
        <v>181</v>
      </c>
      <c r="N79" s="2">
        <v>0</v>
      </c>
      <c r="O79" s="2">
        <v>0</v>
      </c>
      <c r="P79" s="4">
        <v>45698</v>
      </c>
      <c r="Q79" s="4">
        <v>46021</v>
      </c>
      <c r="R79" s="5" t="s">
        <v>1299</v>
      </c>
      <c r="S79" s="2" t="s">
        <v>189</v>
      </c>
      <c r="T79" s="6">
        <v>22230709</v>
      </c>
      <c r="U79" s="7">
        <f t="shared" si="3"/>
        <v>1</v>
      </c>
      <c r="V79" s="6">
        <v>22230709</v>
      </c>
      <c r="W79" s="6">
        <f t="shared" si="4"/>
        <v>0</v>
      </c>
    </row>
    <row r="80" spans="1:23" x14ac:dyDescent="0.2">
      <c r="A80" s="2" t="s">
        <v>969</v>
      </c>
      <c r="B80" s="2" t="s">
        <v>190</v>
      </c>
      <c r="C80" s="2" t="s">
        <v>969</v>
      </c>
      <c r="D80" s="2" t="s">
        <v>141</v>
      </c>
      <c r="E80" s="3">
        <v>45699</v>
      </c>
      <c r="F80" s="2" t="s">
        <v>1169</v>
      </c>
      <c r="G80" s="2" t="s">
        <v>180</v>
      </c>
      <c r="H80" s="2" t="s">
        <v>464</v>
      </c>
      <c r="I80" s="2" t="s">
        <v>183</v>
      </c>
      <c r="J80" s="2" t="s">
        <v>181</v>
      </c>
      <c r="K80" s="2">
        <f t="shared" si="5"/>
        <v>310</v>
      </c>
      <c r="L80" s="2" t="s">
        <v>467</v>
      </c>
      <c r="M80" s="2"/>
      <c r="N80" s="2">
        <v>4527468</v>
      </c>
      <c r="O80" s="2">
        <v>37</v>
      </c>
      <c r="P80" s="4">
        <v>45698</v>
      </c>
      <c r="Q80" s="4">
        <v>46010</v>
      </c>
      <c r="R80" s="5" t="s">
        <v>1300</v>
      </c>
      <c r="S80" s="2" t="s">
        <v>189</v>
      </c>
      <c r="T80" s="6">
        <v>37810476</v>
      </c>
      <c r="U80" s="7">
        <f t="shared" si="3"/>
        <v>1</v>
      </c>
      <c r="V80" s="6">
        <v>37810476</v>
      </c>
      <c r="W80" s="6">
        <f t="shared" si="4"/>
        <v>0</v>
      </c>
    </row>
    <row r="81" spans="1:23" x14ac:dyDescent="0.2">
      <c r="A81" s="2" t="s">
        <v>970</v>
      </c>
      <c r="B81" s="2" t="s">
        <v>190</v>
      </c>
      <c r="C81" s="2" t="s">
        <v>970</v>
      </c>
      <c r="D81" s="2" t="s">
        <v>135</v>
      </c>
      <c r="E81" s="3">
        <v>45699</v>
      </c>
      <c r="F81" s="2" t="s">
        <v>1170</v>
      </c>
      <c r="G81" s="2" t="s">
        <v>180</v>
      </c>
      <c r="H81" s="2" t="s">
        <v>464</v>
      </c>
      <c r="I81" s="2" t="s">
        <v>183</v>
      </c>
      <c r="J81" s="2" t="s">
        <v>181</v>
      </c>
      <c r="K81" s="2">
        <f t="shared" si="5"/>
        <v>320</v>
      </c>
      <c r="L81" s="2" t="s">
        <v>465</v>
      </c>
      <c r="M81" s="2" t="s">
        <v>181</v>
      </c>
      <c r="N81" s="2">
        <v>0</v>
      </c>
      <c r="O81" s="2">
        <v>0</v>
      </c>
      <c r="P81" s="4">
        <v>45699</v>
      </c>
      <c r="Q81" s="4">
        <v>46021</v>
      </c>
      <c r="R81" s="5" t="s">
        <v>1301</v>
      </c>
      <c r="S81" s="2" t="s">
        <v>189</v>
      </c>
      <c r="T81" s="6">
        <v>25988811</v>
      </c>
      <c r="U81" s="7">
        <f t="shared" si="3"/>
        <v>1</v>
      </c>
      <c r="V81" s="6">
        <v>25988811</v>
      </c>
      <c r="W81" s="6">
        <f t="shared" si="4"/>
        <v>0</v>
      </c>
    </row>
    <row r="82" spans="1:23" x14ac:dyDescent="0.2">
      <c r="A82" s="2" t="s">
        <v>971</v>
      </c>
      <c r="B82" s="2" t="s">
        <v>190</v>
      </c>
      <c r="C82" s="2" t="s">
        <v>971</v>
      </c>
      <c r="D82" s="2" t="s">
        <v>107</v>
      </c>
      <c r="E82" s="3">
        <v>45699</v>
      </c>
      <c r="F82" s="2" t="s">
        <v>1171</v>
      </c>
      <c r="G82" s="2" t="s">
        <v>180</v>
      </c>
      <c r="H82" s="2" t="s">
        <v>464</v>
      </c>
      <c r="I82" s="2" t="s">
        <v>183</v>
      </c>
      <c r="J82" s="2" t="s">
        <v>181</v>
      </c>
      <c r="K82" s="2">
        <f t="shared" si="5"/>
        <v>320</v>
      </c>
      <c r="L82" s="2" t="s">
        <v>465</v>
      </c>
      <c r="M82" s="2" t="s">
        <v>181</v>
      </c>
      <c r="N82" s="2">
        <v>0</v>
      </c>
      <c r="O82" s="2">
        <v>0</v>
      </c>
      <c r="P82" s="4">
        <v>45699</v>
      </c>
      <c r="Q82" s="4">
        <v>46021</v>
      </c>
      <c r="R82" s="5" t="s">
        <v>1302</v>
      </c>
      <c r="S82" s="2" t="s">
        <v>189</v>
      </c>
      <c r="T82" s="6">
        <v>25231861</v>
      </c>
      <c r="U82" s="7">
        <f t="shared" si="3"/>
        <v>1</v>
      </c>
      <c r="V82" s="6">
        <v>25231861</v>
      </c>
      <c r="W82" s="6">
        <f t="shared" si="4"/>
        <v>0</v>
      </c>
    </row>
    <row r="83" spans="1:23" x14ac:dyDescent="0.2">
      <c r="A83" s="2" t="s">
        <v>972</v>
      </c>
      <c r="B83" s="2" t="s">
        <v>190</v>
      </c>
      <c r="C83" s="2" t="s">
        <v>972</v>
      </c>
      <c r="D83" s="2" t="s">
        <v>131</v>
      </c>
      <c r="E83" s="3">
        <v>45699</v>
      </c>
      <c r="F83" s="2" t="s">
        <v>1172</v>
      </c>
      <c r="G83" s="2" t="s">
        <v>180</v>
      </c>
      <c r="H83" s="2" t="s">
        <v>464</v>
      </c>
      <c r="I83" s="2" t="s">
        <v>183</v>
      </c>
      <c r="J83" s="2" t="s">
        <v>181</v>
      </c>
      <c r="K83" s="2">
        <f t="shared" si="5"/>
        <v>320</v>
      </c>
      <c r="L83" s="2" t="s">
        <v>465</v>
      </c>
      <c r="M83" s="2" t="s">
        <v>181</v>
      </c>
      <c r="N83" s="2">
        <v>0</v>
      </c>
      <c r="O83" s="2">
        <v>0</v>
      </c>
      <c r="P83" s="4">
        <v>45699</v>
      </c>
      <c r="Q83" s="4">
        <v>46021</v>
      </c>
      <c r="R83" s="5" t="s">
        <v>1303</v>
      </c>
      <c r="S83" s="2" t="s">
        <v>189</v>
      </c>
      <c r="T83" s="6">
        <v>34419733</v>
      </c>
      <c r="U83" s="7">
        <f t="shared" si="3"/>
        <v>1</v>
      </c>
      <c r="V83" s="6">
        <v>34419733</v>
      </c>
      <c r="W83" s="6">
        <f t="shared" si="4"/>
        <v>0</v>
      </c>
    </row>
    <row r="84" spans="1:23" x14ac:dyDescent="0.2">
      <c r="A84" s="2" t="s">
        <v>973</v>
      </c>
      <c r="B84" s="2" t="s">
        <v>190</v>
      </c>
      <c r="C84" s="2" t="s">
        <v>973</v>
      </c>
      <c r="D84" s="2" t="s">
        <v>88</v>
      </c>
      <c r="E84" s="3">
        <v>45700</v>
      </c>
      <c r="F84" s="2" t="s">
        <v>1173</v>
      </c>
      <c r="G84" s="2" t="s">
        <v>24</v>
      </c>
      <c r="H84" s="2" t="s">
        <v>464</v>
      </c>
      <c r="I84" s="2" t="s">
        <v>183</v>
      </c>
      <c r="J84" s="2" t="s">
        <v>181</v>
      </c>
      <c r="K84" s="2">
        <f t="shared" si="5"/>
        <v>319</v>
      </c>
      <c r="L84" s="2" t="s">
        <v>465</v>
      </c>
      <c r="M84" s="2" t="s">
        <v>181</v>
      </c>
      <c r="N84" s="2">
        <v>0</v>
      </c>
      <c r="O84" s="2">
        <v>0</v>
      </c>
      <c r="P84" s="4">
        <v>45700</v>
      </c>
      <c r="Q84" s="4">
        <v>46021</v>
      </c>
      <c r="R84" s="5" t="s">
        <v>1304</v>
      </c>
      <c r="S84" s="2" t="s">
        <v>189</v>
      </c>
      <c r="T84" s="6">
        <v>44667911</v>
      </c>
      <c r="U84" s="7">
        <f t="shared" si="3"/>
        <v>1</v>
      </c>
      <c r="V84" s="6">
        <v>44667911</v>
      </c>
      <c r="W84" s="6">
        <f t="shared" si="4"/>
        <v>0</v>
      </c>
    </row>
    <row r="85" spans="1:23" x14ac:dyDescent="0.2">
      <c r="A85" s="2" t="s">
        <v>974</v>
      </c>
      <c r="B85" s="2" t="s">
        <v>190</v>
      </c>
      <c r="C85" s="2" t="s">
        <v>974</v>
      </c>
      <c r="D85" s="2" t="s">
        <v>158</v>
      </c>
      <c r="E85" s="3">
        <v>45700</v>
      </c>
      <c r="F85" s="2" t="s">
        <v>1174</v>
      </c>
      <c r="G85" s="2" t="s">
        <v>24</v>
      </c>
      <c r="H85" s="2" t="s">
        <v>464</v>
      </c>
      <c r="I85" s="2" t="s">
        <v>183</v>
      </c>
      <c r="J85" s="2" t="s">
        <v>181</v>
      </c>
      <c r="K85" s="2">
        <f t="shared" si="5"/>
        <v>319</v>
      </c>
      <c r="L85" s="2" t="s">
        <v>465</v>
      </c>
      <c r="M85" s="2" t="s">
        <v>181</v>
      </c>
      <c r="N85" s="2">
        <v>0</v>
      </c>
      <c r="O85" s="2">
        <v>0</v>
      </c>
      <c r="P85" s="4">
        <v>45700</v>
      </c>
      <c r="Q85" s="4">
        <v>46021</v>
      </c>
      <c r="R85" s="5" t="s">
        <v>1305</v>
      </c>
      <c r="S85" s="2" t="s">
        <v>189</v>
      </c>
      <c r="T85" s="6">
        <v>60537640</v>
      </c>
      <c r="U85" s="7">
        <f t="shared" si="3"/>
        <v>1</v>
      </c>
      <c r="V85" s="6">
        <v>60537640</v>
      </c>
      <c r="W85" s="6">
        <f t="shared" si="4"/>
        <v>0</v>
      </c>
    </row>
    <row r="86" spans="1:23" x14ac:dyDescent="0.2">
      <c r="A86" s="2" t="s">
        <v>975</v>
      </c>
      <c r="B86" s="2" t="s">
        <v>190</v>
      </c>
      <c r="C86" s="2" t="s">
        <v>975</v>
      </c>
      <c r="D86" s="2" t="s">
        <v>1061</v>
      </c>
      <c r="E86" s="3">
        <v>45700</v>
      </c>
      <c r="F86" s="2" t="s">
        <v>1175</v>
      </c>
      <c r="G86" s="2" t="s">
        <v>24</v>
      </c>
      <c r="H86" s="2" t="s">
        <v>464</v>
      </c>
      <c r="I86" s="2" t="s">
        <v>183</v>
      </c>
      <c r="J86" s="2" t="s">
        <v>181</v>
      </c>
      <c r="K86" s="2">
        <f t="shared" si="5"/>
        <v>8</v>
      </c>
      <c r="L86" s="2" t="s">
        <v>465</v>
      </c>
      <c r="M86" s="2" t="s">
        <v>181</v>
      </c>
      <c r="N86" s="2">
        <v>0</v>
      </c>
      <c r="O86" s="2">
        <v>0</v>
      </c>
      <c r="P86" s="4">
        <v>45700</v>
      </c>
      <c r="Q86" s="4">
        <v>45707</v>
      </c>
      <c r="R86" s="5" t="s">
        <v>1306</v>
      </c>
      <c r="S86" s="2" t="s">
        <v>187</v>
      </c>
      <c r="T86" s="6">
        <v>1692777</v>
      </c>
      <c r="U86" s="7">
        <f t="shared" si="3"/>
        <v>1</v>
      </c>
      <c r="V86" s="6">
        <v>1692777</v>
      </c>
      <c r="W86" s="6">
        <f t="shared" si="4"/>
        <v>0</v>
      </c>
    </row>
    <row r="87" spans="1:23" x14ac:dyDescent="0.2">
      <c r="A87" s="2" t="s">
        <v>976</v>
      </c>
      <c r="B87" s="2" t="s">
        <v>190</v>
      </c>
      <c r="C87" s="2" t="s">
        <v>976</v>
      </c>
      <c r="D87" s="2" t="s">
        <v>1062</v>
      </c>
      <c r="E87" s="3">
        <v>45700</v>
      </c>
      <c r="F87" s="2" t="s">
        <v>1176</v>
      </c>
      <c r="G87" s="2" t="s">
        <v>24</v>
      </c>
      <c r="H87" s="2" t="s">
        <v>464</v>
      </c>
      <c r="I87" s="2" t="s">
        <v>183</v>
      </c>
      <c r="J87" s="2" t="s">
        <v>181</v>
      </c>
      <c r="K87" s="2">
        <f t="shared" si="5"/>
        <v>319</v>
      </c>
      <c r="L87" s="2" t="s">
        <v>465</v>
      </c>
      <c r="M87" s="2" t="s">
        <v>181</v>
      </c>
      <c r="N87" s="2">
        <v>0</v>
      </c>
      <c r="O87" s="2">
        <v>0</v>
      </c>
      <c r="P87" s="4">
        <v>45700</v>
      </c>
      <c r="Q87" s="4">
        <v>46021</v>
      </c>
      <c r="R87" s="5" t="s">
        <v>1307</v>
      </c>
      <c r="S87" s="2" t="s">
        <v>189</v>
      </c>
      <c r="T87" s="6">
        <v>60537640</v>
      </c>
      <c r="U87" s="7">
        <f t="shared" si="3"/>
        <v>1</v>
      </c>
      <c r="V87" s="6">
        <v>60537640</v>
      </c>
      <c r="W87" s="6">
        <f t="shared" si="4"/>
        <v>0</v>
      </c>
    </row>
    <row r="88" spans="1:23" x14ac:dyDescent="0.2">
      <c r="A88" s="2" t="s">
        <v>977</v>
      </c>
      <c r="B88" s="2" t="s">
        <v>190</v>
      </c>
      <c r="C88" s="2" t="s">
        <v>977</v>
      </c>
      <c r="D88" s="2" t="s">
        <v>1063</v>
      </c>
      <c r="E88" s="3">
        <v>45700</v>
      </c>
      <c r="F88" s="2" t="s">
        <v>1177</v>
      </c>
      <c r="G88" s="2" t="s">
        <v>180</v>
      </c>
      <c r="H88" s="2" t="s">
        <v>464</v>
      </c>
      <c r="I88" s="2" t="s">
        <v>183</v>
      </c>
      <c r="J88" s="2" t="s">
        <v>181</v>
      </c>
      <c r="K88" s="2">
        <f t="shared" si="5"/>
        <v>319</v>
      </c>
      <c r="L88" s="2" t="s">
        <v>465</v>
      </c>
      <c r="M88" s="2" t="s">
        <v>181</v>
      </c>
      <c r="N88" s="2">
        <v>0</v>
      </c>
      <c r="O88" s="2">
        <v>0</v>
      </c>
      <c r="P88" s="4">
        <v>45700</v>
      </c>
      <c r="Q88" s="4">
        <v>46021</v>
      </c>
      <c r="R88" s="5" t="s">
        <v>1308</v>
      </c>
      <c r="S88" s="2" t="s">
        <v>189</v>
      </c>
      <c r="T88" s="6">
        <v>19525320</v>
      </c>
      <c r="U88" s="7">
        <f t="shared" si="3"/>
        <v>1</v>
      </c>
      <c r="V88" s="6">
        <v>19525320</v>
      </c>
      <c r="W88" s="6">
        <f t="shared" si="4"/>
        <v>0</v>
      </c>
    </row>
    <row r="89" spans="1:23" x14ac:dyDescent="0.2">
      <c r="A89" s="2" t="s">
        <v>978</v>
      </c>
      <c r="B89" s="2" t="s">
        <v>190</v>
      </c>
      <c r="C89" s="2" t="s">
        <v>978</v>
      </c>
      <c r="D89" s="2" t="s">
        <v>1064</v>
      </c>
      <c r="E89" s="3">
        <v>45701</v>
      </c>
      <c r="F89" s="2" t="s">
        <v>1178</v>
      </c>
      <c r="G89" s="2" t="s">
        <v>180</v>
      </c>
      <c r="H89" s="2" t="s">
        <v>464</v>
      </c>
      <c r="I89" s="2" t="s">
        <v>183</v>
      </c>
      <c r="J89" s="2" t="s">
        <v>181</v>
      </c>
      <c r="K89" s="2">
        <f t="shared" si="5"/>
        <v>318</v>
      </c>
      <c r="L89" s="2" t="s">
        <v>465</v>
      </c>
      <c r="M89" s="2" t="s">
        <v>181</v>
      </c>
      <c r="N89" s="2">
        <v>0</v>
      </c>
      <c r="O89" s="2">
        <v>0</v>
      </c>
      <c r="P89" s="4">
        <v>45701</v>
      </c>
      <c r="Q89" s="4">
        <v>46021</v>
      </c>
      <c r="R89" s="5" t="s">
        <v>1309</v>
      </c>
      <c r="S89" s="2" t="s">
        <v>189</v>
      </c>
      <c r="T89" s="6">
        <v>19464112</v>
      </c>
      <c r="U89" s="7">
        <f t="shared" si="3"/>
        <v>1</v>
      </c>
      <c r="V89" s="6">
        <v>19464112</v>
      </c>
      <c r="W89" s="6">
        <f t="shared" si="4"/>
        <v>0</v>
      </c>
    </row>
    <row r="90" spans="1:23" x14ac:dyDescent="0.2">
      <c r="A90" s="2" t="s">
        <v>979</v>
      </c>
      <c r="B90" s="2" t="s">
        <v>190</v>
      </c>
      <c r="C90" s="2" t="s">
        <v>979</v>
      </c>
      <c r="D90" s="2" t="s">
        <v>1065</v>
      </c>
      <c r="E90" s="3">
        <v>45701</v>
      </c>
      <c r="F90" s="2" t="s">
        <v>1179</v>
      </c>
      <c r="G90" s="2" t="s">
        <v>180</v>
      </c>
      <c r="H90" s="2" t="s">
        <v>464</v>
      </c>
      <c r="I90" s="2" t="s">
        <v>183</v>
      </c>
      <c r="J90" s="2" t="s">
        <v>181</v>
      </c>
      <c r="K90" s="2">
        <f t="shared" si="5"/>
        <v>270</v>
      </c>
      <c r="L90" s="2" t="s">
        <v>467</v>
      </c>
      <c r="M90" s="2">
        <v>1</v>
      </c>
      <c r="N90" s="2">
        <v>11012760</v>
      </c>
      <c r="O90" s="2">
        <v>90</v>
      </c>
      <c r="P90" s="4">
        <v>45701</v>
      </c>
      <c r="Q90" s="4">
        <v>45973</v>
      </c>
      <c r="R90" s="5" t="s">
        <v>1310</v>
      </c>
      <c r="S90" s="2" t="s">
        <v>189</v>
      </c>
      <c r="T90" s="6">
        <v>33038280</v>
      </c>
      <c r="U90" s="7">
        <f t="shared" si="3"/>
        <v>1</v>
      </c>
      <c r="V90" s="6">
        <v>33038280</v>
      </c>
      <c r="W90" s="6">
        <f t="shared" si="4"/>
        <v>0</v>
      </c>
    </row>
    <row r="91" spans="1:23" x14ac:dyDescent="0.2">
      <c r="A91" s="2" t="s">
        <v>980</v>
      </c>
      <c r="B91" s="2" t="s">
        <v>190</v>
      </c>
      <c r="C91" s="2" t="s">
        <v>980</v>
      </c>
      <c r="D91" s="2" t="s">
        <v>1066</v>
      </c>
      <c r="E91" s="3">
        <v>45701</v>
      </c>
      <c r="F91" s="2" t="s">
        <v>1180</v>
      </c>
      <c r="G91" s="2" t="s">
        <v>24</v>
      </c>
      <c r="H91" s="2" t="s">
        <v>464</v>
      </c>
      <c r="I91" s="2" t="s">
        <v>183</v>
      </c>
      <c r="J91" s="2" t="s">
        <v>181</v>
      </c>
      <c r="K91" s="2">
        <f t="shared" si="5"/>
        <v>270</v>
      </c>
      <c r="L91" s="2" t="s">
        <v>467</v>
      </c>
      <c r="M91" s="2">
        <v>1</v>
      </c>
      <c r="N91" s="2">
        <v>11012763</v>
      </c>
      <c r="O91" s="2">
        <v>90</v>
      </c>
      <c r="P91" s="4">
        <v>45701</v>
      </c>
      <c r="Q91" s="4">
        <v>45973</v>
      </c>
      <c r="R91" s="5" t="s">
        <v>1311</v>
      </c>
      <c r="S91" s="2" t="s">
        <v>189</v>
      </c>
      <c r="T91" s="6">
        <v>33038289</v>
      </c>
      <c r="U91" s="7">
        <f t="shared" si="3"/>
        <v>1</v>
      </c>
      <c r="V91" s="6">
        <v>33038289</v>
      </c>
      <c r="W91" s="6">
        <f t="shared" si="4"/>
        <v>0</v>
      </c>
    </row>
    <row r="92" spans="1:23" x14ac:dyDescent="0.2">
      <c r="A92" s="2" t="s">
        <v>981</v>
      </c>
      <c r="B92" s="2" t="s">
        <v>190</v>
      </c>
      <c r="C92" s="2" t="s">
        <v>981</v>
      </c>
      <c r="D92" s="2" t="s">
        <v>1067</v>
      </c>
      <c r="E92" s="3">
        <v>45701</v>
      </c>
      <c r="F92" s="2" t="s">
        <v>1181</v>
      </c>
      <c r="G92" s="2" t="s">
        <v>24</v>
      </c>
      <c r="H92" s="2" t="s">
        <v>464</v>
      </c>
      <c r="I92" s="2" t="s">
        <v>183</v>
      </c>
      <c r="J92" s="2" t="s">
        <v>181</v>
      </c>
      <c r="K92" s="2">
        <f t="shared" si="5"/>
        <v>303</v>
      </c>
      <c r="L92" s="2" t="s">
        <v>467</v>
      </c>
      <c r="M92" s="2">
        <v>1</v>
      </c>
      <c r="N92" s="2">
        <v>5082900</v>
      </c>
      <c r="O92" s="2">
        <v>33</v>
      </c>
      <c r="P92" s="4">
        <v>45701</v>
      </c>
      <c r="Q92" s="4">
        <v>46006</v>
      </c>
      <c r="R92" s="5" t="s">
        <v>1312</v>
      </c>
      <c r="S92" s="2" t="s">
        <v>189</v>
      </c>
      <c r="T92" s="6">
        <v>46670262</v>
      </c>
      <c r="U92" s="7">
        <f t="shared" si="3"/>
        <v>1</v>
      </c>
      <c r="V92" s="6">
        <v>46670262</v>
      </c>
      <c r="W92" s="6">
        <f t="shared" si="4"/>
        <v>0</v>
      </c>
    </row>
    <row r="93" spans="1:23" x14ac:dyDescent="0.2">
      <c r="A93" s="2" t="s">
        <v>982</v>
      </c>
      <c r="B93" s="2" t="s">
        <v>190</v>
      </c>
      <c r="C93" s="2" t="s">
        <v>982</v>
      </c>
      <c r="D93" s="2" t="s">
        <v>99</v>
      </c>
      <c r="E93" s="3">
        <v>45701</v>
      </c>
      <c r="F93" s="2" t="s">
        <v>1182</v>
      </c>
      <c r="G93" s="2" t="s">
        <v>180</v>
      </c>
      <c r="H93" s="2" t="s">
        <v>464</v>
      </c>
      <c r="I93" s="2" t="s">
        <v>183</v>
      </c>
      <c r="J93" s="2" t="s">
        <v>181</v>
      </c>
      <c r="K93" s="2">
        <f t="shared" si="5"/>
        <v>315</v>
      </c>
      <c r="L93" s="2" t="s">
        <v>467</v>
      </c>
      <c r="M93" s="2">
        <v>1</v>
      </c>
      <c r="N93" s="2">
        <v>10318371</v>
      </c>
      <c r="O93" s="2">
        <v>105</v>
      </c>
      <c r="P93" s="4">
        <v>45701</v>
      </c>
      <c r="Q93" s="4">
        <v>46018</v>
      </c>
      <c r="R93" s="5" t="s">
        <v>1313</v>
      </c>
      <c r="S93" s="2" t="s">
        <v>189</v>
      </c>
      <c r="T93" s="6">
        <v>30955113</v>
      </c>
      <c r="U93" s="7">
        <f t="shared" si="3"/>
        <v>1</v>
      </c>
      <c r="V93" s="6">
        <v>30955113</v>
      </c>
      <c r="W93" s="6">
        <f t="shared" si="4"/>
        <v>0</v>
      </c>
    </row>
    <row r="94" spans="1:23" x14ac:dyDescent="0.2">
      <c r="A94" s="2" t="s">
        <v>983</v>
      </c>
      <c r="B94" s="2" t="s">
        <v>190</v>
      </c>
      <c r="C94" s="2" t="s">
        <v>983</v>
      </c>
      <c r="D94" s="2" t="s">
        <v>68</v>
      </c>
      <c r="E94" s="3">
        <v>45701</v>
      </c>
      <c r="F94" s="2" t="s">
        <v>1183</v>
      </c>
      <c r="G94" s="2" t="s">
        <v>180</v>
      </c>
      <c r="H94" s="2" t="s">
        <v>464</v>
      </c>
      <c r="I94" s="2" t="s">
        <v>183</v>
      </c>
      <c r="J94" s="2" t="s">
        <v>181</v>
      </c>
      <c r="K94" s="2">
        <f t="shared" si="5"/>
        <v>318</v>
      </c>
      <c r="L94" s="2" t="s">
        <v>465</v>
      </c>
      <c r="M94" s="2" t="s">
        <v>181</v>
      </c>
      <c r="N94" s="2">
        <v>0</v>
      </c>
      <c r="O94" s="2">
        <v>0</v>
      </c>
      <c r="P94" s="4">
        <v>45701</v>
      </c>
      <c r="Q94" s="4">
        <v>46021</v>
      </c>
      <c r="R94" s="5" t="s">
        <v>1314</v>
      </c>
      <c r="S94" s="2" t="s">
        <v>189</v>
      </c>
      <c r="T94" s="6">
        <v>19464112</v>
      </c>
      <c r="U94" s="7">
        <f t="shared" si="3"/>
        <v>1</v>
      </c>
      <c r="V94" s="6">
        <v>19464112</v>
      </c>
      <c r="W94" s="6">
        <f t="shared" si="4"/>
        <v>0</v>
      </c>
    </row>
    <row r="95" spans="1:23" x14ac:dyDescent="0.2">
      <c r="A95" s="2" t="s">
        <v>984</v>
      </c>
      <c r="B95" s="2" t="s">
        <v>190</v>
      </c>
      <c r="C95" s="2" t="s">
        <v>984</v>
      </c>
      <c r="D95" s="2" t="s">
        <v>1068</v>
      </c>
      <c r="E95" s="3">
        <v>45702</v>
      </c>
      <c r="F95" s="2" t="s">
        <v>1184</v>
      </c>
      <c r="G95" s="2" t="s">
        <v>24</v>
      </c>
      <c r="H95" s="2" t="s">
        <v>464</v>
      </c>
      <c r="I95" s="2" t="s">
        <v>183</v>
      </c>
      <c r="J95" s="2" t="s">
        <v>181</v>
      </c>
      <c r="K95" s="2">
        <f t="shared" si="5"/>
        <v>317</v>
      </c>
      <c r="L95" s="2" t="s">
        <v>465</v>
      </c>
      <c r="M95" s="2" t="s">
        <v>181</v>
      </c>
      <c r="N95" s="2">
        <v>0</v>
      </c>
      <c r="O95" s="2">
        <v>0</v>
      </c>
      <c r="P95" s="4">
        <v>45702</v>
      </c>
      <c r="Q95" s="4">
        <v>46021</v>
      </c>
      <c r="R95" s="5" t="s">
        <v>1315</v>
      </c>
      <c r="S95" s="2" t="s">
        <v>189</v>
      </c>
      <c r="T95" s="6">
        <v>48826644</v>
      </c>
      <c r="U95" s="7">
        <f t="shared" si="3"/>
        <v>1</v>
      </c>
      <c r="V95" s="6">
        <v>48826644</v>
      </c>
      <c r="W95" s="6">
        <f t="shared" si="4"/>
        <v>0</v>
      </c>
    </row>
    <row r="96" spans="1:23" x14ac:dyDescent="0.2">
      <c r="A96" s="2" t="s">
        <v>985</v>
      </c>
      <c r="B96" s="2" t="s">
        <v>190</v>
      </c>
      <c r="C96" s="2" t="s">
        <v>985</v>
      </c>
      <c r="D96" s="2" t="s">
        <v>124</v>
      </c>
      <c r="E96" s="3">
        <v>45706</v>
      </c>
      <c r="F96" s="2" t="s">
        <v>1185</v>
      </c>
      <c r="G96" s="2" t="s">
        <v>24</v>
      </c>
      <c r="H96" s="2" t="s">
        <v>464</v>
      </c>
      <c r="I96" s="2" t="s">
        <v>183</v>
      </c>
      <c r="J96" s="2" t="s">
        <v>181</v>
      </c>
      <c r="K96" s="2">
        <f t="shared" si="5"/>
        <v>270</v>
      </c>
      <c r="L96" s="2" t="s">
        <v>467</v>
      </c>
      <c r="M96" s="2">
        <v>1</v>
      </c>
      <c r="N96" s="2">
        <v>19043736</v>
      </c>
      <c r="O96" s="2">
        <v>90</v>
      </c>
      <c r="P96" s="4">
        <v>45706</v>
      </c>
      <c r="Q96" s="4">
        <v>45978</v>
      </c>
      <c r="R96" s="5" t="s">
        <v>1316</v>
      </c>
      <c r="S96" s="2" t="s">
        <v>189</v>
      </c>
      <c r="T96" s="6">
        <v>57131208</v>
      </c>
      <c r="U96" s="7">
        <f t="shared" si="3"/>
        <v>1</v>
      </c>
      <c r="V96" s="6">
        <v>57131208</v>
      </c>
      <c r="W96" s="6">
        <f t="shared" si="4"/>
        <v>0</v>
      </c>
    </row>
    <row r="97" spans="1:23" x14ac:dyDescent="0.2">
      <c r="A97" s="2" t="s">
        <v>986</v>
      </c>
      <c r="B97" s="2" t="s">
        <v>190</v>
      </c>
      <c r="C97" s="2" t="s">
        <v>986</v>
      </c>
      <c r="D97" s="2" t="s">
        <v>155</v>
      </c>
      <c r="E97" s="3">
        <v>45706</v>
      </c>
      <c r="F97" s="2" t="s">
        <v>1186</v>
      </c>
      <c r="G97" s="2" t="s">
        <v>24</v>
      </c>
      <c r="H97" s="2" t="s">
        <v>464</v>
      </c>
      <c r="I97" s="2" t="s">
        <v>183</v>
      </c>
      <c r="J97" s="2" t="s">
        <v>181</v>
      </c>
      <c r="K97" s="2">
        <f t="shared" si="5"/>
        <v>313</v>
      </c>
      <c r="L97" s="2" t="s">
        <v>467</v>
      </c>
      <c r="M97" s="2">
        <v>1</v>
      </c>
      <c r="N97" s="2">
        <v>9098674</v>
      </c>
      <c r="O97" s="2">
        <v>43</v>
      </c>
      <c r="P97" s="4">
        <v>45706</v>
      </c>
      <c r="Q97" s="4">
        <v>46021</v>
      </c>
      <c r="R97" s="5" t="s">
        <v>1317</v>
      </c>
      <c r="S97" s="2" t="s">
        <v>189</v>
      </c>
      <c r="T97" s="6">
        <v>66229882</v>
      </c>
      <c r="U97" s="7">
        <f t="shared" si="3"/>
        <v>1</v>
      </c>
      <c r="V97" s="6">
        <v>66229882</v>
      </c>
      <c r="W97" s="6">
        <f t="shared" si="4"/>
        <v>0</v>
      </c>
    </row>
    <row r="98" spans="1:23" x14ac:dyDescent="0.2">
      <c r="A98" s="2" t="s">
        <v>987</v>
      </c>
      <c r="B98" s="2" t="s">
        <v>190</v>
      </c>
      <c r="C98" s="2" t="s">
        <v>987</v>
      </c>
      <c r="D98" s="2" t="s">
        <v>126</v>
      </c>
      <c r="E98" s="3">
        <v>45706</v>
      </c>
      <c r="F98" s="2" t="s">
        <v>1187</v>
      </c>
      <c r="G98" s="2" t="s">
        <v>24</v>
      </c>
      <c r="H98" s="2" t="s">
        <v>464</v>
      </c>
      <c r="I98" s="2" t="s">
        <v>183</v>
      </c>
      <c r="J98" s="2" t="s">
        <v>181</v>
      </c>
      <c r="K98" s="2">
        <f t="shared" si="5"/>
        <v>313</v>
      </c>
      <c r="L98" s="2" t="s">
        <v>467</v>
      </c>
      <c r="M98" s="2">
        <v>1</v>
      </c>
      <c r="N98" s="2">
        <f>1893900+8160135</f>
        <v>10054035</v>
      </c>
      <c r="O98" s="2">
        <v>35</v>
      </c>
      <c r="P98" s="4">
        <v>45706</v>
      </c>
      <c r="Q98" s="4">
        <v>46021</v>
      </c>
      <c r="R98" s="5" t="s">
        <v>1318</v>
      </c>
      <c r="S98" s="2" t="s">
        <v>189</v>
      </c>
      <c r="T98" s="6">
        <v>73184022</v>
      </c>
      <c r="U98" s="7">
        <f t="shared" si="3"/>
        <v>1</v>
      </c>
      <c r="V98" s="6">
        <v>73184022</v>
      </c>
      <c r="W98" s="6">
        <f t="shared" si="4"/>
        <v>0</v>
      </c>
    </row>
    <row r="99" spans="1:23" x14ac:dyDescent="0.2">
      <c r="A99" s="2" t="s">
        <v>988</v>
      </c>
      <c r="B99" s="2" t="s">
        <v>190</v>
      </c>
      <c r="C99" s="2" t="s">
        <v>988</v>
      </c>
      <c r="D99" s="2" t="s">
        <v>1069</v>
      </c>
      <c r="E99" s="3">
        <v>45707</v>
      </c>
      <c r="F99" s="2" t="s">
        <v>1188</v>
      </c>
      <c r="G99" s="2" t="s">
        <v>180</v>
      </c>
      <c r="H99" s="2" t="s">
        <v>464</v>
      </c>
      <c r="I99" s="2" t="s">
        <v>183</v>
      </c>
      <c r="J99" s="2" t="s">
        <v>181</v>
      </c>
      <c r="K99" s="2">
        <f t="shared" si="5"/>
        <v>180</v>
      </c>
      <c r="L99" s="2" t="s">
        <v>465</v>
      </c>
      <c r="M99" s="2" t="s">
        <v>181</v>
      </c>
      <c r="N99" s="2">
        <v>0</v>
      </c>
      <c r="O99" s="2">
        <v>0</v>
      </c>
      <c r="P99" s="4">
        <v>45707</v>
      </c>
      <c r="Q99" s="4">
        <v>45887</v>
      </c>
      <c r="R99" s="5" t="s">
        <v>1319</v>
      </c>
      <c r="S99" s="2" t="s">
        <v>189</v>
      </c>
      <c r="T99" s="6">
        <v>14618712</v>
      </c>
      <c r="U99" s="7">
        <f t="shared" si="3"/>
        <v>1</v>
      </c>
      <c r="V99" s="6">
        <v>14618712</v>
      </c>
      <c r="W99" s="6">
        <f t="shared" si="4"/>
        <v>0</v>
      </c>
    </row>
    <row r="100" spans="1:23" x14ac:dyDescent="0.2">
      <c r="A100" s="2" t="s">
        <v>989</v>
      </c>
      <c r="B100" s="2" t="s">
        <v>190</v>
      </c>
      <c r="C100" s="2" t="s">
        <v>989</v>
      </c>
      <c r="D100" s="2" t="s">
        <v>137</v>
      </c>
      <c r="E100" s="3">
        <v>45707</v>
      </c>
      <c r="F100" s="2" t="s">
        <v>1189</v>
      </c>
      <c r="G100" s="2" t="s">
        <v>180</v>
      </c>
      <c r="H100" s="2" t="s">
        <v>464</v>
      </c>
      <c r="I100" s="2" t="s">
        <v>183</v>
      </c>
      <c r="J100" s="2" t="s">
        <v>181</v>
      </c>
      <c r="K100" s="2">
        <f t="shared" si="5"/>
        <v>270</v>
      </c>
      <c r="L100" s="2" t="s">
        <v>467</v>
      </c>
      <c r="M100" s="2">
        <v>1</v>
      </c>
      <c r="N100" s="2">
        <v>8040288</v>
      </c>
      <c r="O100" s="2">
        <v>90</v>
      </c>
      <c r="P100" s="4">
        <v>45707</v>
      </c>
      <c r="Q100" s="4">
        <v>45979</v>
      </c>
      <c r="R100" s="5" t="s">
        <v>1320</v>
      </c>
      <c r="S100" s="2" t="s">
        <v>189</v>
      </c>
      <c r="T100" s="6">
        <v>24120864</v>
      </c>
      <c r="U100" s="7">
        <f t="shared" si="3"/>
        <v>1</v>
      </c>
      <c r="V100" s="6">
        <v>24120864</v>
      </c>
      <c r="W100" s="6">
        <f t="shared" si="4"/>
        <v>0</v>
      </c>
    </row>
    <row r="101" spans="1:23" x14ac:dyDescent="0.2">
      <c r="A101" s="2" t="s">
        <v>990</v>
      </c>
      <c r="B101" s="2" t="s">
        <v>190</v>
      </c>
      <c r="C101" s="2" t="s">
        <v>990</v>
      </c>
      <c r="D101" s="2" t="s">
        <v>1070</v>
      </c>
      <c r="E101" s="3">
        <v>45707</v>
      </c>
      <c r="F101" s="2" t="s">
        <v>1190</v>
      </c>
      <c r="G101" s="2" t="s">
        <v>180</v>
      </c>
      <c r="H101" s="2" t="s">
        <v>464</v>
      </c>
      <c r="I101" s="2" t="s">
        <v>183</v>
      </c>
      <c r="J101" s="2" t="s">
        <v>181</v>
      </c>
      <c r="K101" s="2">
        <f t="shared" si="5"/>
        <v>312</v>
      </c>
      <c r="L101" s="2" t="s">
        <v>465</v>
      </c>
      <c r="M101" s="2" t="s">
        <v>181</v>
      </c>
      <c r="N101" s="2">
        <v>0</v>
      </c>
      <c r="O101" s="2">
        <v>0</v>
      </c>
      <c r="P101" s="4">
        <v>45707</v>
      </c>
      <c r="Q101" s="4">
        <v>46021</v>
      </c>
      <c r="R101" s="5" t="s">
        <v>1321</v>
      </c>
      <c r="S101" s="2" t="s">
        <v>189</v>
      </c>
      <c r="T101" s="6">
        <v>19096875</v>
      </c>
      <c r="U101" s="7">
        <f t="shared" si="3"/>
        <v>1</v>
      </c>
      <c r="V101" s="6">
        <v>19096875</v>
      </c>
      <c r="W101" s="6">
        <f t="shared" si="4"/>
        <v>0</v>
      </c>
    </row>
    <row r="102" spans="1:23" x14ac:dyDescent="0.2">
      <c r="A102" s="2" t="s">
        <v>991</v>
      </c>
      <c r="B102" s="2" t="s">
        <v>190</v>
      </c>
      <c r="C102" s="2" t="s">
        <v>991</v>
      </c>
      <c r="D102" s="2" t="s">
        <v>1071</v>
      </c>
      <c r="E102" s="3">
        <v>45707</v>
      </c>
      <c r="F102" s="2" t="s">
        <v>1191</v>
      </c>
      <c r="G102" s="2" t="s">
        <v>180</v>
      </c>
      <c r="H102" s="2" t="s">
        <v>464</v>
      </c>
      <c r="I102" s="2" t="s">
        <v>183</v>
      </c>
      <c r="J102" s="2" t="s">
        <v>181</v>
      </c>
      <c r="K102" s="2">
        <f t="shared" si="5"/>
        <v>270</v>
      </c>
      <c r="L102" s="2" t="s">
        <v>467</v>
      </c>
      <c r="M102" s="2">
        <v>1</v>
      </c>
      <c r="N102" s="2">
        <v>9680550</v>
      </c>
      <c r="O102" s="2">
        <v>90</v>
      </c>
      <c r="P102" s="4">
        <v>45707</v>
      </c>
      <c r="Q102" s="4">
        <v>45979</v>
      </c>
      <c r="R102" s="5" t="s">
        <v>1322</v>
      </c>
      <c r="S102" s="2" t="s">
        <v>189</v>
      </c>
      <c r="T102" s="6">
        <v>29041650</v>
      </c>
      <c r="U102" s="7">
        <f t="shared" si="3"/>
        <v>1</v>
      </c>
      <c r="V102" s="6">
        <v>29041650</v>
      </c>
      <c r="W102" s="6">
        <f t="shared" si="4"/>
        <v>0</v>
      </c>
    </row>
    <row r="103" spans="1:23" x14ac:dyDescent="0.2">
      <c r="A103" s="2" t="s">
        <v>992</v>
      </c>
      <c r="B103" s="2" t="s">
        <v>190</v>
      </c>
      <c r="C103" s="2" t="s">
        <v>992</v>
      </c>
      <c r="D103" s="2" t="s">
        <v>1072</v>
      </c>
      <c r="E103" s="3">
        <v>45707</v>
      </c>
      <c r="F103" s="2" t="s">
        <v>1192</v>
      </c>
      <c r="G103" s="2" t="s">
        <v>24</v>
      </c>
      <c r="H103" s="2" t="s">
        <v>464</v>
      </c>
      <c r="I103" s="2" t="s">
        <v>183</v>
      </c>
      <c r="J103" s="2" t="s">
        <v>181</v>
      </c>
      <c r="K103" s="2">
        <f t="shared" si="5"/>
        <v>312</v>
      </c>
      <c r="L103" s="2" t="s">
        <v>467</v>
      </c>
      <c r="M103" s="2">
        <v>1</v>
      </c>
      <c r="N103" s="2">
        <v>7148406</v>
      </c>
      <c r="O103" s="2">
        <v>42</v>
      </c>
      <c r="P103" s="4">
        <v>45707</v>
      </c>
      <c r="Q103" s="4">
        <v>46021</v>
      </c>
      <c r="R103" s="5" t="s">
        <v>1323</v>
      </c>
      <c r="S103" s="2" t="s">
        <v>189</v>
      </c>
      <c r="T103" s="6">
        <v>53102442</v>
      </c>
      <c r="U103" s="7">
        <f t="shared" si="3"/>
        <v>1</v>
      </c>
      <c r="V103" s="6">
        <v>53102442</v>
      </c>
      <c r="W103" s="6">
        <f t="shared" si="4"/>
        <v>0</v>
      </c>
    </row>
    <row r="104" spans="1:23" x14ac:dyDescent="0.2">
      <c r="A104" s="2" t="s">
        <v>993</v>
      </c>
      <c r="B104" s="2" t="s">
        <v>190</v>
      </c>
      <c r="C104" s="2" t="s">
        <v>993</v>
      </c>
      <c r="D104" s="2" t="s">
        <v>1073</v>
      </c>
      <c r="E104" s="3">
        <v>45707</v>
      </c>
      <c r="F104" s="2" t="s">
        <v>1193</v>
      </c>
      <c r="G104" s="2" t="s">
        <v>24</v>
      </c>
      <c r="H104" s="2" t="s">
        <v>464</v>
      </c>
      <c r="I104" s="2" t="s">
        <v>183</v>
      </c>
      <c r="J104" s="2" t="s">
        <v>181</v>
      </c>
      <c r="K104" s="2">
        <f t="shared" si="5"/>
        <v>270</v>
      </c>
      <c r="L104" s="2" t="s">
        <v>467</v>
      </c>
      <c r="M104" s="2">
        <v>1</v>
      </c>
      <c r="N104" s="2">
        <v>12602232</v>
      </c>
      <c r="O104" s="2">
        <v>90</v>
      </c>
      <c r="P104" s="4">
        <v>45707</v>
      </c>
      <c r="Q104" s="4">
        <v>45979</v>
      </c>
      <c r="R104" s="5" t="s">
        <v>1324</v>
      </c>
      <c r="S104" s="2" t="s">
        <v>189</v>
      </c>
      <c r="T104" s="6">
        <v>37806696</v>
      </c>
      <c r="U104" s="7">
        <f t="shared" si="3"/>
        <v>1</v>
      </c>
      <c r="V104" s="6">
        <v>37806696</v>
      </c>
      <c r="W104" s="6">
        <f t="shared" si="4"/>
        <v>0</v>
      </c>
    </row>
    <row r="105" spans="1:23" x14ac:dyDescent="0.2">
      <c r="A105" s="2" t="s">
        <v>994</v>
      </c>
      <c r="B105" s="2" t="s">
        <v>190</v>
      </c>
      <c r="C105" s="2" t="s">
        <v>994</v>
      </c>
      <c r="D105" s="2" t="s">
        <v>1074</v>
      </c>
      <c r="E105" s="3">
        <v>45707</v>
      </c>
      <c r="F105" s="2" t="s">
        <v>1194</v>
      </c>
      <c r="G105" s="2" t="s">
        <v>24</v>
      </c>
      <c r="H105" s="2" t="s">
        <v>464</v>
      </c>
      <c r="I105" s="2" t="s">
        <v>183</v>
      </c>
      <c r="J105" s="2" t="s">
        <v>181</v>
      </c>
      <c r="K105" s="2">
        <f t="shared" si="5"/>
        <v>278</v>
      </c>
      <c r="L105" s="2" t="s">
        <v>467</v>
      </c>
      <c r="M105" s="2">
        <v>1</v>
      </c>
      <c r="N105" s="2">
        <v>5881041</v>
      </c>
      <c r="O105" s="2">
        <v>34</v>
      </c>
      <c r="P105" s="4">
        <v>45707</v>
      </c>
      <c r="Q105" s="4">
        <v>45987</v>
      </c>
      <c r="R105" s="5" t="s">
        <v>1325</v>
      </c>
      <c r="S105" s="2" t="s">
        <v>189</v>
      </c>
      <c r="T105" s="6">
        <v>43687737</v>
      </c>
      <c r="U105" s="7">
        <f t="shared" si="3"/>
        <v>1</v>
      </c>
      <c r="V105" s="6">
        <v>43687737</v>
      </c>
      <c r="W105" s="6">
        <f t="shared" si="4"/>
        <v>0</v>
      </c>
    </row>
    <row r="106" spans="1:23" x14ac:dyDescent="0.2">
      <c r="A106" s="2" t="s">
        <v>995</v>
      </c>
      <c r="B106" s="2" t="s">
        <v>190</v>
      </c>
      <c r="C106" s="2" t="s">
        <v>995</v>
      </c>
      <c r="D106" s="2" t="s">
        <v>1075</v>
      </c>
      <c r="E106" s="3">
        <v>45707</v>
      </c>
      <c r="F106" s="2" t="s">
        <v>1195</v>
      </c>
      <c r="G106" s="2" t="s">
        <v>24</v>
      </c>
      <c r="H106" s="2" t="s">
        <v>464</v>
      </c>
      <c r="I106" s="2" t="s">
        <v>183</v>
      </c>
      <c r="J106" s="2" t="s">
        <v>181</v>
      </c>
      <c r="K106" s="2">
        <f t="shared" si="5"/>
        <v>72</v>
      </c>
      <c r="L106" s="2" t="s">
        <v>465</v>
      </c>
      <c r="M106" s="2" t="s">
        <v>181</v>
      </c>
      <c r="N106" s="2">
        <v>0</v>
      </c>
      <c r="O106" s="2">
        <v>0</v>
      </c>
      <c r="P106" s="4">
        <v>45707</v>
      </c>
      <c r="Q106" s="4">
        <v>45777</v>
      </c>
      <c r="R106" s="5" t="s">
        <v>1326</v>
      </c>
      <c r="S106" s="2" t="s">
        <v>187</v>
      </c>
      <c r="T106" s="6">
        <v>10081786</v>
      </c>
      <c r="U106" s="7">
        <f t="shared" si="3"/>
        <v>1</v>
      </c>
      <c r="V106" s="6">
        <v>10081786</v>
      </c>
      <c r="W106" s="6">
        <f t="shared" si="4"/>
        <v>0</v>
      </c>
    </row>
    <row r="107" spans="1:23" x14ac:dyDescent="0.2">
      <c r="A107" s="2" t="s">
        <v>996</v>
      </c>
      <c r="B107" s="2" t="s">
        <v>190</v>
      </c>
      <c r="C107" s="2" t="s">
        <v>996</v>
      </c>
      <c r="D107" s="2" t="s">
        <v>1076</v>
      </c>
      <c r="E107" s="3">
        <v>45708</v>
      </c>
      <c r="F107" s="2" t="s">
        <v>1196</v>
      </c>
      <c r="G107" s="2" t="s">
        <v>180</v>
      </c>
      <c r="H107" s="2" t="s">
        <v>464</v>
      </c>
      <c r="I107" s="2" t="s">
        <v>183</v>
      </c>
      <c r="J107" s="2" t="s">
        <v>181</v>
      </c>
      <c r="K107" s="2">
        <f t="shared" si="5"/>
        <v>270</v>
      </c>
      <c r="L107" s="2" t="s">
        <v>467</v>
      </c>
      <c r="M107" s="2">
        <v>1</v>
      </c>
      <c r="N107" s="2">
        <v>9680550</v>
      </c>
      <c r="O107" s="2">
        <v>90</v>
      </c>
      <c r="P107" s="4">
        <v>45708</v>
      </c>
      <c r="Q107" s="4">
        <v>45980</v>
      </c>
      <c r="R107" s="5" t="s">
        <v>1327</v>
      </c>
      <c r="S107" s="2" t="s">
        <v>189</v>
      </c>
      <c r="T107" s="6">
        <v>29041650</v>
      </c>
      <c r="U107" s="7">
        <f t="shared" si="3"/>
        <v>1</v>
      </c>
      <c r="V107" s="6">
        <v>29041650</v>
      </c>
      <c r="W107" s="6">
        <f t="shared" si="4"/>
        <v>0</v>
      </c>
    </row>
    <row r="108" spans="1:23" x14ac:dyDescent="0.2">
      <c r="A108" s="2" t="s">
        <v>997</v>
      </c>
      <c r="B108" s="2" t="s">
        <v>190</v>
      </c>
      <c r="C108" s="2" t="s">
        <v>997</v>
      </c>
      <c r="D108" s="2" t="s">
        <v>1077</v>
      </c>
      <c r="E108" s="3">
        <v>45708</v>
      </c>
      <c r="F108" s="2" t="s">
        <v>1197</v>
      </c>
      <c r="G108" s="2" t="s">
        <v>24</v>
      </c>
      <c r="H108" s="2" t="s">
        <v>464</v>
      </c>
      <c r="I108" s="2" t="s">
        <v>183</v>
      </c>
      <c r="J108" s="2" t="s">
        <v>181</v>
      </c>
      <c r="K108" s="2">
        <f t="shared" si="5"/>
        <v>302</v>
      </c>
      <c r="L108" s="2" t="s">
        <v>467</v>
      </c>
      <c r="M108" s="2">
        <v>1</v>
      </c>
      <c r="N108" s="2">
        <v>14496516</v>
      </c>
      <c r="O108" s="2">
        <v>90</v>
      </c>
      <c r="P108" s="4">
        <v>45708</v>
      </c>
      <c r="Q108" s="4">
        <v>46012</v>
      </c>
      <c r="R108" s="5" t="s">
        <v>1328</v>
      </c>
      <c r="S108" s="2" t="s">
        <v>189</v>
      </c>
      <c r="T108" s="6">
        <v>70612060</v>
      </c>
      <c r="U108" s="7">
        <f t="shared" si="3"/>
        <v>1</v>
      </c>
      <c r="V108" s="6">
        <v>70612060</v>
      </c>
      <c r="W108" s="6">
        <f t="shared" si="4"/>
        <v>0</v>
      </c>
    </row>
    <row r="109" spans="1:23" x14ac:dyDescent="0.2">
      <c r="A109" s="2" t="s">
        <v>998</v>
      </c>
      <c r="B109" s="2" t="s">
        <v>190</v>
      </c>
      <c r="C109" s="2" t="s">
        <v>998</v>
      </c>
      <c r="D109" s="2" t="s">
        <v>1078</v>
      </c>
      <c r="E109" s="3">
        <v>45708</v>
      </c>
      <c r="F109" s="2" t="s">
        <v>1198</v>
      </c>
      <c r="G109" s="2" t="s">
        <v>24</v>
      </c>
      <c r="H109" s="2" t="s">
        <v>464</v>
      </c>
      <c r="I109" s="2" t="s">
        <v>183</v>
      </c>
      <c r="J109" s="2" t="s">
        <v>181</v>
      </c>
      <c r="K109" s="2">
        <f t="shared" si="5"/>
        <v>270</v>
      </c>
      <c r="L109" s="2" t="s">
        <v>465</v>
      </c>
      <c r="M109" s="2" t="s">
        <v>181</v>
      </c>
      <c r="N109" s="2">
        <v>0</v>
      </c>
      <c r="O109" s="2">
        <v>0</v>
      </c>
      <c r="P109" s="4">
        <v>45708</v>
      </c>
      <c r="Q109" s="4">
        <v>45980</v>
      </c>
      <c r="R109" s="5" t="s">
        <v>1329</v>
      </c>
      <c r="S109" s="2" t="s">
        <v>189</v>
      </c>
      <c r="T109" s="6">
        <v>27042451</v>
      </c>
      <c r="U109" s="7">
        <f t="shared" si="3"/>
        <v>1</v>
      </c>
      <c r="V109" s="6">
        <v>27042451</v>
      </c>
      <c r="W109" s="6">
        <f t="shared" si="4"/>
        <v>0</v>
      </c>
    </row>
    <row r="110" spans="1:23" x14ac:dyDescent="0.2">
      <c r="A110" s="2" t="s">
        <v>999</v>
      </c>
      <c r="B110" s="2" t="s">
        <v>190</v>
      </c>
      <c r="C110" s="2" t="s">
        <v>999</v>
      </c>
      <c r="D110" s="2" t="s">
        <v>1079</v>
      </c>
      <c r="E110" s="3">
        <v>45713</v>
      </c>
      <c r="F110" s="2" t="s">
        <v>1199</v>
      </c>
      <c r="G110" s="2" t="s">
        <v>180</v>
      </c>
      <c r="H110" s="2" t="s">
        <v>464</v>
      </c>
      <c r="I110" s="2" t="s">
        <v>183</v>
      </c>
      <c r="J110" s="2" t="s">
        <v>181</v>
      </c>
      <c r="K110" s="2">
        <f t="shared" si="5"/>
        <v>306</v>
      </c>
      <c r="L110" s="2" t="s">
        <v>465</v>
      </c>
      <c r="M110" s="2" t="s">
        <v>181</v>
      </c>
      <c r="N110" s="2">
        <v>0</v>
      </c>
      <c r="O110" s="2">
        <v>0</v>
      </c>
      <c r="P110" s="4">
        <v>45713</v>
      </c>
      <c r="Q110" s="4">
        <v>46021</v>
      </c>
      <c r="R110" s="5" t="s">
        <v>1330</v>
      </c>
      <c r="S110" s="2" t="s">
        <v>189</v>
      </c>
      <c r="T110" s="6">
        <v>18729617</v>
      </c>
      <c r="U110" s="7">
        <f t="shared" si="3"/>
        <v>1</v>
      </c>
      <c r="V110" s="6">
        <v>18729617</v>
      </c>
      <c r="W110" s="6">
        <f t="shared" si="4"/>
        <v>0</v>
      </c>
    </row>
    <row r="111" spans="1:23" x14ac:dyDescent="0.2">
      <c r="A111" s="2" t="s">
        <v>1000</v>
      </c>
      <c r="B111" s="2" t="s">
        <v>190</v>
      </c>
      <c r="C111" s="2" t="s">
        <v>1000</v>
      </c>
      <c r="D111" s="2" t="s">
        <v>1080</v>
      </c>
      <c r="E111" s="3">
        <v>45713</v>
      </c>
      <c r="F111" s="2" t="s">
        <v>1200</v>
      </c>
      <c r="G111" s="2" t="s">
        <v>24</v>
      </c>
      <c r="H111" s="2" t="s">
        <v>464</v>
      </c>
      <c r="I111" s="2" t="s">
        <v>183</v>
      </c>
      <c r="J111" s="2" t="s">
        <v>181</v>
      </c>
      <c r="K111" s="2">
        <f t="shared" si="5"/>
        <v>305</v>
      </c>
      <c r="L111" s="2" t="s">
        <v>465</v>
      </c>
      <c r="M111" s="2" t="s">
        <v>181</v>
      </c>
      <c r="N111" s="2">
        <v>0</v>
      </c>
      <c r="O111" s="2">
        <v>0</v>
      </c>
      <c r="P111" s="4">
        <v>45714</v>
      </c>
      <c r="Q111" s="4">
        <v>46021</v>
      </c>
      <c r="R111" s="5" t="s">
        <v>1331</v>
      </c>
      <c r="S111" s="2" t="s">
        <v>189</v>
      </c>
      <c r="T111" s="6">
        <v>42707564</v>
      </c>
      <c r="U111" s="7">
        <f t="shared" si="3"/>
        <v>1</v>
      </c>
      <c r="V111" s="6">
        <v>42707564</v>
      </c>
      <c r="W111" s="6">
        <f t="shared" si="4"/>
        <v>0</v>
      </c>
    </row>
    <row r="112" spans="1:23" x14ac:dyDescent="0.2">
      <c r="A112" s="2" t="s">
        <v>1001</v>
      </c>
      <c r="B112" s="2" t="s">
        <v>190</v>
      </c>
      <c r="C112" s="2" t="s">
        <v>1001</v>
      </c>
      <c r="D112" s="2" t="s">
        <v>1081</v>
      </c>
      <c r="E112" s="3">
        <v>45713</v>
      </c>
      <c r="F112" s="2" t="s">
        <v>1201</v>
      </c>
      <c r="G112" s="2" t="s">
        <v>180</v>
      </c>
      <c r="H112" s="2" t="s">
        <v>464</v>
      </c>
      <c r="I112" s="2" t="s">
        <v>183</v>
      </c>
      <c r="J112" s="2" t="s">
        <v>181</v>
      </c>
      <c r="K112" s="2">
        <f t="shared" si="5"/>
        <v>306</v>
      </c>
      <c r="L112" s="2" t="s">
        <v>467</v>
      </c>
      <c r="M112" s="2">
        <v>1</v>
      </c>
      <c r="N112" s="2">
        <v>7877858</v>
      </c>
      <c r="O112" s="2">
        <v>90</v>
      </c>
      <c r="P112" s="4">
        <v>45713</v>
      </c>
      <c r="Q112" s="4">
        <v>46021</v>
      </c>
      <c r="R112" s="5" t="s">
        <v>1332</v>
      </c>
      <c r="S112" s="2" t="s">
        <v>189</v>
      </c>
      <c r="T112" s="6">
        <v>24851800</v>
      </c>
      <c r="U112" s="7">
        <f t="shared" si="3"/>
        <v>1</v>
      </c>
      <c r="V112" s="6">
        <v>24851800</v>
      </c>
      <c r="W112" s="6">
        <f t="shared" si="4"/>
        <v>0</v>
      </c>
    </row>
    <row r="113" spans="1:23" x14ac:dyDescent="0.2">
      <c r="A113" s="2" t="s">
        <v>1002</v>
      </c>
      <c r="B113" s="2" t="s">
        <v>190</v>
      </c>
      <c r="C113" s="2" t="s">
        <v>1002</v>
      </c>
      <c r="D113" s="2" t="s">
        <v>1082</v>
      </c>
      <c r="E113" s="3">
        <v>45713</v>
      </c>
      <c r="F113" s="2" t="s">
        <v>1202</v>
      </c>
      <c r="G113" s="2" t="s">
        <v>180</v>
      </c>
      <c r="H113" s="2" t="s">
        <v>464</v>
      </c>
      <c r="I113" s="2" t="s">
        <v>183</v>
      </c>
      <c r="J113" s="2" t="s">
        <v>181</v>
      </c>
      <c r="K113" s="2">
        <f t="shared" si="5"/>
        <v>270</v>
      </c>
      <c r="L113" s="2" t="s">
        <v>467</v>
      </c>
      <c r="M113" s="2">
        <v>1</v>
      </c>
      <c r="N113" s="2">
        <v>9680550</v>
      </c>
      <c r="O113" s="2">
        <v>90</v>
      </c>
      <c r="P113" s="4">
        <v>45713</v>
      </c>
      <c r="Q113" s="4">
        <v>45985</v>
      </c>
      <c r="R113" s="5" t="s">
        <v>1333</v>
      </c>
      <c r="S113" s="2" t="s">
        <v>189</v>
      </c>
      <c r="T113" s="6">
        <v>29041650</v>
      </c>
      <c r="U113" s="7">
        <f t="shared" si="3"/>
        <v>1</v>
      </c>
      <c r="V113" s="6">
        <v>29041650</v>
      </c>
      <c r="W113" s="6">
        <f t="shared" si="4"/>
        <v>0</v>
      </c>
    </row>
    <row r="114" spans="1:23" x14ac:dyDescent="0.2">
      <c r="A114" s="2" t="s">
        <v>1003</v>
      </c>
      <c r="B114" s="2" t="s">
        <v>190</v>
      </c>
      <c r="C114" s="2" t="s">
        <v>1003</v>
      </c>
      <c r="D114" s="2" t="s">
        <v>1083</v>
      </c>
      <c r="E114" s="3">
        <v>45721</v>
      </c>
      <c r="F114" s="2" t="s">
        <v>1203</v>
      </c>
      <c r="G114" s="2" t="s">
        <v>180</v>
      </c>
      <c r="H114" s="2" t="s">
        <v>464</v>
      </c>
      <c r="I114" s="2" t="s">
        <v>183</v>
      </c>
      <c r="J114" s="2" t="s">
        <v>181</v>
      </c>
      <c r="K114" s="2">
        <f t="shared" si="5"/>
        <v>291</v>
      </c>
      <c r="L114" s="2" t="s">
        <v>465</v>
      </c>
      <c r="M114" s="2" t="s">
        <v>181</v>
      </c>
      <c r="N114" s="2">
        <v>0</v>
      </c>
      <c r="O114" s="2">
        <v>0</v>
      </c>
      <c r="P114" s="4">
        <v>45726</v>
      </c>
      <c r="Q114" s="4">
        <v>46021</v>
      </c>
      <c r="R114" s="5" t="s">
        <v>1334</v>
      </c>
      <c r="S114" s="2" t="s">
        <v>189</v>
      </c>
      <c r="T114" s="6">
        <v>18117538</v>
      </c>
      <c r="U114" s="7">
        <f t="shared" si="3"/>
        <v>1</v>
      </c>
      <c r="V114" s="6">
        <v>18117538</v>
      </c>
      <c r="W114" s="6">
        <f t="shared" si="4"/>
        <v>0</v>
      </c>
    </row>
    <row r="115" spans="1:23" x14ac:dyDescent="0.2">
      <c r="A115" s="2" t="s">
        <v>1004</v>
      </c>
      <c r="B115" s="2" t="s">
        <v>190</v>
      </c>
      <c r="C115" s="2" t="s">
        <v>1004</v>
      </c>
      <c r="D115" s="2" t="s">
        <v>1084</v>
      </c>
      <c r="E115" s="3">
        <v>45722</v>
      </c>
      <c r="F115" s="2" t="s">
        <v>1204</v>
      </c>
      <c r="G115" s="2" t="s">
        <v>180</v>
      </c>
      <c r="H115" s="2" t="s">
        <v>464</v>
      </c>
      <c r="I115" s="2" t="s">
        <v>183</v>
      </c>
      <c r="J115" s="2" t="s">
        <v>181</v>
      </c>
      <c r="K115" s="2">
        <f t="shared" si="5"/>
        <v>295</v>
      </c>
      <c r="L115" s="2" t="s">
        <v>465</v>
      </c>
      <c r="M115" s="2" t="s">
        <v>181</v>
      </c>
      <c r="N115" s="2">
        <v>0</v>
      </c>
      <c r="O115" s="2">
        <v>0</v>
      </c>
      <c r="P115" s="4">
        <v>45722</v>
      </c>
      <c r="Q115" s="4">
        <v>46021</v>
      </c>
      <c r="R115" s="5" t="s">
        <v>1335</v>
      </c>
      <c r="S115" s="2" t="s">
        <v>189</v>
      </c>
      <c r="T115" s="6">
        <v>28989709</v>
      </c>
      <c r="U115" s="7">
        <f t="shared" si="3"/>
        <v>0</v>
      </c>
      <c r="V115" s="6">
        <v>0</v>
      </c>
      <c r="W115" s="6">
        <f t="shared" si="4"/>
        <v>28989709</v>
      </c>
    </row>
    <row r="116" spans="1:23" x14ac:dyDescent="0.2">
      <c r="A116" s="2" t="s">
        <v>1005</v>
      </c>
      <c r="B116" s="2" t="s">
        <v>190</v>
      </c>
      <c r="C116" s="2" t="s">
        <v>1005</v>
      </c>
      <c r="D116" s="2" t="s">
        <v>54</v>
      </c>
      <c r="E116" s="3">
        <v>45723</v>
      </c>
      <c r="F116" s="2" t="s">
        <v>1205</v>
      </c>
      <c r="G116" s="2" t="s">
        <v>180</v>
      </c>
      <c r="H116" s="2" t="s">
        <v>464</v>
      </c>
      <c r="I116" s="2" t="s">
        <v>183</v>
      </c>
      <c r="J116" s="2" t="s">
        <v>181</v>
      </c>
      <c r="K116" s="2">
        <f t="shared" si="5"/>
        <v>294</v>
      </c>
      <c r="L116" s="2" t="s">
        <v>465</v>
      </c>
      <c r="M116" s="2" t="s">
        <v>181</v>
      </c>
      <c r="N116" s="2">
        <v>0</v>
      </c>
      <c r="O116" s="2">
        <v>0</v>
      </c>
      <c r="P116" s="4">
        <v>45723</v>
      </c>
      <c r="Q116" s="4">
        <v>46021</v>
      </c>
      <c r="R116" s="5" t="s">
        <v>1336</v>
      </c>
      <c r="S116" s="2" t="s">
        <v>189</v>
      </c>
      <c r="T116" s="6">
        <v>23877220</v>
      </c>
      <c r="U116" s="7">
        <f t="shared" si="3"/>
        <v>1</v>
      </c>
      <c r="V116" s="6">
        <v>23877220</v>
      </c>
      <c r="W116" s="6">
        <f t="shared" si="4"/>
        <v>0</v>
      </c>
    </row>
    <row r="117" spans="1:23" x14ac:dyDescent="0.2">
      <c r="A117" s="2" t="s">
        <v>1006</v>
      </c>
      <c r="B117" s="2" t="s">
        <v>190</v>
      </c>
      <c r="C117" s="2" t="s">
        <v>1006</v>
      </c>
      <c r="D117" s="2" t="s">
        <v>1085</v>
      </c>
      <c r="E117" s="3">
        <v>45730</v>
      </c>
      <c r="F117" s="2" t="s">
        <v>1206</v>
      </c>
      <c r="G117" s="2" t="s">
        <v>24</v>
      </c>
      <c r="H117" s="2" t="s">
        <v>464</v>
      </c>
      <c r="I117" s="2" t="s">
        <v>183</v>
      </c>
      <c r="J117" s="2" t="s">
        <v>181</v>
      </c>
      <c r="K117" s="2">
        <f t="shared" si="5"/>
        <v>287</v>
      </c>
      <c r="L117" s="2" t="s">
        <v>465</v>
      </c>
      <c r="M117" s="2" t="s">
        <v>181</v>
      </c>
      <c r="N117" s="2">
        <v>0</v>
      </c>
      <c r="O117" s="2">
        <v>0</v>
      </c>
      <c r="P117" s="4">
        <v>45730</v>
      </c>
      <c r="Q117" s="4">
        <v>46021</v>
      </c>
      <c r="R117" s="5" t="s">
        <v>1337</v>
      </c>
      <c r="S117" s="2" t="s">
        <v>189</v>
      </c>
      <c r="T117" s="6">
        <v>48847438</v>
      </c>
      <c r="U117" s="7">
        <f t="shared" si="3"/>
        <v>1</v>
      </c>
      <c r="V117" s="6">
        <v>48847438</v>
      </c>
      <c r="W117" s="6">
        <f t="shared" si="4"/>
        <v>0</v>
      </c>
    </row>
    <row r="118" spans="1:23" x14ac:dyDescent="0.2">
      <c r="A118" s="2" t="s">
        <v>1007</v>
      </c>
      <c r="B118" s="2" t="s">
        <v>190</v>
      </c>
      <c r="C118" s="2" t="s">
        <v>1007</v>
      </c>
      <c r="D118" s="2" t="s">
        <v>153</v>
      </c>
      <c r="E118" s="3">
        <v>45735</v>
      </c>
      <c r="F118" s="2" t="s">
        <v>1207</v>
      </c>
      <c r="G118" s="2" t="s">
        <v>180</v>
      </c>
      <c r="H118" s="2" t="s">
        <v>464</v>
      </c>
      <c r="I118" s="2" t="s">
        <v>183</v>
      </c>
      <c r="J118" s="2" t="s">
        <v>181</v>
      </c>
      <c r="K118" s="2">
        <f t="shared" si="5"/>
        <v>282</v>
      </c>
      <c r="L118" s="2" t="s">
        <v>465</v>
      </c>
      <c r="M118" s="2" t="s">
        <v>181</v>
      </c>
      <c r="N118" s="2">
        <v>0</v>
      </c>
      <c r="O118" s="2">
        <v>0</v>
      </c>
      <c r="P118" s="4">
        <v>45735</v>
      </c>
      <c r="Q118" s="4">
        <v>46021</v>
      </c>
      <c r="R118" s="5" t="s">
        <v>1338</v>
      </c>
      <c r="S118" s="2" t="s">
        <v>189</v>
      </c>
      <c r="T118" s="6">
        <v>22902639</v>
      </c>
      <c r="U118" s="7">
        <f t="shared" si="3"/>
        <v>1</v>
      </c>
      <c r="V118" s="6">
        <v>22902639</v>
      </c>
      <c r="W118" s="6">
        <f t="shared" si="4"/>
        <v>0</v>
      </c>
    </row>
    <row r="119" spans="1:23" x14ac:dyDescent="0.2">
      <c r="A119" s="2" t="s">
        <v>1008</v>
      </c>
      <c r="B119" s="2" t="s">
        <v>190</v>
      </c>
      <c r="C119" s="2" t="s">
        <v>1008</v>
      </c>
      <c r="D119" s="2" t="s">
        <v>161</v>
      </c>
      <c r="E119" s="3">
        <v>45735</v>
      </c>
      <c r="F119" s="2" t="s">
        <v>1208</v>
      </c>
      <c r="G119" s="2" t="s">
        <v>24</v>
      </c>
      <c r="H119" s="2" t="s">
        <v>464</v>
      </c>
      <c r="I119" s="2" t="s">
        <v>183</v>
      </c>
      <c r="J119" s="2" t="s">
        <v>181</v>
      </c>
      <c r="K119" s="2">
        <f t="shared" si="5"/>
        <v>282</v>
      </c>
      <c r="L119" s="2" t="s">
        <v>465</v>
      </c>
      <c r="M119" s="2" t="s">
        <v>181</v>
      </c>
      <c r="N119" s="2">
        <v>0</v>
      </c>
      <c r="O119" s="2">
        <v>0</v>
      </c>
      <c r="P119" s="4">
        <v>45735</v>
      </c>
      <c r="Q119" s="4">
        <v>46021</v>
      </c>
      <c r="R119" s="5" t="s">
        <v>1339</v>
      </c>
      <c r="S119" s="2" t="s">
        <v>189</v>
      </c>
      <c r="T119" s="6">
        <v>59670373</v>
      </c>
      <c r="U119" s="7">
        <f t="shared" si="3"/>
        <v>1</v>
      </c>
      <c r="V119" s="6">
        <v>59670373</v>
      </c>
      <c r="W119" s="6">
        <f t="shared" si="4"/>
        <v>0</v>
      </c>
    </row>
    <row r="120" spans="1:23" x14ac:dyDescent="0.2">
      <c r="A120" s="2" t="s">
        <v>1009</v>
      </c>
      <c r="B120" s="2" t="s">
        <v>190</v>
      </c>
      <c r="C120" s="2" t="s">
        <v>1009</v>
      </c>
      <c r="D120" s="2" t="s">
        <v>148</v>
      </c>
      <c r="E120" s="3">
        <v>45735</v>
      </c>
      <c r="F120" s="2" t="s">
        <v>1209</v>
      </c>
      <c r="G120" s="2" t="s">
        <v>24</v>
      </c>
      <c r="H120" s="2" t="s">
        <v>464</v>
      </c>
      <c r="I120" s="2" t="s">
        <v>183</v>
      </c>
      <c r="J120" s="2" t="s">
        <v>181</v>
      </c>
      <c r="K120" s="2">
        <f t="shared" si="5"/>
        <v>282</v>
      </c>
      <c r="L120" s="2" t="s">
        <v>465</v>
      </c>
      <c r="M120" s="2" t="s">
        <v>181</v>
      </c>
      <c r="N120" s="2">
        <v>0</v>
      </c>
      <c r="O120" s="2">
        <v>0</v>
      </c>
      <c r="P120" s="4">
        <v>45735</v>
      </c>
      <c r="Q120" s="4">
        <v>46021</v>
      </c>
      <c r="R120" s="5" t="s">
        <v>1340</v>
      </c>
      <c r="S120" s="2" t="s">
        <v>189</v>
      </c>
      <c r="T120" s="6">
        <v>34506657</v>
      </c>
      <c r="U120" s="7">
        <f t="shared" si="3"/>
        <v>1</v>
      </c>
      <c r="V120" s="6">
        <v>34506657</v>
      </c>
      <c r="W120" s="6">
        <f t="shared" si="4"/>
        <v>0</v>
      </c>
    </row>
    <row r="121" spans="1:23" x14ac:dyDescent="0.2">
      <c r="A121" s="2" t="s">
        <v>1010</v>
      </c>
      <c r="B121" s="2" t="s">
        <v>190</v>
      </c>
      <c r="C121" s="2" t="s">
        <v>1010</v>
      </c>
      <c r="D121" s="2" t="s">
        <v>151</v>
      </c>
      <c r="E121" s="3">
        <v>45737</v>
      </c>
      <c r="F121" s="2" t="s">
        <v>1210</v>
      </c>
      <c r="G121" s="2" t="s">
        <v>180</v>
      </c>
      <c r="H121" s="2" t="s">
        <v>464</v>
      </c>
      <c r="I121" s="2" t="s">
        <v>183</v>
      </c>
      <c r="J121" s="2" t="s">
        <v>181</v>
      </c>
      <c r="K121" s="2">
        <f t="shared" si="5"/>
        <v>280</v>
      </c>
      <c r="L121" s="2" t="s">
        <v>465</v>
      </c>
      <c r="M121" s="2" t="s">
        <v>181</v>
      </c>
      <c r="N121" s="2">
        <v>0</v>
      </c>
      <c r="O121" s="2">
        <v>0</v>
      </c>
      <c r="P121" s="4">
        <v>45737</v>
      </c>
      <c r="Q121" s="4">
        <v>46021</v>
      </c>
      <c r="R121" s="5" t="s">
        <v>1341</v>
      </c>
      <c r="S121" s="2" t="s">
        <v>189</v>
      </c>
      <c r="T121" s="6">
        <v>17138212</v>
      </c>
      <c r="U121" s="7">
        <f t="shared" si="3"/>
        <v>1</v>
      </c>
      <c r="V121" s="6">
        <v>17138212</v>
      </c>
      <c r="W121" s="6">
        <f t="shared" si="4"/>
        <v>0</v>
      </c>
    </row>
    <row r="122" spans="1:23" x14ac:dyDescent="0.2">
      <c r="A122" s="2" t="s">
        <v>1011</v>
      </c>
      <c r="B122" s="2" t="s">
        <v>190</v>
      </c>
      <c r="C122" s="2" t="s">
        <v>1011</v>
      </c>
      <c r="D122" s="2" t="s">
        <v>139</v>
      </c>
      <c r="E122" s="3">
        <v>45742</v>
      </c>
      <c r="F122" s="2" t="s">
        <v>1211</v>
      </c>
      <c r="G122" s="2" t="s">
        <v>180</v>
      </c>
      <c r="H122" s="2" t="s">
        <v>464</v>
      </c>
      <c r="I122" s="2" t="s">
        <v>183</v>
      </c>
      <c r="J122" s="2" t="s">
        <v>181</v>
      </c>
      <c r="K122" s="2">
        <f t="shared" si="5"/>
        <v>275</v>
      </c>
      <c r="L122" s="2" t="s">
        <v>465</v>
      </c>
      <c r="M122" s="2" t="s">
        <v>181</v>
      </c>
      <c r="N122" s="2">
        <v>0</v>
      </c>
      <c r="O122" s="2">
        <v>0</v>
      </c>
      <c r="P122" s="4">
        <v>45742</v>
      </c>
      <c r="Q122" s="4">
        <v>46021</v>
      </c>
      <c r="R122" s="5" t="s">
        <v>1342</v>
      </c>
      <c r="S122" s="2" t="s">
        <v>189</v>
      </c>
      <c r="T122" s="6">
        <v>24567547</v>
      </c>
      <c r="U122" s="7">
        <f t="shared" si="3"/>
        <v>1</v>
      </c>
      <c r="V122" s="6">
        <v>24567547</v>
      </c>
      <c r="W122" s="6">
        <f t="shared" si="4"/>
        <v>0</v>
      </c>
    </row>
    <row r="123" spans="1:23" x14ac:dyDescent="0.2">
      <c r="A123" s="2" t="s">
        <v>1012</v>
      </c>
      <c r="B123" s="2" t="s">
        <v>190</v>
      </c>
      <c r="C123" s="2" t="s">
        <v>1012</v>
      </c>
      <c r="D123" s="2" t="s">
        <v>1086</v>
      </c>
      <c r="E123" s="3">
        <v>45749</v>
      </c>
      <c r="F123" s="2" t="s">
        <v>1204</v>
      </c>
      <c r="G123" s="2" t="s">
        <v>180</v>
      </c>
      <c r="H123" s="2" t="s">
        <v>464</v>
      </c>
      <c r="I123" s="2" t="s">
        <v>183</v>
      </c>
      <c r="J123" s="2" t="s">
        <v>181</v>
      </c>
      <c r="K123" s="2">
        <f t="shared" si="5"/>
        <v>269</v>
      </c>
      <c r="L123" s="2" t="s">
        <v>465</v>
      </c>
      <c r="M123" s="2" t="s">
        <v>181</v>
      </c>
      <c r="N123" s="2">
        <v>0</v>
      </c>
      <c r="O123" s="2">
        <v>0</v>
      </c>
      <c r="P123" s="4">
        <v>45749</v>
      </c>
      <c r="Q123" s="4">
        <v>46021</v>
      </c>
      <c r="R123" s="5" t="s">
        <v>1343</v>
      </c>
      <c r="S123" s="2" t="s">
        <v>189</v>
      </c>
      <c r="T123" s="6">
        <v>30380788</v>
      </c>
      <c r="U123" s="7">
        <f t="shared" si="3"/>
        <v>1</v>
      </c>
      <c r="V123" s="6">
        <v>30380788</v>
      </c>
      <c r="W123" s="6">
        <f t="shared" si="4"/>
        <v>0</v>
      </c>
    </row>
    <row r="124" spans="1:23" x14ac:dyDescent="0.2">
      <c r="A124" s="2" t="s">
        <v>1013</v>
      </c>
      <c r="B124" s="2" t="s">
        <v>190</v>
      </c>
      <c r="C124" s="2" t="s">
        <v>1013</v>
      </c>
      <c r="D124" s="2" t="s">
        <v>1087</v>
      </c>
      <c r="E124" s="3">
        <v>45771</v>
      </c>
      <c r="F124" s="2" t="s">
        <v>1212</v>
      </c>
      <c r="G124" s="2" t="s">
        <v>180</v>
      </c>
      <c r="H124" s="2" t="s">
        <v>464</v>
      </c>
      <c r="I124" s="2" t="s">
        <v>183</v>
      </c>
      <c r="J124" s="2" t="s">
        <v>181</v>
      </c>
      <c r="K124" s="2">
        <f t="shared" si="5"/>
        <v>247</v>
      </c>
      <c r="L124" s="2" t="s">
        <v>465</v>
      </c>
      <c r="M124" s="2" t="s">
        <v>181</v>
      </c>
      <c r="N124" s="2">
        <v>0</v>
      </c>
      <c r="O124" s="2">
        <v>0</v>
      </c>
      <c r="P124" s="4">
        <v>45771</v>
      </c>
      <c r="Q124" s="4">
        <v>46021</v>
      </c>
      <c r="R124" s="5" t="s">
        <v>1344</v>
      </c>
      <c r="S124" s="2" t="s">
        <v>189</v>
      </c>
      <c r="T124" s="6">
        <v>15118351</v>
      </c>
      <c r="U124" s="7">
        <f t="shared" si="3"/>
        <v>1</v>
      </c>
      <c r="V124" s="6">
        <v>15118351</v>
      </c>
      <c r="W124" s="6">
        <f t="shared" si="4"/>
        <v>0</v>
      </c>
    </row>
    <row r="125" spans="1:23" x14ac:dyDescent="0.2">
      <c r="A125" s="2" t="s">
        <v>1014</v>
      </c>
      <c r="B125" s="2" t="s">
        <v>190</v>
      </c>
      <c r="C125" s="2" t="s">
        <v>1014</v>
      </c>
      <c r="D125" s="2" t="s">
        <v>156</v>
      </c>
      <c r="E125" s="3">
        <v>45772</v>
      </c>
      <c r="F125" s="2" t="s">
        <v>1213</v>
      </c>
      <c r="G125" s="2" t="s">
        <v>180</v>
      </c>
      <c r="H125" s="2" t="s">
        <v>464</v>
      </c>
      <c r="I125" s="2" t="s">
        <v>183</v>
      </c>
      <c r="J125" s="2" t="s">
        <v>181</v>
      </c>
      <c r="K125" s="2">
        <f t="shared" si="5"/>
        <v>246</v>
      </c>
      <c r="L125" s="2" t="s">
        <v>465</v>
      </c>
      <c r="M125" s="2" t="s">
        <v>181</v>
      </c>
      <c r="N125" s="2">
        <v>0</v>
      </c>
      <c r="O125" s="2">
        <v>0</v>
      </c>
      <c r="P125" s="4">
        <v>45772</v>
      </c>
      <c r="Q125" s="4">
        <v>46021</v>
      </c>
      <c r="R125" s="5" t="s">
        <v>1345</v>
      </c>
      <c r="S125" s="2" t="s">
        <v>189</v>
      </c>
      <c r="T125" s="6">
        <v>15057152</v>
      </c>
      <c r="U125" s="7">
        <f t="shared" si="3"/>
        <v>1</v>
      </c>
      <c r="V125" s="6">
        <v>15057152</v>
      </c>
      <c r="W125" s="6">
        <f t="shared" si="4"/>
        <v>0</v>
      </c>
    </row>
    <row r="126" spans="1:23" x14ac:dyDescent="0.2">
      <c r="A126" s="2" t="s">
        <v>1015</v>
      </c>
      <c r="B126" s="2" t="s">
        <v>190</v>
      </c>
      <c r="C126" s="2" t="s">
        <v>1015</v>
      </c>
      <c r="D126" s="2" t="s">
        <v>1088</v>
      </c>
      <c r="E126" s="3">
        <v>45807</v>
      </c>
      <c r="F126" s="2" t="s">
        <v>1214</v>
      </c>
      <c r="G126" s="2" t="s">
        <v>180</v>
      </c>
      <c r="H126" s="2" t="s">
        <v>464</v>
      </c>
      <c r="I126" s="2" t="s">
        <v>183</v>
      </c>
      <c r="J126" s="2" t="s">
        <v>181</v>
      </c>
      <c r="K126" s="2">
        <f t="shared" si="5"/>
        <v>207</v>
      </c>
      <c r="L126" s="2" t="s">
        <v>465</v>
      </c>
      <c r="M126" s="2" t="s">
        <v>181</v>
      </c>
      <c r="N126" s="2">
        <v>0</v>
      </c>
      <c r="O126" s="2">
        <v>0</v>
      </c>
      <c r="P126" s="4">
        <v>45812</v>
      </c>
      <c r="Q126" s="4">
        <v>46021</v>
      </c>
      <c r="R126" s="5" t="s">
        <v>1346</v>
      </c>
      <c r="S126" s="2" t="s">
        <v>189</v>
      </c>
      <c r="T126" s="6">
        <v>12731243</v>
      </c>
      <c r="U126" s="7">
        <f t="shared" si="3"/>
        <v>1</v>
      </c>
      <c r="V126" s="6">
        <v>12731243</v>
      </c>
      <c r="W126" s="6">
        <f t="shared" si="4"/>
        <v>0</v>
      </c>
    </row>
    <row r="127" spans="1:23" x14ac:dyDescent="0.2">
      <c r="A127" s="2" t="s">
        <v>1016</v>
      </c>
      <c r="B127" s="2" t="s">
        <v>190</v>
      </c>
      <c r="C127" s="2" t="s">
        <v>1016</v>
      </c>
      <c r="D127" s="2" t="s">
        <v>149</v>
      </c>
      <c r="E127" s="3">
        <v>45818</v>
      </c>
      <c r="F127" s="2" t="s">
        <v>1215</v>
      </c>
      <c r="G127" s="2" t="s">
        <v>24</v>
      </c>
      <c r="H127" s="2" t="s">
        <v>464</v>
      </c>
      <c r="I127" s="2" t="s">
        <v>183</v>
      </c>
      <c r="J127" s="2" t="s">
        <v>181</v>
      </c>
      <c r="K127" s="2">
        <f t="shared" si="5"/>
        <v>201</v>
      </c>
      <c r="L127" s="2" t="s">
        <v>465</v>
      </c>
      <c r="M127" s="2" t="s">
        <v>181</v>
      </c>
      <c r="N127" s="2">
        <v>0</v>
      </c>
      <c r="O127" s="2">
        <v>0</v>
      </c>
      <c r="P127" s="4">
        <v>45818</v>
      </c>
      <c r="Q127" s="4">
        <v>46021</v>
      </c>
      <c r="R127" s="5" t="s">
        <v>1347</v>
      </c>
      <c r="S127" s="2" t="s">
        <v>189</v>
      </c>
      <c r="T127" s="6">
        <v>34210227</v>
      </c>
      <c r="U127" s="7">
        <f t="shared" si="3"/>
        <v>1</v>
      </c>
      <c r="V127" s="6">
        <v>34210227</v>
      </c>
      <c r="W127" s="6">
        <f t="shared" si="4"/>
        <v>0</v>
      </c>
    </row>
    <row r="128" spans="1:23" x14ac:dyDescent="0.2">
      <c r="A128" s="2" t="s">
        <v>1017</v>
      </c>
      <c r="B128" s="2" t="s">
        <v>190</v>
      </c>
      <c r="C128" s="2" t="s">
        <v>1017</v>
      </c>
      <c r="D128" s="2" t="s">
        <v>1089</v>
      </c>
      <c r="E128" s="3">
        <v>45821</v>
      </c>
      <c r="F128" s="2" t="s">
        <v>1216</v>
      </c>
      <c r="G128" s="2" t="s">
        <v>180</v>
      </c>
      <c r="H128" s="2" t="s">
        <v>464</v>
      </c>
      <c r="I128" s="2" t="s">
        <v>183</v>
      </c>
      <c r="J128" s="2" t="s">
        <v>181</v>
      </c>
      <c r="K128" s="2">
        <f t="shared" si="5"/>
        <v>198</v>
      </c>
      <c r="L128" s="2" t="s">
        <v>465</v>
      </c>
      <c r="M128" s="2" t="s">
        <v>181</v>
      </c>
      <c r="N128" s="2">
        <v>0</v>
      </c>
      <c r="O128" s="2">
        <v>0</v>
      </c>
      <c r="P128" s="4">
        <v>45821</v>
      </c>
      <c r="Q128" s="4">
        <v>46021</v>
      </c>
      <c r="R128" s="5" t="s">
        <v>1348</v>
      </c>
      <c r="S128" s="2" t="s">
        <v>189</v>
      </c>
      <c r="T128" s="6">
        <v>12119164</v>
      </c>
      <c r="U128" s="7">
        <f t="shared" si="3"/>
        <v>1</v>
      </c>
      <c r="V128" s="6">
        <v>12119164</v>
      </c>
      <c r="W128" s="6">
        <f t="shared" si="4"/>
        <v>0</v>
      </c>
    </row>
    <row r="129" spans="1:23" x14ac:dyDescent="0.2">
      <c r="A129" s="2" t="s">
        <v>1018</v>
      </c>
      <c r="B129" s="2" t="s">
        <v>190</v>
      </c>
      <c r="C129" s="2" t="s">
        <v>1018</v>
      </c>
      <c r="D129" s="2" t="s">
        <v>98</v>
      </c>
      <c r="E129" s="3">
        <v>45826</v>
      </c>
      <c r="F129" s="2" t="s">
        <v>1217</v>
      </c>
      <c r="G129" s="2" t="s">
        <v>24</v>
      </c>
      <c r="H129" s="2" t="s">
        <v>464</v>
      </c>
      <c r="I129" s="2" t="s">
        <v>183</v>
      </c>
      <c r="J129" s="2" t="s">
        <v>181</v>
      </c>
      <c r="K129" s="2">
        <f t="shared" si="5"/>
        <v>193</v>
      </c>
      <c r="L129" s="2" t="s">
        <v>465</v>
      </c>
      <c r="M129" s="2" t="s">
        <v>181</v>
      </c>
      <c r="N129" s="2">
        <v>0</v>
      </c>
      <c r="O129" s="2">
        <v>0</v>
      </c>
      <c r="P129" s="4">
        <v>45826</v>
      </c>
      <c r="Q129" s="4">
        <v>46021</v>
      </c>
      <c r="R129" s="5" t="s">
        <v>1349</v>
      </c>
      <c r="S129" s="2" t="s">
        <v>189</v>
      </c>
      <c r="T129" s="6">
        <v>32848626</v>
      </c>
      <c r="U129" s="7">
        <f t="shared" si="3"/>
        <v>1</v>
      </c>
      <c r="V129" s="6">
        <v>32848626</v>
      </c>
      <c r="W129" s="6">
        <f t="shared" si="4"/>
        <v>0</v>
      </c>
    </row>
    <row r="130" spans="1:23" x14ac:dyDescent="0.2">
      <c r="A130" s="2" t="s">
        <v>1019</v>
      </c>
      <c r="B130" s="2" t="s">
        <v>190</v>
      </c>
      <c r="C130" s="2" t="s">
        <v>1019</v>
      </c>
      <c r="D130" s="2" t="s">
        <v>1090</v>
      </c>
      <c r="E130" s="3">
        <v>45828</v>
      </c>
      <c r="F130" s="2" t="s">
        <v>1218</v>
      </c>
      <c r="G130" s="2" t="s">
        <v>180</v>
      </c>
      <c r="H130" s="2" t="s">
        <v>464</v>
      </c>
      <c r="I130" s="2" t="s">
        <v>183</v>
      </c>
      <c r="J130" s="2" t="s">
        <v>181</v>
      </c>
      <c r="K130" s="2">
        <f t="shared" si="5"/>
        <v>181</v>
      </c>
      <c r="L130" s="2" t="s">
        <v>465</v>
      </c>
      <c r="M130" s="2" t="s">
        <v>181</v>
      </c>
      <c r="N130" s="2">
        <v>0</v>
      </c>
      <c r="O130" s="2">
        <v>0</v>
      </c>
      <c r="P130" s="4">
        <v>45828</v>
      </c>
      <c r="Q130" s="4">
        <v>46011</v>
      </c>
      <c r="R130" s="5" t="s">
        <v>1350</v>
      </c>
      <c r="S130" s="2" t="s">
        <v>189</v>
      </c>
      <c r="T130" s="6">
        <v>11078630</v>
      </c>
      <c r="U130" s="7">
        <f t="shared" ref="U130:U192" si="6">+V130/T130</f>
        <v>1</v>
      </c>
      <c r="V130" s="6">
        <v>11078630</v>
      </c>
      <c r="W130" s="6">
        <f t="shared" ref="W130:W192" si="7">+T130-V130</f>
        <v>0</v>
      </c>
    </row>
    <row r="131" spans="1:23" x14ac:dyDescent="0.2">
      <c r="A131" s="2" t="s">
        <v>1020</v>
      </c>
      <c r="B131" s="2" t="s">
        <v>190</v>
      </c>
      <c r="C131" s="2" t="s">
        <v>1020</v>
      </c>
      <c r="D131" s="2" t="s">
        <v>142</v>
      </c>
      <c r="E131" s="3">
        <v>45840</v>
      </c>
      <c r="F131" s="2" t="s">
        <v>1219</v>
      </c>
      <c r="G131" s="2" t="s">
        <v>24</v>
      </c>
      <c r="H131" s="2" t="s">
        <v>464</v>
      </c>
      <c r="I131" s="2" t="s">
        <v>183</v>
      </c>
      <c r="J131" s="2" t="s">
        <v>181</v>
      </c>
      <c r="K131" s="2">
        <f t="shared" ref="K131:K193" si="8">DAYS360(P131,Q131)+1</f>
        <v>179</v>
      </c>
      <c r="L131" s="2" t="s">
        <v>465</v>
      </c>
      <c r="M131" s="2" t="s">
        <v>181</v>
      </c>
      <c r="N131" s="2">
        <v>0</v>
      </c>
      <c r="O131" s="2">
        <v>0</v>
      </c>
      <c r="P131" s="4">
        <v>45840</v>
      </c>
      <c r="Q131" s="4">
        <v>46021</v>
      </c>
      <c r="R131" s="5" t="s">
        <v>1351</v>
      </c>
      <c r="S131" s="2" t="s">
        <v>189</v>
      </c>
      <c r="T131" s="6">
        <v>37875875</v>
      </c>
      <c r="U131" s="7">
        <f t="shared" si="6"/>
        <v>1</v>
      </c>
      <c r="V131" s="6">
        <v>37875875</v>
      </c>
      <c r="W131" s="6">
        <f t="shared" si="7"/>
        <v>0</v>
      </c>
    </row>
    <row r="132" spans="1:23" x14ac:dyDescent="0.2">
      <c r="A132" s="2" t="s">
        <v>1021</v>
      </c>
      <c r="B132" s="2" t="s">
        <v>190</v>
      </c>
      <c r="C132" s="2" t="s">
        <v>1021</v>
      </c>
      <c r="D132" s="2" t="s">
        <v>46</v>
      </c>
      <c r="E132" s="3">
        <v>45863</v>
      </c>
      <c r="F132" s="2" t="s">
        <v>1220</v>
      </c>
      <c r="G132" s="2" t="s">
        <v>180</v>
      </c>
      <c r="H132" s="2" t="s">
        <v>464</v>
      </c>
      <c r="I132" s="2" t="s">
        <v>183</v>
      </c>
      <c r="J132" s="2" t="s">
        <v>181</v>
      </c>
      <c r="K132" s="2">
        <f t="shared" si="8"/>
        <v>156</v>
      </c>
      <c r="L132" s="2" t="s">
        <v>465</v>
      </c>
      <c r="M132" s="2" t="s">
        <v>181</v>
      </c>
      <c r="N132" s="2">
        <v>0</v>
      </c>
      <c r="O132" s="2">
        <v>0</v>
      </c>
      <c r="P132" s="4">
        <v>45863</v>
      </c>
      <c r="Q132" s="4">
        <v>46021</v>
      </c>
      <c r="R132" s="5" t="s">
        <v>1352</v>
      </c>
      <c r="S132" s="2" t="s">
        <v>189</v>
      </c>
      <c r="T132" s="6">
        <v>12669550</v>
      </c>
      <c r="U132" s="7">
        <f t="shared" si="6"/>
        <v>1</v>
      </c>
      <c r="V132" s="6">
        <v>12669550</v>
      </c>
      <c r="W132" s="6">
        <f t="shared" si="7"/>
        <v>0</v>
      </c>
    </row>
    <row r="133" spans="1:23" x14ac:dyDescent="0.2">
      <c r="A133" s="2" t="s">
        <v>1022</v>
      </c>
      <c r="B133" s="2" t="s">
        <v>190</v>
      </c>
      <c r="C133" s="2" t="s">
        <v>1022</v>
      </c>
      <c r="D133" s="2" t="s">
        <v>150</v>
      </c>
      <c r="E133" s="3">
        <v>45877</v>
      </c>
      <c r="F133" s="2" t="s">
        <v>1221</v>
      </c>
      <c r="G133" s="2" t="s">
        <v>24</v>
      </c>
      <c r="H133" s="2" t="s">
        <v>464</v>
      </c>
      <c r="I133" s="2" t="s">
        <v>183</v>
      </c>
      <c r="J133" s="2" t="s">
        <v>181</v>
      </c>
      <c r="K133" s="2">
        <f t="shared" si="8"/>
        <v>143</v>
      </c>
      <c r="L133" s="2" t="s">
        <v>467</v>
      </c>
      <c r="M133" s="2">
        <v>1</v>
      </c>
      <c r="N133" s="2">
        <v>3036371</v>
      </c>
      <c r="O133" s="2">
        <v>16</v>
      </c>
      <c r="P133" s="4">
        <v>45877</v>
      </c>
      <c r="Q133" s="4">
        <v>46021</v>
      </c>
      <c r="R133" s="5" t="s">
        <v>1353</v>
      </c>
      <c r="S133" s="2" t="s">
        <v>189</v>
      </c>
      <c r="T133" s="6">
        <v>26568243</v>
      </c>
      <c r="U133" s="7">
        <f t="shared" si="6"/>
        <v>1</v>
      </c>
      <c r="V133" s="6">
        <v>26568243</v>
      </c>
      <c r="W133" s="6">
        <f t="shared" si="7"/>
        <v>0</v>
      </c>
    </row>
    <row r="134" spans="1:23"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row>
    <row r="135" spans="1:23" x14ac:dyDescent="0.2">
      <c r="A135" s="2" t="s">
        <v>1398</v>
      </c>
      <c r="B135" s="2"/>
      <c r="C135" s="2" t="s">
        <v>1355</v>
      </c>
      <c r="D135" s="2" t="s">
        <v>171</v>
      </c>
      <c r="E135" s="3">
        <v>45721</v>
      </c>
      <c r="F135" s="2" t="s">
        <v>1462</v>
      </c>
      <c r="G135" s="2" t="s">
        <v>181</v>
      </c>
      <c r="H135" s="2" t="s">
        <v>783</v>
      </c>
      <c r="I135" s="2" t="s">
        <v>784</v>
      </c>
      <c r="J135" s="2" t="s">
        <v>181</v>
      </c>
      <c r="K135" s="2">
        <f t="shared" si="8"/>
        <v>295</v>
      </c>
      <c r="L135" s="2" t="s">
        <v>466</v>
      </c>
      <c r="M135" s="2">
        <v>1</v>
      </c>
      <c r="N135" s="2">
        <v>12661246</v>
      </c>
      <c r="O135" s="2">
        <v>0</v>
      </c>
      <c r="P135" s="4">
        <v>45722</v>
      </c>
      <c r="Q135" s="4">
        <v>46021</v>
      </c>
      <c r="R135" s="5" t="s">
        <v>1506</v>
      </c>
      <c r="S135" s="2" t="s">
        <v>189</v>
      </c>
      <c r="T135" s="6">
        <v>38411246</v>
      </c>
      <c r="U135" s="7">
        <f t="shared" si="6"/>
        <v>0.99553656759793729</v>
      </c>
      <c r="V135" s="6">
        <v>38239800</v>
      </c>
      <c r="W135" s="6">
        <f t="shared" si="7"/>
        <v>171446</v>
      </c>
    </row>
    <row r="136" spans="1:23" x14ac:dyDescent="0.2">
      <c r="A136" s="2" t="s">
        <v>1399</v>
      </c>
      <c r="B136" s="2"/>
      <c r="C136" s="2" t="s">
        <v>1356</v>
      </c>
      <c r="D136" s="2" t="s">
        <v>1442</v>
      </c>
      <c r="E136" s="3">
        <v>45730</v>
      </c>
      <c r="F136" s="2" t="s">
        <v>1463</v>
      </c>
      <c r="G136" s="2" t="s">
        <v>181</v>
      </c>
      <c r="H136" s="2" t="s">
        <v>783</v>
      </c>
      <c r="I136" s="2" t="s">
        <v>784</v>
      </c>
      <c r="J136" s="2" t="s">
        <v>181</v>
      </c>
      <c r="K136" s="2">
        <f t="shared" si="8"/>
        <v>281</v>
      </c>
      <c r="L136" s="2" t="s">
        <v>466</v>
      </c>
      <c r="M136" s="2">
        <v>2</v>
      </c>
      <c r="N136" s="2">
        <f>3775407+2410267</f>
        <v>6185674</v>
      </c>
      <c r="O136" s="2">
        <v>0</v>
      </c>
      <c r="P136" s="4">
        <v>45736</v>
      </c>
      <c r="Q136" s="4">
        <v>46021</v>
      </c>
      <c r="R136" s="5" t="s">
        <v>1507</v>
      </c>
      <c r="S136" s="2" t="s">
        <v>189</v>
      </c>
      <c r="T136" s="6">
        <v>39660674</v>
      </c>
      <c r="U136" s="7">
        <f t="shared" si="6"/>
        <v>1</v>
      </c>
      <c r="V136" s="6">
        <v>39660674</v>
      </c>
      <c r="W136" s="6">
        <f t="shared" si="7"/>
        <v>0</v>
      </c>
    </row>
    <row r="137" spans="1:23" x14ac:dyDescent="0.2">
      <c r="A137" s="2" t="s">
        <v>1400</v>
      </c>
      <c r="B137" s="2"/>
      <c r="C137" s="2" t="s">
        <v>1357</v>
      </c>
      <c r="D137" s="2" t="s">
        <v>1443</v>
      </c>
      <c r="E137" s="3">
        <v>45737</v>
      </c>
      <c r="F137" s="2" t="s">
        <v>1464</v>
      </c>
      <c r="G137" s="2" t="s">
        <v>181</v>
      </c>
      <c r="H137" s="2" t="s">
        <v>783</v>
      </c>
      <c r="I137" s="2" t="s">
        <v>784</v>
      </c>
      <c r="J137" s="2" t="s">
        <v>181</v>
      </c>
      <c r="K137" s="2">
        <f t="shared" si="8"/>
        <v>274</v>
      </c>
      <c r="L137" s="2" t="s">
        <v>465</v>
      </c>
      <c r="M137" s="2" t="s">
        <v>181</v>
      </c>
      <c r="N137" s="2">
        <v>0</v>
      </c>
      <c r="O137" s="2">
        <v>0</v>
      </c>
      <c r="P137" s="4">
        <v>45743</v>
      </c>
      <c r="Q137" s="4">
        <v>46021</v>
      </c>
      <c r="R137" s="5" t="s">
        <v>1508</v>
      </c>
      <c r="S137" s="2" t="s">
        <v>189</v>
      </c>
      <c r="T137" s="6">
        <v>58000000</v>
      </c>
      <c r="U137" s="7">
        <f t="shared" si="6"/>
        <v>0.27053448275862069</v>
      </c>
      <c r="V137" s="6">
        <v>15691000</v>
      </c>
      <c r="W137" s="6">
        <f t="shared" si="7"/>
        <v>42309000</v>
      </c>
    </row>
    <row r="138" spans="1:23" x14ac:dyDescent="0.2">
      <c r="A138" s="2" t="s">
        <v>1401</v>
      </c>
      <c r="B138" s="2"/>
      <c r="C138" s="2" t="s">
        <v>1358</v>
      </c>
      <c r="D138" s="2" t="s">
        <v>1442</v>
      </c>
      <c r="E138" s="3">
        <v>45737</v>
      </c>
      <c r="F138" s="2" t="s">
        <v>1465</v>
      </c>
      <c r="G138" s="2" t="s">
        <v>181</v>
      </c>
      <c r="H138" s="2" t="s">
        <v>783</v>
      </c>
      <c r="I138" s="2" t="s">
        <v>784</v>
      </c>
      <c r="J138" s="2" t="s">
        <v>181</v>
      </c>
      <c r="K138" s="2">
        <f t="shared" si="8"/>
        <v>274</v>
      </c>
      <c r="L138" s="2" t="s">
        <v>465</v>
      </c>
      <c r="M138" s="2" t="s">
        <v>181</v>
      </c>
      <c r="N138" s="2">
        <v>0</v>
      </c>
      <c r="O138" s="2">
        <v>0</v>
      </c>
      <c r="P138" s="4">
        <v>45743</v>
      </c>
      <c r="Q138" s="4">
        <v>46021</v>
      </c>
      <c r="R138" s="5" t="s">
        <v>1509</v>
      </c>
      <c r="S138" s="2" t="s">
        <v>189</v>
      </c>
      <c r="T138" s="6">
        <v>21158333</v>
      </c>
      <c r="U138" s="7">
        <f t="shared" si="6"/>
        <v>1</v>
      </c>
      <c r="V138" s="6">
        <v>21158333</v>
      </c>
      <c r="W138" s="6">
        <f t="shared" si="7"/>
        <v>0</v>
      </c>
    </row>
    <row r="139" spans="1:23" x14ac:dyDescent="0.2">
      <c r="A139" s="2" t="s">
        <v>1402</v>
      </c>
      <c r="B139" s="2"/>
      <c r="C139" s="2" t="s">
        <v>1359</v>
      </c>
      <c r="D139" s="2" t="s">
        <v>1442</v>
      </c>
      <c r="E139" s="3">
        <v>45751</v>
      </c>
      <c r="F139" s="2" t="s">
        <v>1466</v>
      </c>
      <c r="G139" s="2" t="s">
        <v>181</v>
      </c>
      <c r="H139" s="2" t="s">
        <v>783</v>
      </c>
      <c r="I139" s="2" t="s">
        <v>784</v>
      </c>
      <c r="J139" s="2" t="s">
        <v>181</v>
      </c>
      <c r="K139" s="2">
        <f t="shared" si="8"/>
        <v>257</v>
      </c>
      <c r="L139" s="2" t="s">
        <v>466</v>
      </c>
      <c r="M139" s="2">
        <v>1</v>
      </c>
      <c r="N139" s="2">
        <v>4000000</v>
      </c>
      <c r="O139" s="2">
        <v>0</v>
      </c>
      <c r="P139" s="4">
        <v>45761</v>
      </c>
      <c r="Q139" s="4">
        <v>46021</v>
      </c>
      <c r="R139" s="5" t="s">
        <v>1510</v>
      </c>
      <c r="S139" s="2" t="s">
        <v>189</v>
      </c>
      <c r="T139" s="6">
        <v>63999999</v>
      </c>
      <c r="U139" s="7">
        <f t="shared" si="6"/>
        <v>1</v>
      </c>
      <c r="V139" s="6">
        <v>63999999</v>
      </c>
      <c r="W139" s="6">
        <f t="shared" si="7"/>
        <v>0</v>
      </c>
    </row>
    <row r="140" spans="1:23" x14ac:dyDescent="0.2">
      <c r="A140" s="2" t="s">
        <v>1403</v>
      </c>
      <c r="B140" s="2"/>
      <c r="C140" s="2" t="s">
        <v>1360</v>
      </c>
      <c r="D140" s="2" t="s">
        <v>1444</v>
      </c>
      <c r="E140" s="3">
        <v>45750</v>
      </c>
      <c r="F140" s="2" t="s">
        <v>1467</v>
      </c>
      <c r="G140" s="2" t="s">
        <v>181</v>
      </c>
      <c r="H140" s="2" t="s">
        <v>783</v>
      </c>
      <c r="I140" s="2" t="s">
        <v>784</v>
      </c>
      <c r="J140" s="2" t="s">
        <v>181</v>
      </c>
      <c r="K140" s="2">
        <f t="shared" si="8"/>
        <v>264</v>
      </c>
      <c r="L140" s="2" t="s">
        <v>466</v>
      </c>
      <c r="M140" s="2">
        <v>1</v>
      </c>
      <c r="N140" s="2">
        <v>5869570</v>
      </c>
      <c r="O140" s="2">
        <v>0</v>
      </c>
      <c r="P140" s="4">
        <v>45754</v>
      </c>
      <c r="Q140" s="4">
        <v>46021</v>
      </c>
      <c r="R140" s="5" t="s">
        <v>1511</v>
      </c>
      <c r="S140" s="2" t="s">
        <v>189</v>
      </c>
      <c r="T140" s="6">
        <v>63869570</v>
      </c>
      <c r="U140" s="7">
        <f t="shared" si="6"/>
        <v>1</v>
      </c>
      <c r="V140" s="6">
        <v>63869570</v>
      </c>
      <c r="W140" s="6">
        <f t="shared" si="7"/>
        <v>0</v>
      </c>
    </row>
    <row r="141" spans="1:23" x14ac:dyDescent="0.2">
      <c r="A141" s="2" t="s">
        <v>1404</v>
      </c>
      <c r="B141" s="2"/>
      <c r="C141" s="2" t="s">
        <v>1361</v>
      </c>
      <c r="D141" s="2" t="s">
        <v>172</v>
      </c>
      <c r="E141" s="3">
        <v>45750</v>
      </c>
      <c r="F141" s="2" t="s">
        <v>1468</v>
      </c>
      <c r="G141" s="2" t="s">
        <v>181</v>
      </c>
      <c r="H141" s="2" t="s">
        <v>783</v>
      </c>
      <c r="I141" s="2" t="s">
        <v>784</v>
      </c>
      <c r="J141" s="2" t="s">
        <v>181</v>
      </c>
      <c r="K141" s="2">
        <f t="shared" si="8"/>
        <v>264</v>
      </c>
      <c r="L141" s="2" t="s">
        <v>466</v>
      </c>
      <c r="M141" s="2">
        <v>1</v>
      </c>
      <c r="N141" s="2">
        <v>11975387</v>
      </c>
      <c r="O141" s="2">
        <v>0</v>
      </c>
      <c r="P141" s="4">
        <v>45754</v>
      </c>
      <c r="Q141" s="4">
        <v>46021</v>
      </c>
      <c r="R141" s="5" t="s">
        <v>1512</v>
      </c>
      <c r="S141" s="2" t="s">
        <v>189</v>
      </c>
      <c r="T141" s="6">
        <v>41975387</v>
      </c>
      <c r="U141" s="7">
        <f t="shared" si="6"/>
        <v>1</v>
      </c>
      <c r="V141" s="6">
        <v>41975387</v>
      </c>
      <c r="W141" s="6">
        <f t="shared" si="7"/>
        <v>0</v>
      </c>
    </row>
    <row r="142" spans="1:23" x14ac:dyDescent="0.2">
      <c r="A142" s="2" t="s">
        <v>1405</v>
      </c>
      <c r="B142" s="2"/>
      <c r="C142" s="2" t="s">
        <v>1362</v>
      </c>
      <c r="D142" s="2" t="s">
        <v>1445</v>
      </c>
      <c r="E142" s="3">
        <v>45755</v>
      </c>
      <c r="F142" s="2" t="s">
        <v>1469</v>
      </c>
      <c r="G142" s="2" t="s">
        <v>181</v>
      </c>
      <c r="H142" s="2" t="s">
        <v>783</v>
      </c>
      <c r="I142" s="2" t="s">
        <v>784</v>
      </c>
      <c r="J142" s="2" t="s">
        <v>181</v>
      </c>
      <c r="K142" s="2">
        <f t="shared" si="8"/>
        <v>250</v>
      </c>
      <c r="L142" s="2" t="s">
        <v>466</v>
      </c>
      <c r="M142" s="2">
        <v>1</v>
      </c>
      <c r="N142" s="2">
        <v>15000000</v>
      </c>
      <c r="O142" s="2">
        <v>0</v>
      </c>
      <c r="P142" s="4">
        <v>45768</v>
      </c>
      <c r="Q142" s="4">
        <v>46021</v>
      </c>
      <c r="R142" s="5" t="s">
        <v>1513</v>
      </c>
      <c r="S142" s="2" t="s">
        <v>189</v>
      </c>
      <c r="T142" s="6">
        <v>60000000</v>
      </c>
      <c r="U142" s="7">
        <f t="shared" si="6"/>
        <v>0.98745170000000004</v>
      </c>
      <c r="V142" s="6">
        <v>59247102</v>
      </c>
      <c r="W142" s="6">
        <f t="shared" si="7"/>
        <v>752898</v>
      </c>
    </row>
    <row r="143" spans="1:23" x14ac:dyDescent="0.2">
      <c r="A143" s="2" t="s">
        <v>1406</v>
      </c>
      <c r="B143" s="2"/>
      <c r="C143" s="2" t="s">
        <v>1363</v>
      </c>
      <c r="D143" s="2" t="s">
        <v>1442</v>
      </c>
      <c r="E143" s="3">
        <v>45761</v>
      </c>
      <c r="F143" s="2" t="s">
        <v>1470</v>
      </c>
      <c r="G143" s="2" t="s">
        <v>181</v>
      </c>
      <c r="H143" s="2" t="s">
        <v>783</v>
      </c>
      <c r="I143" s="2" t="s">
        <v>784</v>
      </c>
      <c r="J143" s="2" t="s">
        <v>181</v>
      </c>
      <c r="K143" s="2">
        <f t="shared" si="8"/>
        <v>249</v>
      </c>
      <c r="L143" s="2" t="s">
        <v>465</v>
      </c>
      <c r="M143" s="2" t="s">
        <v>181</v>
      </c>
      <c r="N143" s="2">
        <v>0</v>
      </c>
      <c r="O143" s="2">
        <v>0</v>
      </c>
      <c r="P143" s="4">
        <v>45769</v>
      </c>
      <c r="Q143" s="4">
        <v>46021</v>
      </c>
      <c r="R143" s="5" t="s">
        <v>1514</v>
      </c>
      <c r="S143" s="2" t="s">
        <v>189</v>
      </c>
      <c r="T143" s="6">
        <v>57000000</v>
      </c>
      <c r="U143" s="7">
        <f t="shared" si="6"/>
        <v>0.89443375666666669</v>
      </c>
      <c r="V143" s="6">
        <v>50982724.130000003</v>
      </c>
      <c r="W143" s="6">
        <f t="shared" si="7"/>
        <v>6017275.8699999973</v>
      </c>
    </row>
    <row r="144" spans="1:23" x14ac:dyDescent="0.2">
      <c r="A144" s="2" t="s">
        <v>1407</v>
      </c>
      <c r="B144" s="2"/>
      <c r="C144" s="2" t="s">
        <v>1364</v>
      </c>
      <c r="D144" s="2" t="s">
        <v>1446</v>
      </c>
      <c r="E144" s="3">
        <v>45775</v>
      </c>
      <c r="F144" s="2" t="s">
        <v>1471</v>
      </c>
      <c r="G144" s="2" t="s">
        <v>181</v>
      </c>
      <c r="H144" s="2" t="s">
        <v>182</v>
      </c>
      <c r="I144" s="2" t="s">
        <v>784</v>
      </c>
      <c r="J144" s="2" t="s">
        <v>181</v>
      </c>
      <c r="K144" s="2">
        <f t="shared" si="8"/>
        <v>242</v>
      </c>
      <c r="L144" s="2" t="s">
        <v>466</v>
      </c>
      <c r="M144" s="2">
        <v>1</v>
      </c>
      <c r="N144" s="2">
        <v>80000000</v>
      </c>
      <c r="O144" s="2">
        <v>0</v>
      </c>
      <c r="P144" s="4">
        <v>45776</v>
      </c>
      <c r="Q144" s="4">
        <v>46021</v>
      </c>
      <c r="R144" s="5" t="s">
        <v>1515</v>
      </c>
      <c r="S144" s="2" t="s">
        <v>189</v>
      </c>
      <c r="T144" s="6">
        <v>294944622</v>
      </c>
      <c r="U144" s="7">
        <f t="shared" si="6"/>
        <v>0.99999998847241234</v>
      </c>
      <c r="V144" s="6">
        <v>294944618.60000002</v>
      </c>
      <c r="W144" s="6">
        <f t="shared" si="7"/>
        <v>3.3999999761581421</v>
      </c>
    </row>
    <row r="145" spans="1:23" x14ac:dyDescent="0.2">
      <c r="A145" s="2" t="s">
        <v>1408</v>
      </c>
      <c r="B145" s="2"/>
      <c r="C145" s="2" t="s">
        <v>1365</v>
      </c>
      <c r="D145" s="2" t="s">
        <v>1447</v>
      </c>
      <c r="E145" s="3">
        <v>45753</v>
      </c>
      <c r="F145" s="2" t="s">
        <v>1472</v>
      </c>
      <c r="G145" s="2" t="s">
        <v>181</v>
      </c>
      <c r="H145" s="2" t="s">
        <v>783</v>
      </c>
      <c r="I145" s="2" t="s">
        <v>784</v>
      </c>
      <c r="J145" s="2" t="s">
        <v>181</v>
      </c>
      <c r="K145" s="2">
        <f t="shared" si="8"/>
        <v>203</v>
      </c>
      <c r="L145" s="2" t="s">
        <v>465</v>
      </c>
      <c r="M145" s="2" t="s">
        <v>181</v>
      </c>
      <c r="N145" s="2">
        <v>0</v>
      </c>
      <c r="O145" s="2">
        <v>0</v>
      </c>
      <c r="P145" s="4">
        <v>45816</v>
      </c>
      <c r="Q145" s="4">
        <v>46021</v>
      </c>
      <c r="R145" s="5" t="s">
        <v>1516</v>
      </c>
      <c r="S145" s="2" t="s">
        <v>189</v>
      </c>
      <c r="T145" s="6">
        <v>60000000</v>
      </c>
      <c r="U145" s="7">
        <f t="shared" si="6"/>
        <v>1</v>
      </c>
      <c r="V145" s="6">
        <v>60000000</v>
      </c>
      <c r="W145" s="6">
        <f t="shared" si="7"/>
        <v>0</v>
      </c>
    </row>
    <row r="146" spans="1:23" x14ac:dyDescent="0.2">
      <c r="A146" s="2" t="s">
        <v>1409</v>
      </c>
      <c r="B146" s="2"/>
      <c r="C146" s="2" t="s">
        <v>1366</v>
      </c>
      <c r="D146" s="2" t="s">
        <v>1448</v>
      </c>
      <c r="E146" s="3">
        <v>45792</v>
      </c>
      <c r="F146" s="2" t="s">
        <v>1473</v>
      </c>
      <c r="G146" s="2" t="s">
        <v>181</v>
      </c>
      <c r="H146" s="2" t="s">
        <v>783</v>
      </c>
      <c r="I146" s="2" t="s">
        <v>784</v>
      </c>
      <c r="J146" s="2" t="s">
        <v>181</v>
      </c>
      <c r="K146" s="2">
        <f t="shared" si="8"/>
        <v>218</v>
      </c>
      <c r="L146" s="2" t="s">
        <v>465</v>
      </c>
      <c r="M146" s="2" t="s">
        <v>181</v>
      </c>
      <c r="N146" s="2">
        <v>0</v>
      </c>
      <c r="O146" s="2">
        <v>0</v>
      </c>
      <c r="P146" s="4">
        <v>45800</v>
      </c>
      <c r="Q146" s="4">
        <v>46021</v>
      </c>
      <c r="R146" s="5" t="s">
        <v>1517</v>
      </c>
      <c r="S146" s="2" t="s">
        <v>189</v>
      </c>
      <c r="T146" s="6">
        <v>60000000</v>
      </c>
      <c r="U146" s="7">
        <f t="shared" si="6"/>
        <v>1</v>
      </c>
      <c r="V146" s="6">
        <v>60000000</v>
      </c>
      <c r="W146" s="6">
        <f t="shared" si="7"/>
        <v>0</v>
      </c>
    </row>
    <row r="147" spans="1:23" x14ac:dyDescent="0.2">
      <c r="A147" s="2" t="s">
        <v>1410</v>
      </c>
      <c r="B147" s="2"/>
      <c r="C147" s="2" t="s">
        <v>1367</v>
      </c>
      <c r="D147" s="2" t="s">
        <v>758</v>
      </c>
      <c r="E147" s="3">
        <v>45800</v>
      </c>
      <c r="F147" s="2" t="s">
        <v>1474</v>
      </c>
      <c r="G147" s="2" t="s">
        <v>181</v>
      </c>
      <c r="H147" s="2" t="s">
        <v>783</v>
      </c>
      <c r="I147" s="2" t="s">
        <v>784</v>
      </c>
      <c r="J147" s="2" t="s">
        <v>181</v>
      </c>
      <c r="K147" s="2">
        <f t="shared" si="8"/>
        <v>213</v>
      </c>
      <c r="L147" s="2" t="s">
        <v>465</v>
      </c>
      <c r="M147" s="2" t="s">
        <v>181</v>
      </c>
      <c r="N147" s="2">
        <v>0</v>
      </c>
      <c r="O147" s="2">
        <v>0</v>
      </c>
      <c r="P147" s="4">
        <v>45805</v>
      </c>
      <c r="Q147" s="4">
        <v>46021</v>
      </c>
      <c r="R147" s="5" t="s">
        <v>1518</v>
      </c>
      <c r="S147" s="2" t="s">
        <v>189</v>
      </c>
      <c r="T147" s="6">
        <v>36299000</v>
      </c>
      <c r="U147" s="7">
        <f t="shared" si="6"/>
        <v>1</v>
      </c>
      <c r="V147" s="6">
        <v>36299000</v>
      </c>
      <c r="W147" s="6">
        <f t="shared" si="7"/>
        <v>0</v>
      </c>
    </row>
    <row r="148" spans="1:23" x14ac:dyDescent="0.2">
      <c r="A148" s="2" t="s">
        <v>1411</v>
      </c>
      <c r="B148" s="2"/>
      <c r="C148" s="2" t="s">
        <v>1368</v>
      </c>
      <c r="D148" s="2" t="s">
        <v>171</v>
      </c>
      <c r="E148" s="3">
        <v>45798</v>
      </c>
      <c r="F148" s="2" t="s">
        <v>1475</v>
      </c>
      <c r="G148" s="2" t="s">
        <v>181</v>
      </c>
      <c r="H148" s="2" t="s">
        <v>783</v>
      </c>
      <c r="I148" s="2" t="s">
        <v>784</v>
      </c>
      <c r="J148" s="2" t="s">
        <v>181</v>
      </c>
      <c r="K148" s="2">
        <f t="shared" si="8"/>
        <v>213</v>
      </c>
      <c r="L148" s="2" t="s">
        <v>466</v>
      </c>
      <c r="M148" s="2">
        <v>1</v>
      </c>
      <c r="N148" s="2">
        <v>14162000</v>
      </c>
      <c r="O148" s="2">
        <v>0</v>
      </c>
      <c r="P148" s="4">
        <v>45805</v>
      </c>
      <c r="Q148" s="4">
        <v>46021</v>
      </c>
      <c r="R148" s="5" t="s">
        <v>1519</v>
      </c>
      <c r="S148" s="2" t="s">
        <v>189</v>
      </c>
      <c r="T148" s="6">
        <v>59162000</v>
      </c>
      <c r="U148" s="7">
        <f t="shared" si="6"/>
        <v>0.99993238903350123</v>
      </c>
      <c r="V148" s="6">
        <v>59158000</v>
      </c>
      <c r="W148" s="6">
        <f t="shared" si="7"/>
        <v>4000</v>
      </c>
    </row>
    <row r="149" spans="1:23" x14ac:dyDescent="0.2">
      <c r="A149" s="2" t="s">
        <v>1412</v>
      </c>
      <c r="B149" s="2"/>
      <c r="C149" s="2" t="s">
        <v>1369</v>
      </c>
      <c r="D149" s="2" t="s">
        <v>1449</v>
      </c>
      <c r="E149" s="3">
        <v>45806</v>
      </c>
      <c r="F149" s="2" t="s">
        <v>1476</v>
      </c>
      <c r="G149" s="2" t="s">
        <v>181</v>
      </c>
      <c r="H149" s="2" t="s">
        <v>783</v>
      </c>
      <c r="I149" s="2" t="s">
        <v>784</v>
      </c>
      <c r="J149" s="2" t="s">
        <v>181</v>
      </c>
      <c r="K149" s="2">
        <f t="shared" si="8"/>
        <v>191</v>
      </c>
      <c r="L149" s="2" t="s">
        <v>465</v>
      </c>
      <c r="M149" s="2" t="s">
        <v>181</v>
      </c>
      <c r="N149" s="2">
        <v>0</v>
      </c>
      <c r="O149" s="2">
        <v>0</v>
      </c>
      <c r="P149" s="4">
        <v>45813</v>
      </c>
      <c r="Q149" s="4">
        <v>46006</v>
      </c>
      <c r="R149" s="5" t="s">
        <v>1520</v>
      </c>
      <c r="S149" s="2" t="s">
        <v>189</v>
      </c>
      <c r="T149" s="6">
        <v>42000000</v>
      </c>
      <c r="U149" s="7">
        <f t="shared" si="6"/>
        <v>0.53</v>
      </c>
      <c r="V149" s="6">
        <v>22260000</v>
      </c>
      <c r="W149" s="6">
        <f t="shared" si="7"/>
        <v>19740000</v>
      </c>
    </row>
    <row r="150" spans="1:23" x14ac:dyDescent="0.2">
      <c r="A150" s="2" t="s">
        <v>1413</v>
      </c>
      <c r="B150" s="2"/>
      <c r="C150" s="2" t="s">
        <v>1370</v>
      </c>
      <c r="D150" s="2" t="s">
        <v>1450</v>
      </c>
      <c r="E150" s="3">
        <v>45805</v>
      </c>
      <c r="F150" s="2" t="s">
        <v>1477</v>
      </c>
      <c r="G150" s="2" t="s">
        <v>181</v>
      </c>
      <c r="H150" s="2" t="s">
        <v>783</v>
      </c>
      <c r="I150" s="2" t="s">
        <v>784</v>
      </c>
      <c r="J150" s="2" t="s">
        <v>181</v>
      </c>
      <c r="K150" s="2">
        <f t="shared" si="8"/>
        <v>160</v>
      </c>
      <c r="L150" s="2" t="s">
        <v>465</v>
      </c>
      <c r="M150" s="2" t="s">
        <v>181</v>
      </c>
      <c r="N150" s="2">
        <v>0</v>
      </c>
      <c r="O150" s="2">
        <v>0</v>
      </c>
      <c r="P150" s="4">
        <v>45814</v>
      </c>
      <c r="Q150" s="4">
        <v>45976</v>
      </c>
      <c r="R150" s="5" t="s">
        <v>1521</v>
      </c>
      <c r="S150" s="2" t="s">
        <v>189</v>
      </c>
      <c r="T150" s="6">
        <v>28524000</v>
      </c>
      <c r="U150" s="7">
        <f t="shared" si="6"/>
        <v>1</v>
      </c>
      <c r="V150" s="6">
        <v>28524000</v>
      </c>
      <c r="W150" s="6">
        <f t="shared" si="7"/>
        <v>0</v>
      </c>
    </row>
    <row r="151" spans="1:23" x14ac:dyDescent="0.2">
      <c r="A151" s="2" t="s">
        <v>1414</v>
      </c>
      <c r="B151" s="2"/>
      <c r="C151" s="2" t="s">
        <v>1371</v>
      </c>
      <c r="D151" s="2" t="s">
        <v>1451</v>
      </c>
      <c r="E151" s="3">
        <v>45807</v>
      </c>
      <c r="F151" s="2" t="s">
        <v>1478</v>
      </c>
      <c r="G151" s="2" t="s">
        <v>181</v>
      </c>
      <c r="H151" s="2" t="s">
        <v>783</v>
      </c>
      <c r="I151" s="2" t="s">
        <v>784</v>
      </c>
      <c r="J151" s="2" t="s">
        <v>181</v>
      </c>
      <c r="K151" s="2">
        <f t="shared" si="8"/>
        <v>176</v>
      </c>
      <c r="L151" s="2" t="s">
        <v>465</v>
      </c>
      <c r="M151" s="2" t="s">
        <v>181</v>
      </c>
      <c r="N151" s="2">
        <v>0</v>
      </c>
      <c r="O151" s="2">
        <v>0</v>
      </c>
      <c r="P151" s="4">
        <v>45828</v>
      </c>
      <c r="Q151" s="4">
        <v>46006</v>
      </c>
      <c r="R151" s="5" t="s">
        <v>1522</v>
      </c>
      <c r="S151" s="2" t="s">
        <v>189</v>
      </c>
      <c r="T151" s="6">
        <v>25000000</v>
      </c>
      <c r="U151" s="7">
        <f t="shared" si="6"/>
        <v>1</v>
      </c>
      <c r="V151" s="6">
        <v>25000000</v>
      </c>
      <c r="W151" s="6">
        <f t="shared" si="7"/>
        <v>0</v>
      </c>
    </row>
    <row r="152" spans="1:23" x14ac:dyDescent="0.2">
      <c r="A152" s="2" t="s">
        <v>1415</v>
      </c>
      <c r="B152" s="2"/>
      <c r="C152" s="2" t="s">
        <v>1372</v>
      </c>
      <c r="D152" s="2" t="s">
        <v>759</v>
      </c>
      <c r="E152" s="3">
        <v>45814</v>
      </c>
      <c r="F152" s="2" t="s">
        <v>1479</v>
      </c>
      <c r="G152" s="2" t="s">
        <v>181</v>
      </c>
      <c r="H152" s="2" t="s">
        <v>783</v>
      </c>
      <c r="I152" s="2" t="s">
        <v>784</v>
      </c>
      <c r="J152" s="2" t="s">
        <v>181</v>
      </c>
      <c r="K152" s="2">
        <f t="shared" si="8"/>
        <v>187</v>
      </c>
      <c r="L152" s="2" t="s">
        <v>466</v>
      </c>
      <c r="M152" s="2">
        <v>2</v>
      </c>
      <c r="N152" s="2">
        <f>7874600+9000000</f>
        <v>16874600</v>
      </c>
      <c r="O152" s="2">
        <v>0</v>
      </c>
      <c r="P152" s="4">
        <v>45817</v>
      </c>
      <c r="Q152" s="4">
        <v>46006</v>
      </c>
      <c r="R152" s="5" t="s">
        <v>1523</v>
      </c>
      <c r="S152" s="2" t="s">
        <v>189</v>
      </c>
      <c r="T152" s="6">
        <v>64000000</v>
      </c>
      <c r="U152" s="7">
        <f t="shared" si="6"/>
        <v>1</v>
      </c>
      <c r="V152" s="6">
        <v>64000000</v>
      </c>
      <c r="W152" s="6">
        <f t="shared" si="7"/>
        <v>0</v>
      </c>
    </row>
    <row r="153" spans="1:23" x14ac:dyDescent="0.2">
      <c r="A153" s="2" t="s">
        <v>1416</v>
      </c>
      <c r="B153" s="2"/>
      <c r="C153" s="2" t="s">
        <v>1373</v>
      </c>
      <c r="D153" s="2" t="s">
        <v>173</v>
      </c>
      <c r="E153" s="3">
        <v>45817</v>
      </c>
      <c r="F153" s="2" t="s">
        <v>1480</v>
      </c>
      <c r="G153" s="2" t="s">
        <v>181</v>
      </c>
      <c r="H153" s="2" t="s">
        <v>783</v>
      </c>
      <c r="I153" s="2" t="s">
        <v>784</v>
      </c>
      <c r="J153" s="2" t="s">
        <v>181</v>
      </c>
      <c r="K153" s="2">
        <f t="shared" si="8"/>
        <v>186</v>
      </c>
      <c r="L153" s="2" t="s">
        <v>466</v>
      </c>
      <c r="M153" s="2">
        <v>1</v>
      </c>
      <c r="N153" s="2">
        <v>6985300</v>
      </c>
      <c r="O153" s="2">
        <v>0</v>
      </c>
      <c r="P153" s="4">
        <v>45818</v>
      </c>
      <c r="Q153" s="4">
        <v>46006</v>
      </c>
      <c r="R153" s="5" t="s">
        <v>1524</v>
      </c>
      <c r="S153" s="2" t="s">
        <v>189</v>
      </c>
      <c r="T153" s="6">
        <v>61425300</v>
      </c>
      <c r="U153" s="7">
        <f t="shared" si="6"/>
        <v>1</v>
      </c>
      <c r="V153" s="6">
        <v>61425300</v>
      </c>
      <c r="W153" s="6">
        <f t="shared" si="7"/>
        <v>0</v>
      </c>
    </row>
    <row r="154" spans="1:23" x14ac:dyDescent="0.2">
      <c r="A154" s="2" t="s">
        <v>1417</v>
      </c>
      <c r="B154" s="2"/>
      <c r="C154" s="2" t="s">
        <v>1374</v>
      </c>
      <c r="D154" s="2" t="s">
        <v>169</v>
      </c>
      <c r="E154" s="3">
        <v>45819</v>
      </c>
      <c r="F154" s="2" t="s">
        <v>1481</v>
      </c>
      <c r="G154" s="2" t="s">
        <v>181</v>
      </c>
      <c r="H154" s="2" t="s">
        <v>783</v>
      </c>
      <c r="I154" s="2" t="s">
        <v>784</v>
      </c>
      <c r="J154" s="2" t="s">
        <v>181</v>
      </c>
      <c r="K154" s="2">
        <f t="shared" si="8"/>
        <v>200</v>
      </c>
      <c r="L154" s="2" t="s">
        <v>466</v>
      </c>
      <c r="M154" s="2">
        <v>1</v>
      </c>
      <c r="N154" s="2">
        <v>7250000</v>
      </c>
      <c r="O154" s="2">
        <v>0</v>
      </c>
      <c r="P154" s="4">
        <v>45819</v>
      </c>
      <c r="Q154" s="4">
        <v>46021</v>
      </c>
      <c r="R154" s="5" t="s">
        <v>1525</v>
      </c>
      <c r="S154" s="2" t="s">
        <v>189</v>
      </c>
      <c r="T154" s="6">
        <v>25250000</v>
      </c>
      <c r="U154" s="7">
        <f t="shared" si="6"/>
        <v>0.99964356435643564</v>
      </c>
      <c r="V154" s="6">
        <v>25241000</v>
      </c>
      <c r="W154" s="6">
        <f t="shared" si="7"/>
        <v>9000</v>
      </c>
    </row>
    <row r="155" spans="1:23" x14ac:dyDescent="0.2">
      <c r="A155" s="2" t="s">
        <v>1418</v>
      </c>
      <c r="B155" s="2"/>
      <c r="C155" s="2" t="s">
        <v>1375</v>
      </c>
      <c r="D155" s="2" t="s">
        <v>1452</v>
      </c>
      <c r="E155" s="3">
        <v>45832</v>
      </c>
      <c r="F155" s="2" t="s">
        <v>1482</v>
      </c>
      <c r="G155" s="2" t="s">
        <v>181</v>
      </c>
      <c r="H155" s="2" t="s">
        <v>783</v>
      </c>
      <c r="I155" s="2" t="s">
        <v>784</v>
      </c>
      <c r="J155" s="2" t="s">
        <v>181</v>
      </c>
      <c r="K155" s="2">
        <f t="shared" si="8"/>
        <v>172</v>
      </c>
      <c r="L155" s="2" t="s">
        <v>465</v>
      </c>
      <c r="M155" s="2" t="s">
        <v>181</v>
      </c>
      <c r="N155" s="2">
        <v>0</v>
      </c>
      <c r="O155" s="2">
        <v>0</v>
      </c>
      <c r="P155" s="4">
        <v>45832</v>
      </c>
      <c r="Q155" s="4">
        <v>46006</v>
      </c>
      <c r="R155" s="5" t="s">
        <v>1526</v>
      </c>
      <c r="S155" s="2" t="s">
        <v>189</v>
      </c>
      <c r="T155" s="6">
        <v>6000000</v>
      </c>
      <c r="U155" s="7">
        <f t="shared" si="6"/>
        <v>0.99560000000000004</v>
      </c>
      <c r="V155" s="6">
        <v>5973600</v>
      </c>
      <c r="W155" s="6">
        <f t="shared" si="7"/>
        <v>26400</v>
      </c>
    </row>
    <row r="156" spans="1:23" x14ac:dyDescent="0.2">
      <c r="A156" s="2" t="s">
        <v>1419</v>
      </c>
      <c r="B156" s="2"/>
      <c r="C156" s="2" t="s">
        <v>1376</v>
      </c>
      <c r="D156" s="2" t="s">
        <v>1453</v>
      </c>
      <c r="E156" s="3">
        <v>45835</v>
      </c>
      <c r="F156" s="2" t="s">
        <v>1483</v>
      </c>
      <c r="G156" s="2" t="s">
        <v>181</v>
      </c>
      <c r="H156" s="2" t="s">
        <v>783</v>
      </c>
      <c r="I156" s="2" t="s">
        <v>784</v>
      </c>
      <c r="J156" s="2" t="s">
        <v>181</v>
      </c>
      <c r="K156" s="2">
        <f t="shared" si="8"/>
        <v>169</v>
      </c>
      <c r="L156" s="2" t="s">
        <v>466</v>
      </c>
      <c r="M156" s="2">
        <v>1</v>
      </c>
      <c r="N156" s="2">
        <v>19827600</v>
      </c>
      <c r="O156" s="2">
        <v>0</v>
      </c>
      <c r="P156" s="4">
        <v>45835</v>
      </c>
      <c r="Q156" s="4">
        <v>46006</v>
      </c>
      <c r="R156" s="5" t="s">
        <v>1527</v>
      </c>
      <c r="S156" s="2" t="s">
        <v>189</v>
      </c>
      <c r="T156" s="6">
        <v>59507600</v>
      </c>
      <c r="U156" s="7">
        <f t="shared" si="6"/>
        <v>1</v>
      </c>
      <c r="V156" s="6">
        <v>59507600</v>
      </c>
      <c r="W156" s="6">
        <f t="shared" si="7"/>
        <v>0</v>
      </c>
    </row>
    <row r="157" spans="1:23" x14ac:dyDescent="0.2">
      <c r="A157" s="2" t="s">
        <v>1420</v>
      </c>
      <c r="B157" s="2"/>
      <c r="C157" s="2" t="s">
        <v>1377</v>
      </c>
      <c r="D157" s="2" t="s">
        <v>1454</v>
      </c>
      <c r="E157" s="3">
        <v>45852</v>
      </c>
      <c r="F157" s="2" t="s">
        <v>1484</v>
      </c>
      <c r="G157" s="2" t="s">
        <v>181</v>
      </c>
      <c r="H157" s="2" t="s">
        <v>783</v>
      </c>
      <c r="I157" s="2" t="s">
        <v>784</v>
      </c>
      <c r="J157" s="2" t="s">
        <v>181</v>
      </c>
      <c r="K157" s="2">
        <f t="shared" si="8"/>
        <v>152</v>
      </c>
      <c r="L157" s="2" t="s">
        <v>465</v>
      </c>
      <c r="M157" s="2" t="s">
        <v>181</v>
      </c>
      <c r="N157" s="2">
        <v>0</v>
      </c>
      <c r="O157" s="2">
        <v>0</v>
      </c>
      <c r="P157" s="4">
        <v>45852</v>
      </c>
      <c r="Q157" s="4">
        <v>46006</v>
      </c>
      <c r="R157" s="5" t="s">
        <v>1528</v>
      </c>
      <c r="S157" s="2" t="s">
        <v>189</v>
      </c>
      <c r="T157" s="6">
        <v>30000000</v>
      </c>
      <c r="U157" s="7">
        <f t="shared" si="6"/>
        <v>1</v>
      </c>
      <c r="V157" s="6">
        <v>30000000</v>
      </c>
      <c r="W157" s="6">
        <f t="shared" si="7"/>
        <v>0</v>
      </c>
    </row>
    <row r="158" spans="1:23" x14ac:dyDescent="0.2">
      <c r="A158" s="2" t="s">
        <v>1421</v>
      </c>
      <c r="B158" s="2"/>
      <c r="C158" s="2" t="s">
        <v>1378</v>
      </c>
      <c r="D158" s="2" t="s">
        <v>1450</v>
      </c>
      <c r="E158" s="3">
        <v>45856</v>
      </c>
      <c r="F158" s="2" t="s">
        <v>1485</v>
      </c>
      <c r="G158" s="2" t="s">
        <v>181</v>
      </c>
      <c r="H158" s="2" t="s">
        <v>783</v>
      </c>
      <c r="I158" s="2" t="s">
        <v>784</v>
      </c>
      <c r="J158" s="2" t="s">
        <v>181</v>
      </c>
      <c r="K158" s="2">
        <f t="shared" si="8"/>
        <v>163</v>
      </c>
      <c r="L158" s="2" t="s">
        <v>465</v>
      </c>
      <c r="M158" s="2" t="s">
        <v>181</v>
      </c>
      <c r="N158" s="2">
        <v>0</v>
      </c>
      <c r="O158" s="2">
        <v>0</v>
      </c>
      <c r="P158" s="4">
        <v>45856</v>
      </c>
      <c r="Q158" s="4">
        <v>46021</v>
      </c>
      <c r="R158" s="5" t="s">
        <v>1529</v>
      </c>
      <c r="S158" s="2" t="s">
        <v>189</v>
      </c>
      <c r="T158" s="6">
        <v>18050000</v>
      </c>
      <c r="U158" s="7">
        <f t="shared" si="6"/>
        <v>1</v>
      </c>
      <c r="V158" s="6">
        <v>18050000</v>
      </c>
      <c r="W158" s="6">
        <f t="shared" si="7"/>
        <v>0</v>
      </c>
    </row>
    <row r="159" spans="1:23" x14ac:dyDescent="0.2">
      <c r="A159" s="2" t="s">
        <v>1422</v>
      </c>
      <c r="B159" s="2"/>
      <c r="C159" s="2" t="s">
        <v>1379</v>
      </c>
      <c r="D159" s="2" t="s">
        <v>751</v>
      </c>
      <c r="E159" s="3">
        <v>45881</v>
      </c>
      <c r="F159" s="2" t="s">
        <v>1486</v>
      </c>
      <c r="G159" s="2" t="s">
        <v>181</v>
      </c>
      <c r="H159" s="2" t="s">
        <v>783</v>
      </c>
      <c r="I159" s="2" t="s">
        <v>784</v>
      </c>
      <c r="J159" s="2" t="s">
        <v>181</v>
      </c>
      <c r="K159" s="2">
        <f t="shared" si="8"/>
        <v>124</v>
      </c>
      <c r="L159" s="2" t="s">
        <v>466</v>
      </c>
      <c r="M159" s="2">
        <v>1</v>
      </c>
      <c r="N159" s="2">
        <v>4063276</v>
      </c>
      <c r="O159" s="2">
        <v>0</v>
      </c>
      <c r="P159" s="4">
        <v>45881</v>
      </c>
      <c r="Q159" s="4">
        <v>46006</v>
      </c>
      <c r="R159" s="5" t="s">
        <v>1530</v>
      </c>
      <c r="S159" s="2" t="s">
        <v>189</v>
      </c>
      <c r="T159" s="6">
        <v>14063276</v>
      </c>
      <c r="U159" s="7">
        <f t="shared" si="6"/>
        <v>0.99016758257464332</v>
      </c>
      <c r="V159" s="6">
        <v>13925000</v>
      </c>
      <c r="W159" s="6">
        <f t="shared" si="7"/>
        <v>138276</v>
      </c>
    </row>
    <row r="160" spans="1:23" x14ac:dyDescent="0.2">
      <c r="A160" s="2" t="s">
        <v>1423</v>
      </c>
      <c r="B160" s="2"/>
      <c r="C160" s="2" t="s">
        <v>1380</v>
      </c>
      <c r="D160" s="2" t="s">
        <v>171</v>
      </c>
      <c r="E160" s="3">
        <v>45882</v>
      </c>
      <c r="F160" s="2" t="s">
        <v>1487</v>
      </c>
      <c r="G160" s="2" t="s">
        <v>181</v>
      </c>
      <c r="H160" s="2" t="s">
        <v>783</v>
      </c>
      <c r="I160" s="2" t="s">
        <v>784</v>
      </c>
      <c r="J160" s="2" t="s">
        <v>181</v>
      </c>
      <c r="K160" s="2">
        <f t="shared" si="8"/>
        <v>138</v>
      </c>
      <c r="L160" s="2" t="s">
        <v>466</v>
      </c>
      <c r="M160" s="2">
        <v>1</v>
      </c>
      <c r="N160" s="2">
        <v>17000000</v>
      </c>
      <c r="O160" s="2">
        <v>0</v>
      </c>
      <c r="P160" s="4">
        <v>45882</v>
      </c>
      <c r="Q160" s="4">
        <v>46021</v>
      </c>
      <c r="R160" s="5" t="s">
        <v>1531</v>
      </c>
      <c r="S160" s="2" t="s">
        <v>189</v>
      </c>
      <c r="T160" s="6">
        <v>52960945</v>
      </c>
      <c r="U160" s="7">
        <f t="shared" si="6"/>
        <v>0.99990662930957896</v>
      </c>
      <c r="V160" s="6">
        <v>52956000</v>
      </c>
      <c r="W160" s="6">
        <f t="shared" si="7"/>
        <v>4945</v>
      </c>
    </row>
    <row r="161" spans="1:23" x14ac:dyDescent="0.2">
      <c r="A161" s="2" t="s">
        <v>1424</v>
      </c>
      <c r="B161" s="2"/>
      <c r="C161" s="2" t="s">
        <v>1381</v>
      </c>
      <c r="D161" s="2" t="s">
        <v>1455</v>
      </c>
      <c r="E161" s="3">
        <v>45894</v>
      </c>
      <c r="F161" s="2" t="s">
        <v>1488</v>
      </c>
      <c r="G161" s="2" t="s">
        <v>181</v>
      </c>
      <c r="H161" s="2" t="s">
        <v>783</v>
      </c>
      <c r="I161" s="2" t="s">
        <v>784</v>
      </c>
      <c r="J161" s="2" t="s">
        <v>181</v>
      </c>
      <c r="K161" s="2">
        <f t="shared" si="8"/>
        <v>93</v>
      </c>
      <c r="L161" s="2" t="s">
        <v>466</v>
      </c>
      <c r="M161" s="2">
        <v>1</v>
      </c>
      <c r="N161" s="2">
        <v>4352233</v>
      </c>
      <c r="O161" s="2">
        <v>0</v>
      </c>
      <c r="P161" s="4">
        <v>45928</v>
      </c>
      <c r="Q161" s="4">
        <v>46021</v>
      </c>
      <c r="R161" s="5" t="s">
        <v>1532</v>
      </c>
      <c r="S161" s="2" t="s">
        <v>189</v>
      </c>
      <c r="T161" s="6">
        <v>13510408</v>
      </c>
      <c r="U161" s="7">
        <f t="shared" si="6"/>
        <v>0.32012356695667515</v>
      </c>
      <c r="V161" s="6">
        <v>4325000</v>
      </c>
      <c r="W161" s="6">
        <f t="shared" si="7"/>
        <v>9185408</v>
      </c>
    </row>
    <row r="162" spans="1:23" x14ac:dyDescent="0.2">
      <c r="A162" s="2" t="s">
        <v>1425</v>
      </c>
      <c r="B162" s="2"/>
      <c r="C162" s="2" t="s">
        <v>1382</v>
      </c>
      <c r="D162" s="2" t="s">
        <v>1456</v>
      </c>
      <c r="E162" s="3">
        <v>45909</v>
      </c>
      <c r="F162" s="2" t="s">
        <v>1489</v>
      </c>
      <c r="G162" s="2" t="s">
        <v>181</v>
      </c>
      <c r="H162" s="2" t="s">
        <v>783</v>
      </c>
      <c r="I162" s="2" t="s">
        <v>784</v>
      </c>
      <c r="J162" s="2" t="s">
        <v>181</v>
      </c>
      <c r="K162" s="2">
        <f t="shared" si="8"/>
        <v>104</v>
      </c>
      <c r="L162" s="2" t="s">
        <v>465</v>
      </c>
      <c r="M162" s="2" t="s">
        <v>181</v>
      </c>
      <c r="N162" s="2">
        <v>0</v>
      </c>
      <c r="O162" s="2">
        <v>0</v>
      </c>
      <c r="P162" s="4">
        <v>45917</v>
      </c>
      <c r="Q162" s="4">
        <v>46021</v>
      </c>
      <c r="R162" s="5" t="s">
        <v>1533</v>
      </c>
      <c r="S162" s="2" t="s">
        <v>189</v>
      </c>
      <c r="T162" s="6">
        <v>7000000</v>
      </c>
      <c r="U162" s="7">
        <f t="shared" si="6"/>
        <v>0.99771428571428566</v>
      </c>
      <c r="V162" s="6">
        <v>6984000</v>
      </c>
      <c r="W162" s="6">
        <f t="shared" si="7"/>
        <v>16000</v>
      </c>
    </row>
    <row r="163" spans="1:23" x14ac:dyDescent="0.2">
      <c r="A163" s="2" t="s">
        <v>1426</v>
      </c>
      <c r="B163" s="2"/>
      <c r="C163" s="2" t="s">
        <v>1383</v>
      </c>
      <c r="D163" s="2" t="s">
        <v>1457</v>
      </c>
      <c r="E163" s="3">
        <v>45912</v>
      </c>
      <c r="F163" s="2" t="s">
        <v>1490</v>
      </c>
      <c r="G163" s="2" t="s">
        <v>181</v>
      </c>
      <c r="H163" s="2" t="s">
        <v>783</v>
      </c>
      <c r="I163" s="2" t="s">
        <v>784</v>
      </c>
      <c r="J163" s="2" t="s">
        <v>181</v>
      </c>
      <c r="K163" s="2">
        <f t="shared" si="8"/>
        <v>90</v>
      </c>
      <c r="L163" s="2" t="s">
        <v>465</v>
      </c>
      <c r="M163" s="2" t="s">
        <v>181</v>
      </c>
      <c r="N163" s="2">
        <v>0</v>
      </c>
      <c r="O163" s="2">
        <v>0</v>
      </c>
      <c r="P163" s="4">
        <v>45916</v>
      </c>
      <c r="Q163" s="4">
        <v>46006</v>
      </c>
      <c r="R163" s="5" t="s">
        <v>1534</v>
      </c>
      <c r="S163" s="2" t="s">
        <v>189</v>
      </c>
      <c r="T163" s="6">
        <v>47460175</v>
      </c>
      <c r="U163" s="7">
        <f t="shared" si="6"/>
        <v>0.37182974989030276</v>
      </c>
      <c r="V163" s="6">
        <v>17647105</v>
      </c>
      <c r="W163" s="6">
        <f t="shared" si="7"/>
        <v>29813070</v>
      </c>
    </row>
    <row r="164" spans="1:23" x14ac:dyDescent="0.2">
      <c r="A164" s="2" t="s">
        <v>1427</v>
      </c>
      <c r="B164" s="2"/>
      <c r="C164" s="2" t="s">
        <v>1384</v>
      </c>
      <c r="D164" s="2" t="s">
        <v>1458</v>
      </c>
      <c r="E164" s="3">
        <v>45954</v>
      </c>
      <c r="F164" s="2" t="s">
        <v>1491</v>
      </c>
      <c r="G164" s="2" t="s">
        <v>181</v>
      </c>
      <c r="H164" s="2" t="s">
        <v>182</v>
      </c>
      <c r="I164" s="2" t="s">
        <v>784</v>
      </c>
      <c r="J164" s="2" t="s">
        <v>181</v>
      </c>
      <c r="K164" s="2">
        <f t="shared" si="8"/>
        <v>57</v>
      </c>
      <c r="L164" s="2" t="s">
        <v>465</v>
      </c>
      <c r="M164" s="2" t="s">
        <v>181</v>
      </c>
      <c r="N164" s="2">
        <v>0</v>
      </c>
      <c r="O164" s="2">
        <v>0</v>
      </c>
      <c r="P164" s="4">
        <v>45965</v>
      </c>
      <c r="Q164" s="4">
        <v>46021</v>
      </c>
      <c r="R164" s="5" t="s">
        <v>1535</v>
      </c>
      <c r="S164" s="2" t="s">
        <v>189</v>
      </c>
      <c r="T164" s="6">
        <v>488499500</v>
      </c>
      <c r="U164" s="7">
        <f t="shared" si="6"/>
        <v>1</v>
      </c>
      <c r="V164" s="6">
        <v>488499500</v>
      </c>
      <c r="W164" s="6">
        <f t="shared" si="7"/>
        <v>0</v>
      </c>
    </row>
    <row r="165" spans="1:23" x14ac:dyDescent="0.2">
      <c r="A165" s="2" t="s">
        <v>1428</v>
      </c>
      <c r="B165" s="2"/>
      <c r="C165" s="2" t="s">
        <v>1385</v>
      </c>
      <c r="D165" s="2" t="s">
        <v>167</v>
      </c>
      <c r="E165" s="3">
        <v>45974</v>
      </c>
      <c r="F165" s="2" t="s">
        <v>1492</v>
      </c>
      <c r="G165" s="2" t="s">
        <v>181</v>
      </c>
      <c r="H165" s="2" t="s">
        <v>783</v>
      </c>
      <c r="I165" s="2" t="s">
        <v>784</v>
      </c>
      <c r="J165" s="2" t="s">
        <v>181</v>
      </c>
      <c r="K165" s="2">
        <f t="shared" si="8"/>
        <v>36</v>
      </c>
      <c r="L165" s="2" t="s">
        <v>465</v>
      </c>
      <c r="M165" s="2" t="s">
        <v>181</v>
      </c>
      <c r="N165" s="2">
        <v>0</v>
      </c>
      <c r="O165" s="2">
        <v>0</v>
      </c>
      <c r="P165" s="4">
        <v>45986</v>
      </c>
      <c r="Q165" s="4">
        <v>46021</v>
      </c>
      <c r="R165" s="5" t="s">
        <v>1536</v>
      </c>
      <c r="S165" s="2" t="s">
        <v>189</v>
      </c>
      <c r="T165" s="6">
        <v>25588754</v>
      </c>
      <c r="U165" s="7">
        <f t="shared" si="6"/>
        <v>0.99840734722761415</v>
      </c>
      <c r="V165" s="6">
        <v>25548000</v>
      </c>
      <c r="W165" s="6">
        <f t="shared" si="7"/>
        <v>40754</v>
      </c>
    </row>
    <row r="166" spans="1:23" x14ac:dyDescent="0.2">
      <c r="A166" s="2" t="s">
        <v>1429</v>
      </c>
      <c r="B166" s="2"/>
      <c r="C166" s="2" t="s">
        <v>1386</v>
      </c>
      <c r="D166" s="2" t="s">
        <v>754</v>
      </c>
      <c r="E166" s="3">
        <v>45993</v>
      </c>
      <c r="F166" s="2" t="s">
        <v>1493</v>
      </c>
      <c r="G166" s="2" t="s">
        <v>181</v>
      </c>
      <c r="H166" s="2" t="s">
        <v>783</v>
      </c>
      <c r="I166" s="2" t="s">
        <v>784</v>
      </c>
      <c r="J166" s="2" t="s">
        <v>181</v>
      </c>
      <c r="K166" s="2">
        <f t="shared" si="8"/>
        <v>29</v>
      </c>
      <c r="L166" s="2" t="s">
        <v>465</v>
      </c>
      <c r="M166" s="2" t="s">
        <v>181</v>
      </c>
      <c r="N166" s="2">
        <v>0</v>
      </c>
      <c r="O166" s="2">
        <v>0</v>
      </c>
      <c r="P166" s="4">
        <v>45993</v>
      </c>
      <c r="Q166" s="4">
        <v>46021</v>
      </c>
      <c r="R166" s="5" t="s">
        <v>1537</v>
      </c>
      <c r="S166" s="2" t="s">
        <v>189</v>
      </c>
      <c r="T166" s="6">
        <v>8357801</v>
      </c>
      <c r="U166" s="7">
        <f t="shared" si="6"/>
        <v>0.9998772404368087</v>
      </c>
      <c r="V166" s="6">
        <v>8356775</v>
      </c>
      <c r="W166" s="6">
        <f t="shared" si="7"/>
        <v>1026</v>
      </c>
    </row>
    <row r="167" spans="1:23" x14ac:dyDescent="0.2">
      <c r="A167" s="2" t="s">
        <v>1430</v>
      </c>
      <c r="B167" s="2"/>
      <c r="C167" s="2" t="s">
        <v>1387</v>
      </c>
      <c r="D167" s="2" t="s">
        <v>1442</v>
      </c>
      <c r="E167" s="3">
        <v>46003</v>
      </c>
      <c r="F167" s="2" t="s">
        <v>1494</v>
      </c>
      <c r="G167" s="2" t="s">
        <v>181</v>
      </c>
      <c r="H167" s="2" t="s">
        <v>783</v>
      </c>
      <c r="I167" s="2" t="s">
        <v>784</v>
      </c>
      <c r="J167" s="2" t="s">
        <v>181</v>
      </c>
      <c r="K167" s="2">
        <f t="shared" si="8"/>
        <v>165</v>
      </c>
      <c r="L167" s="2" t="s">
        <v>465</v>
      </c>
      <c r="M167" s="2" t="s">
        <v>181</v>
      </c>
      <c r="N167" s="2">
        <v>0</v>
      </c>
      <c r="O167" s="2">
        <v>0</v>
      </c>
      <c r="P167" s="4">
        <v>46007</v>
      </c>
      <c r="Q167" s="4">
        <v>46172</v>
      </c>
      <c r="R167" s="5" t="s">
        <v>1538</v>
      </c>
      <c r="S167" s="2" t="s">
        <v>189</v>
      </c>
      <c r="T167" s="6">
        <v>6150000</v>
      </c>
      <c r="U167" s="7">
        <f t="shared" si="6"/>
        <v>1</v>
      </c>
      <c r="V167" s="6">
        <v>6150000</v>
      </c>
      <c r="W167" s="6">
        <f t="shared" si="7"/>
        <v>0</v>
      </c>
    </row>
    <row r="168" spans="1:23" x14ac:dyDescent="0.2">
      <c r="A168" s="2" t="s">
        <v>1431</v>
      </c>
      <c r="B168" s="2"/>
      <c r="C168" s="2" t="s">
        <v>1388</v>
      </c>
      <c r="D168" s="2" t="s">
        <v>1442</v>
      </c>
      <c r="E168" s="3">
        <v>46006</v>
      </c>
      <c r="F168" s="2" t="s">
        <v>1495</v>
      </c>
      <c r="G168" s="2" t="s">
        <v>181</v>
      </c>
      <c r="H168" s="2" t="s">
        <v>783</v>
      </c>
      <c r="I168" s="2" t="s">
        <v>784</v>
      </c>
      <c r="J168" s="2" t="s">
        <v>181</v>
      </c>
      <c r="K168" s="2">
        <f t="shared" si="8"/>
        <v>104</v>
      </c>
      <c r="L168" s="2" t="s">
        <v>465</v>
      </c>
      <c r="M168" s="2" t="s">
        <v>181</v>
      </c>
      <c r="N168" s="2">
        <v>0</v>
      </c>
      <c r="O168" s="2">
        <v>0</v>
      </c>
      <c r="P168" s="4">
        <v>46008</v>
      </c>
      <c r="Q168" s="4">
        <v>46111</v>
      </c>
      <c r="R168" s="5" t="s">
        <v>1539</v>
      </c>
      <c r="S168" s="2" t="s">
        <v>189</v>
      </c>
      <c r="T168" s="6">
        <v>8610000</v>
      </c>
      <c r="U168" s="7">
        <f t="shared" si="6"/>
        <v>1</v>
      </c>
      <c r="V168" s="6">
        <v>8610000</v>
      </c>
      <c r="W168" s="6">
        <f t="shared" si="7"/>
        <v>0</v>
      </c>
    </row>
    <row r="169" spans="1:23" x14ac:dyDescent="0.2">
      <c r="A169" s="2" t="s">
        <v>1432</v>
      </c>
      <c r="B169" s="2"/>
      <c r="C169" s="2" t="s">
        <v>1389</v>
      </c>
      <c r="D169" s="2" t="s">
        <v>167</v>
      </c>
      <c r="E169" s="3">
        <v>46006</v>
      </c>
      <c r="F169" s="2" t="s">
        <v>1496</v>
      </c>
      <c r="G169" s="2" t="s">
        <v>181</v>
      </c>
      <c r="H169" s="2" t="s">
        <v>783</v>
      </c>
      <c r="I169" s="2" t="s">
        <v>784</v>
      </c>
      <c r="J169" s="2" t="s">
        <v>181</v>
      </c>
      <c r="K169" s="2">
        <f t="shared" si="8"/>
        <v>164</v>
      </c>
      <c r="L169" s="2" t="s">
        <v>465</v>
      </c>
      <c r="M169" s="2" t="s">
        <v>181</v>
      </c>
      <c r="N169" s="2">
        <v>0</v>
      </c>
      <c r="O169" s="2">
        <v>0</v>
      </c>
      <c r="P169" s="4">
        <v>46008</v>
      </c>
      <c r="Q169" s="4">
        <v>46172</v>
      </c>
      <c r="R169" s="5" t="s">
        <v>1540</v>
      </c>
      <c r="S169" s="2" t="s">
        <v>189</v>
      </c>
      <c r="T169" s="6">
        <v>6150000</v>
      </c>
      <c r="U169" s="7">
        <f t="shared" si="6"/>
        <v>0.97560975609756095</v>
      </c>
      <c r="V169" s="6">
        <v>6000000</v>
      </c>
      <c r="W169" s="6">
        <f t="shared" si="7"/>
        <v>150000</v>
      </c>
    </row>
    <row r="170" spans="1:23" x14ac:dyDescent="0.2">
      <c r="A170" s="2" t="s">
        <v>1433</v>
      </c>
      <c r="B170" s="2"/>
      <c r="C170" s="2" t="s">
        <v>1390</v>
      </c>
      <c r="D170" s="2" t="s">
        <v>1446</v>
      </c>
      <c r="E170" s="3">
        <v>46007</v>
      </c>
      <c r="F170" s="2" t="s">
        <v>1497</v>
      </c>
      <c r="G170" s="2" t="s">
        <v>181</v>
      </c>
      <c r="H170" s="2" t="s">
        <v>783</v>
      </c>
      <c r="I170" s="2" t="s">
        <v>784</v>
      </c>
      <c r="J170" s="2" t="s">
        <v>181</v>
      </c>
      <c r="K170" s="2">
        <f t="shared" si="8"/>
        <v>163</v>
      </c>
      <c r="L170" s="2" t="s">
        <v>465</v>
      </c>
      <c r="M170" s="2" t="s">
        <v>181</v>
      </c>
      <c r="N170" s="2">
        <v>0</v>
      </c>
      <c r="O170" s="2">
        <v>0</v>
      </c>
      <c r="P170" s="4">
        <v>46009</v>
      </c>
      <c r="Q170" s="4">
        <v>46172</v>
      </c>
      <c r="R170" s="5" t="s">
        <v>1541</v>
      </c>
      <c r="S170" s="2" t="s">
        <v>189</v>
      </c>
      <c r="T170" s="6">
        <v>7223402</v>
      </c>
      <c r="U170" s="7">
        <f t="shared" si="6"/>
        <v>0.99999999030927533</v>
      </c>
      <c r="V170" s="6">
        <v>7223401.9299999997</v>
      </c>
      <c r="W170" s="6">
        <f t="shared" si="7"/>
        <v>7.0000000298023224E-2</v>
      </c>
    </row>
    <row r="171" spans="1:23" x14ac:dyDescent="0.2">
      <c r="A171" s="2" t="s">
        <v>1435</v>
      </c>
      <c r="B171" s="2"/>
      <c r="C171" s="2" t="s">
        <v>1391</v>
      </c>
      <c r="D171" s="2" t="s">
        <v>1459</v>
      </c>
      <c r="E171" s="3">
        <v>46007</v>
      </c>
      <c r="F171" s="2" t="s">
        <v>1499</v>
      </c>
      <c r="G171" s="2" t="s">
        <v>181</v>
      </c>
      <c r="H171" s="2" t="s">
        <v>783</v>
      </c>
      <c r="I171" s="2" t="s">
        <v>784</v>
      </c>
      <c r="J171" s="2" t="s">
        <v>181</v>
      </c>
      <c r="K171" s="2">
        <f t="shared" si="8"/>
        <v>158</v>
      </c>
      <c r="L171" s="2" t="s">
        <v>465</v>
      </c>
      <c r="M171" s="2" t="s">
        <v>181</v>
      </c>
      <c r="N171" s="2">
        <v>0</v>
      </c>
      <c r="O171" s="2">
        <v>0</v>
      </c>
      <c r="P171" s="4">
        <v>46014</v>
      </c>
      <c r="Q171" s="4">
        <v>46172</v>
      </c>
      <c r="R171" s="5" t="s">
        <v>1543</v>
      </c>
      <c r="S171" s="2" t="s">
        <v>189</v>
      </c>
      <c r="T171" s="6">
        <v>6150000</v>
      </c>
      <c r="U171" s="7">
        <f t="shared" si="6"/>
        <v>1</v>
      </c>
      <c r="V171" s="6">
        <v>6150000</v>
      </c>
      <c r="W171" s="6">
        <f t="shared" si="7"/>
        <v>0</v>
      </c>
    </row>
    <row r="172" spans="1:23" x14ac:dyDescent="0.2">
      <c r="A172" s="2" t="s">
        <v>1436</v>
      </c>
      <c r="B172" s="2"/>
      <c r="C172" s="2" t="s">
        <v>1392</v>
      </c>
      <c r="D172" s="2" t="s">
        <v>754</v>
      </c>
      <c r="E172" s="3">
        <v>46009</v>
      </c>
      <c r="F172" s="2" t="s">
        <v>1500</v>
      </c>
      <c r="G172" s="2" t="s">
        <v>181</v>
      </c>
      <c r="H172" s="2" t="s">
        <v>783</v>
      </c>
      <c r="I172" s="2" t="s">
        <v>784</v>
      </c>
      <c r="J172" s="2" t="s">
        <v>181</v>
      </c>
      <c r="K172" s="2">
        <f t="shared" si="8"/>
        <v>158</v>
      </c>
      <c r="L172" s="2" t="s">
        <v>465</v>
      </c>
      <c r="M172" s="2" t="s">
        <v>181</v>
      </c>
      <c r="N172" s="2">
        <v>0</v>
      </c>
      <c r="O172" s="2">
        <v>0</v>
      </c>
      <c r="P172" s="4">
        <v>46014</v>
      </c>
      <c r="Q172" s="4">
        <v>46172</v>
      </c>
      <c r="R172" s="5" t="s">
        <v>1544</v>
      </c>
      <c r="S172" s="2" t="s">
        <v>189</v>
      </c>
      <c r="T172" s="6">
        <v>12300000</v>
      </c>
      <c r="U172" s="7">
        <f t="shared" si="6"/>
        <v>1</v>
      </c>
      <c r="V172" s="6">
        <v>12300000</v>
      </c>
      <c r="W172" s="6">
        <f t="shared" si="7"/>
        <v>0</v>
      </c>
    </row>
    <row r="173" spans="1:23" x14ac:dyDescent="0.2">
      <c r="A173" s="2" t="s">
        <v>1437</v>
      </c>
      <c r="B173" s="2"/>
      <c r="C173" s="2" t="s">
        <v>1393</v>
      </c>
      <c r="D173" s="2" t="s">
        <v>1442</v>
      </c>
      <c r="E173" s="3">
        <v>46009</v>
      </c>
      <c r="F173" s="2" t="s">
        <v>1501</v>
      </c>
      <c r="G173" s="2" t="s">
        <v>181</v>
      </c>
      <c r="H173" s="2" t="s">
        <v>783</v>
      </c>
      <c r="I173" s="2" t="s">
        <v>784</v>
      </c>
      <c r="J173" s="2" t="s">
        <v>181</v>
      </c>
      <c r="K173" s="2">
        <f t="shared" si="8"/>
        <v>158</v>
      </c>
      <c r="L173" s="2" t="s">
        <v>465</v>
      </c>
      <c r="M173" s="2" t="s">
        <v>181</v>
      </c>
      <c r="N173" s="2">
        <v>0</v>
      </c>
      <c r="O173" s="2">
        <v>0</v>
      </c>
      <c r="P173" s="4">
        <v>46014</v>
      </c>
      <c r="Q173" s="4">
        <v>46172</v>
      </c>
      <c r="R173" s="5" t="s">
        <v>1545</v>
      </c>
      <c r="S173" s="2" t="s">
        <v>189</v>
      </c>
      <c r="T173" s="6">
        <v>18450000</v>
      </c>
      <c r="U173" s="7">
        <f t="shared" si="6"/>
        <v>1</v>
      </c>
      <c r="V173" s="6">
        <v>18450000</v>
      </c>
      <c r="W173" s="6">
        <f t="shared" si="7"/>
        <v>0</v>
      </c>
    </row>
    <row r="174" spans="1:23" x14ac:dyDescent="0.2">
      <c r="A174" s="2" t="s">
        <v>1438</v>
      </c>
      <c r="B174" s="2"/>
      <c r="C174" s="2" t="s">
        <v>1394</v>
      </c>
      <c r="D174" s="2" t="s">
        <v>1442</v>
      </c>
      <c r="E174" s="3">
        <v>46009</v>
      </c>
      <c r="F174" s="2" t="s">
        <v>1502</v>
      </c>
      <c r="G174" s="2" t="s">
        <v>181</v>
      </c>
      <c r="H174" s="2" t="s">
        <v>783</v>
      </c>
      <c r="I174" s="2" t="s">
        <v>784</v>
      </c>
      <c r="J174" s="2" t="s">
        <v>181</v>
      </c>
      <c r="K174" s="2">
        <f t="shared" si="8"/>
        <v>189</v>
      </c>
      <c r="L174" s="2" t="s">
        <v>188</v>
      </c>
      <c r="M174" s="2" t="s">
        <v>181</v>
      </c>
      <c r="N174" s="2">
        <v>0</v>
      </c>
      <c r="O174" s="2">
        <v>30</v>
      </c>
      <c r="P174" s="4">
        <v>46013</v>
      </c>
      <c r="Q174" s="4">
        <v>46203</v>
      </c>
      <c r="R174" s="5" t="s">
        <v>1546</v>
      </c>
      <c r="S174" s="2" t="s">
        <v>25</v>
      </c>
      <c r="T174" s="6">
        <v>6150000</v>
      </c>
      <c r="U174" s="7">
        <f t="shared" si="6"/>
        <v>0.16211365853658535</v>
      </c>
      <c r="V174" s="6">
        <v>996999</v>
      </c>
      <c r="W174" s="6">
        <f t="shared" si="7"/>
        <v>5153001</v>
      </c>
    </row>
    <row r="175" spans="1:23" x14ac:dyDescent="0.2">
      <c r="A175" s="2" t="s">
        <v>1439</v>
      </c>
      <c r="B175" s="2"/>
      <c r="C175" s="2" t="s">
        <v>1395</v>
      </c>
      <c r="D175" s="2" t="s">
        <v>1460</v>
      </c>
      <c r="E175" s="3">
        <v>46013</v>
      </c>
      <c r="F175" s="2" t="s">
        <v>1503</v>
      </c>
      <c r="G175" s="2" t="s">
        <v>181</v>
      </c>
      <c r="H175" s="2" t="s">
        <v>783</v>
      </c>
      <c r="I175" s="2" t="s">
        <v>784</v>
      </c>
      <c r="J175" s="2" t="s">
        <v>181</v>
      </c>
      <c r="K175" s="2">
        <f t="shared" si="8"/>
        <v>185</v>
      </c>
      <c r="L175" s="2" t="s">
        <v>188</v>
      </c>
      <c r="M175" s="2" t="s">
        <v>181</v>
      </c>
      <c r="N175" s="2">
        <v>0</v>
      </c>
      <c r="O175" s="2">
        <v>30</v>
      </c>
      <c r="P175" s="4">
        <v>46017</v>
      </c>
      <c r="Q175" s="4">
        <v>46203</v>
      </c>
      <c r="R175" s="5" t="s">
        <v>1547</v>
      </c>
      <c r="S175" s="2" t="s">
        <v>25</v>
      </c>
      <c r="T175" s="6">
        <v>6150000</v>
      </c>
      <c r="U175" s="7">
        <f t="shared" si="6"/>
        <v>0.16044878048780487</v>
      </c>
      <c r="V175" s="6">
        <v>986760</v>
      </c>
      <c r="W175" s="6">
        <f t="shared" si="7"/>
        <v>5163240</v>
      </c>
    </row>
    <row r="176" spans="1:23" x14ac:dyDescent="0.2">
      <c r="A176" s="2" t="s">
        <v>1440</v>
      </c>
      <c r="B176" s="2"/>
      <c r="C176" s="2" t="s">
        <v>1396</v>
      </c>
      <c r="D176" s="2" t="s">
        <v>1461</v>
      </c>
      <c r="E176" s="3">
        <v>46013</v>
      </c>
      <c r="F176" s="2" t="s">
        <v>1504</v>
      </c>
      <c r="G176" s="2" t="s">
        <v>181</v>
      </c>
      <c r="H176" s="2" t="s">
        <v>783</v>
      </c>
      <c r="I176" s="2" t="s">
        <v>784</v>
      </c>
      <c r="J176" s="2" t="s">
        <v>181</v>
      </c>
      <c r="K176" s="2">
        <f t="shared" si="8"/>
        <v>157</v>
      </c>
      <c r="L176" s="2" t="s">
        <v>465</v>
      </c>
      <c r="M176" s="2" t="s">
        <v>181</v>
      </c>
      <c r="N176" s="2">
        <v>0</v>
      </c>
      <c r="O176" s="2">
        <v>0</v>
      </c>
      <c r="P176" s="4">
        <v>46015</v>
      </c>
      <c r="Q176" s="4">
        <v>46172</v>
      </c>
      <c r="R176" s="5" t="s">
        <v>1548</v>
      </c>
      <c r="S176" s="2" t="s">
        <v>189</v>
      </c>
      <c r="T176" s="6">
        <v>6150000</v>
      </c>
      <c r="U176" s="7">
        <f t="shared" si="6"/>
        <v>0.99</v>
      </c>
      <c r="V176" s="6">
        <v>6088500</v>
      </c>
      <c r="W176" s="6">
        <f t="shared" si="7"/>
        <v>61500</v>
      </c>
    </row>
    <row r="177" spans="1:23" x14ac:dyDescent="0.2">
      <c r="A177" s="2" t="s">
        <v>1441</v>
      </c>
      <c r="B177" s="2"/>
      <c r="C177" s="2" t="s">
        <v>1397</v>
      </c>
      <c r="D177" s="2" t="s">
        <v>170</v>
      </c>
      <c r="E177" s="3">
        <v>46020</v>
      </c>
      <c r="F177" s="2" t="s">
        <v>1505</v>
      </c>
      <c r="G177" s="2" t="s">
        <v>181</v>
      </c>
      <c r="H177" s="2" t="s">
        <v>783</v>
      </c>
      <c r="I177" s="2" t="s">
        <v>784</v>
      </c>
      <c r="J177" s="2" t="s">
        <v>181</v>
      </c>
      <c r="K177" s="2">
        <f t="shared" si="8"/>
        <v>152</v>
      </c>
      <c r="L177" s="2" t="s">
        <v>465</v>
      </c>
      <c r="M177" s="2" t="s">
        <v>181</v>
      </c>
      <c r="N177" s="2">
        <v>0</v>
      </c>
      <c r="O177" s="2">
        <v>0</v>
      </c>
      <c r="P177" s="4">
        <v>46020</v>
      </c>
      <c r="Q177" s="4">
        <v>46172</v>
      </c>
      <c r="R177" s="5" t="s">
        <v>1549</v>
      </c>
      <c r="S177" s="2" t="s">
        <v>189</v>
      </c>
      <c r="T177" s="6">
        <v>6150000</v>
      </c>
      <c r="U177" s="7">
        <f t="shared" si="6"/>
        <v>1</v>
      </c>
      <c r="V177" s="6">
        <v>6150000</v>
      </c>
      <c r="W177" s="6">
        <f t="shared" si="7"/>
        <v>0</v>
      </c>
    </row>
    <row r="178" spans="1:23"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row>
    <row r="179" spans="1:23" x14ac:dyDescent="0.2">
      <c r="A179" s="2" t="s">
        <v>1571</v>
      </c>
      <c r="B179" s="2"/>
      <c r="C179" s="2" t="s">
        <v>1550</v>
      </c>
      <c r="D179" s="2" t="s">
        <v>825</v>
      </c>
      <c r="E179" s="3">
        <v>45719</v>
      </c>
      <c r="F179" s="2" t="s">
        <v>1603</v>
      </c>
      <c r="G179" s="2" t="s">
        <v>181</v>
      </c>
      <c r="H179" s="2" t="s">
        <v>783</v>
      </c>
      <c r="I179" s="2" t="s">
        <v>832</v>
      </c>
      <c r="J179" s="2" t="s">
        <v>181</v>
      </c>
      <c r="K179" s="2">
        <f t="shared" si="8"/>
        <v>296</v>
      </c>
      <c r="L179" s="2" t="s">
        <v>466</v>
      </c>
      <c r="M179" s="2">
        <v>1</v>
      </c>
      <c r="N179" s="2">
        <v>9998100</v>
      </c>
      <c r="O179" s="2">
        <v>0</v>
      </c>
      <c r="P179" s="4">
        <v>45721</v>
      </c>
      <c r="Q179" s="4">
        <v>46021</v>
      </c>
      <c r="R179" s="5" t="s">
        <v>1622</v>
      </c>
      <c r="S179" s="2" t="s">
        <v>189</v>
      </c>
      <c r="T179" s="6">
        <v>29998858</v>
      </c>
      <c r="U179" s="7">
        <f t="shared" si="6"/>
        <v>0.98000000533353637</v>
      </c>
      <c r="V179" s="6">
        <v>29398881</v>
      </c>
      <c r="W179" s="6">
        <f t="shared" si="7"/>
        <v>599977</v>
      </c>
    </row>
    <row r="180" spans="1:23" x14ac:dyDescent="0.2">
      <c r="A180" s="2" t="s">
        <v>1572</v>
      </c>
      <c r="B180" s="2"/>
      <c r="C180" s="2" t="s">
        <v>1551</v>
      </c>
      <c r="D180" s="2" t="s">
        <v>1590</v>
      </c>
      <c r="E180" s="3">
        <v>45721</v>
      </c>
      <c r="F180" s="2" t="s">
        <v>1604</v>
      </c>
      <c r="G180" s="2" t="s">
        <v>181</v>
      </c>
      <c r="H180" s="2" t="s">
        <v>783</v>
      </c>
      <c r="I180" s="2" t="s">
        <v>832</v>
      </c>
      <c r="J180" s="2" t="s">
        <v>181</v>
      </c>
      <c r="K180" s="2">
        <f t="shared" si="8"/>
        <v>295</v>
      </c>
      <c r="L180" s="2" t="s">
        <v>465</v>
      </c>
      <c r="M180" s="2">
        <v>0</v>
      </c>
      <c r="N180" s="2">
        <v>0</v>
      </c>
      <c r="O180" s="2">
        <v>0</v>
      </c>
      <c r="P180" s="4">
        <v>45722</v>
      </c>
      <c r="Q180" s="4">
        <v>46021</v>
      </c>
      <c r="R180" s="5" t="s">
        <v>1623</v>
      </c>
      <c r="S180" s="2" t="s">
        <v>189</v>
      </c>
      <c r="T180" s="6">
        <v>25000000</v>
      </c>
      <c r="U180" s="7">
        <f t="shared" si="6"/>
        <v>1</v>
      </c>
      <c r="V180" s="6">
        <v>25000000</v>
      </c>
      <c r="W180" s="6">
        <f t="shared" si="7"/>
        <v>0</v>
      </c>
    </row>
    <row r="181" spans="1:23" x14ac:dyDescent="0.2">
      <c r="A181" s="2" t="s">
        <v>1573</v>
      </c>
      <c r="B181" s="2"/>
      <c r="C181" s="2" t="s">
        <v>1552</v>
      </c>
      <c r="D181" s="2" t="s">
        <v>1591</v>
      </c>
      <c r="E181" s="3">
        <v>45722</v>
      </c>
      <c r="F181" s="2" t="s">
        <v>1605</v>
      </c>
      <c r="G181" s="2" t="s">
        <v>181</v>
      </c>
      <c r="H181" s="2" t="s">
        <v>783</v>
      </c>
      <c r="I181" s="2" t="s">
        <v>832</v>
      </c>
      <c r="J181" s="2" t="s">
        <v>181</v>
      </c>
      <c r="K181" s="2">
        <f t="shared" si="8"/>
        <v>295</v>
      </c>
      <c r="L181" s="2" t="s">
        <v>465</v>
      </c>
      <c r="M181" s="2">
        <v>0</v>
      </c>
      <c r="N181" s="2">
        <v>0</v>
      </c>
      <c r="O181" s="2">
        <v>0</v>
      </c>
      <c r="P181" s="4">
        <v>45722</v>
      </c>
      <c r="Q181" s="4">
        <v>46021</v>
      </c>
      <c r="R181" s="5" t="s">
        <v>1624</v>
      </c>
      <c r="S181" s="2" t="s">
        <v>189</v>
      </c>
      <c r="T181" s="6">
        <v>5800000</v>
      </c>
      <c r="U181" s="7">
        <f t="shared" si="6"/>
        <v>0.24079810344827587</v>
      </c>
      <c r="V181" s="6">
        <v>1396629</v>
      </c>
      <c r="W181" s="6">
        <f t="shared" si="7"/>
        <v>4403371</v>
      </c>
    </row>
    <row r="182" spans="1:23" x14ac:dyDescent="0.2">
      <c r="A182" s="2" t="s">
        <v>1574</v>
      </c>
      <c r="B182" s="2"/>
      <c r="C182" s="2" t="s">
        <v>1553</v>
      </c>
      <c r="D182" s="2" t="s">
        <v>1592</v>
      </c>
      <c r="E182" s="3">
        <v>45726</v>
      </c>
      <c r="F182" s="2" t="s">
        <v>1606</v>
      </c>
      <c r="G182" s="2" t="s">
        <v>181</v>
      </c>
      <c r="H182" s="2" t="s">
        <v>783</v>
      </c>
      <c r="I182" s="2" t="s">
        <v>832</v>
      </c>
      <c r="J182" s="2" t="s">
        <v>181</v>
      </c>
      <c r="K182" s="2">
        <f t="shared" si="8"/>
        <v>288</v>
      </c>
      <c r="L182" s="2" t="s">
        <v>465</v>
      </c>
      <c r="M182" s="2">
        <v>0</v>
      </c>
      <c r="N182" s="2">
        <v>0</v>
      </c>
      <c r="O182" s="2">
        <v>0</v>
      </c>
      <c r="P182" s="4">
        <v>45729</v>
      </c>
      <c r="Q182" s="4">
        <v>46021</v>
      </c>
      <c r="R182" s="5" t="s">
        <v>1625</v>
      </c>
      <c r="S182" s="2" t="s">
        <v>189</v>
      </c>
      <c r="T182" s="6">
        <v>5000000</v>
      </c>
      <c r="U182" s="7">
        <f t="shared" si="6"/>
        <v>0.36</v>
      </c>
      <c r="V182" s="6">
        <v>1800000</v>
      </c>
      <c r="W182" s="6">
        <f t="shared" si="7"/>
        <v>3200000</v>
      </c>
    </row>
    <row r="183" spans="1:23" x14ac:dyDescent="0.2">
      <c r="A183" s="2" t="s">
        <v>1575</v>
      </c>
      <c r="B183" s="2"/>
      <c r="C183" s="2" t="s">
        <v>1554</v>
      </c>
      <c r="D183" s="2" t="s">
        <v>825</v>
      </c>
      <c r="E183" s="3">
        <v>45727</v>
      </c>
      <c r="F183" s="2" t="s">
        <v>1607</v>
      </c>
      <c r="G183" s="2" t="s">
        <v>181</v>
      </c>
      <c r="H183" s="2" t="s">
        <v>783</v>
      </c>
      <c r="I183" s="2" t="s">
        <v>832</v>
      </c>
      <c r="J183" s="2" t="s">
        <v>181</v>
      </c>
      <c r="K183" s="2">
        <f t="shared" si="8"/>
        <v>290</v>
      </c>
      <c r="L183" s="2" t="s">
        <v>465</v>
      </c>
      <c r="M183" s="2">
        <v>0</v>
      </c>
      <c r="N183" s="2">
        <v>0</v>
      </c>
      <c r="O183" s="2">
        <v>0</v>
      </c>
      <c r="P183" s="4">
        <v>45727</v>
      </c>
      <c r="Q183" s="4">
        <v>46021</v>
      </c>
      <c r="R183" s="5" t="s">
        <v>1626</v>
      </c>
      <c r="S183" s="2" t="s">
        <v>189</v>
      </c>
      <c r="T183" s="6">
        <v>17166667</v>
      </c>
      <c r="U183" s="7">
        <f t="shared" si="6"/>
        <v>0.85858221633820941</v>
      </c>
      <c r="V183" s="6">
        <v>14738995</v>
      </c>
      <c r="W183" s="6">
        <f t="shared" si="7"/>
        <v>2427672</v>
      </c>
    </row>
    <row r="184" spans="1:23" x14ac:dyDescent="0.2">
      <c r="A184" s="2" t="s">
        <v>1576</v>
      </c>
      <c r="B184" s="2"/>
      <c r="C184" s="2" t="s">
        <v>1555</v>
      </c>
      <c r="D184" s="2" t="s">
        <v>1593</v>
      </c>
      <c r="E184" s="3">
        <v>45736</v>
      </c>
      <c r="F184" s="2" t="s">
        <v>1608</v>
      </c>
      <c r="G184" s="2" t="s">
        <v>181</v>
      </c>
      <c r="H184" s="2" t="s">
        <v>783</v>
      </c>
      <c r="I184" s="2" t="s">
        <v>832</v>
      </c>
      <c r="J184" s="2" t="s">
        <v>181</v>
      </c>
      <c r="K184" s="2">
        <f t="shared" si="8"/>
        <v>280</v>
      </c>
      <c r="L184" s="2" t="s">
        <v>465</v>
      </c>
      <c r="M184" s="2">
        <v>0</v>
      </c>
      <c r="N184" s="2">
        <v>0</v>
      </c>
      <c r="O184" s="2">
        <v>0</v>
      </c>
      <c r="P184" s="4">
        <v>45737</v>
      </c>
      <c r="Q184" s="4">
        <v>46021</v>
      </c>
      <c r="R184" s="5" t="s">
        <v>1627</v>
      </c>
      <c r="S184" s="2" t="s">
        <v>189</v>
      </c>
      <c r="T184" s="6">
        <v>16437500</v>
      </c>
      <c r="U184" s="7">
        <f t="shared" si="6"/>
        <v>0.67</v>
      </c>
      <c r="V184" s="6">
        <v>11013125</v>
      </c>
      <c r="W184" s="6">
        <f t="shared" si="7"/>
        <v>5424375</v>
      </c>
    </row>
    <row r="185" spans="1:23" x14ac:dyDescent="0.2">
      <c r="A185" s="2" t="s">
        <v>1577</v>
      </c>
      <c r="B185" s="2"/>
      <c r="C185" s="2" t="s">
        <v>1556</v>
      </c>
      <c r="D185" s="2" t="s">
        <v>1594</v>
      </c>
      <c r="E185" s="3">
        <v>45750</v>
      </c>
      <c r="F185" s="2" t="s">
        <v>1609</v>
      </c>
      <c r="G185" s="2" t="s">
        <v>181</v>
      </c>
      <c r="H185" s="2" t="s">
        <v>783</v>
      </c>
      <c r="I185" s="2" t="s">
        <v>832</v>
      </c>
      <c r="J185" s="2" t="s">
        <v>181</v>
      </c>
      <c r="K185" s="2">
        <f t="shared" si="8"/>
        <v>261</v>
      </c>
      <c r="L185" s="2" t="s">
        <v>465</v>
      </c>
      <c r="M185" s="2">
        <v>0</v>
      </c>
      <c r="N185" s="2">
        <v>0</v>
      </c>
      <c r="O185" s="2">
        <v>0</v>
      </c>
      <c r="P185" s="4">
        <v>45757</v>
      </c>
      <c r="Q185" s="4">
        <v>46021</v>
      </c>
      <c r="R185" s="5" t="s">
        <v>1628</v>
      </c>
      <c r="S185" s="2" t="s">
        <v>189</v>
      </c>
      <c r="T185" s="6">
        <v>22500000</v>
      </c>
      <c r="U185" s="7">
        <f t="shared" si="6"/>
        <v>0.77</v>
      </c>
      <c r="V185" s="6">
        <v>17325000</v>
      </c>
      <c r="W185" s="6">
        <f t="shared" si="7"/>
        <v>5175000</v>
      </c>
    </row>
    <row r="186" spans="1:23" x14ac:dyDescent="0.2">
      <c r="A186" s="2" t="s">
        <v>1578</v>
      </c>
      <c r="B186" s="2"/>
      <c r="C186" s="2" t="s">
        <v>1557</v>
      </c>
      <c r="D186" s="2" t="s">
        <v>177</v>
      </c>
      <c r="E186" s="3">
        <v>45777</v>
      </c>
      <c r="F186" s="2" t="s">
        <v>1610</v>
      </c>
      <c r="G186" s="2" t="s">
        <v>181</v>
      </c>
      <c r="H186" s="2" t="s">
        <v>783</v>
      </c>
      <c r="I186" s="2" t="s">
        <v>832</v>
      </c>
      <c r="J186" s="2" t="s">
        <v>181</v>
      </c>
      <c r="K186" s="2">
        <f t="shared" si="8"/>
        <v>221</v>
      </c>
      <c r="L186" s="2" t="s">
        <v>465</v>
      </c>
      <c r="M186" s="2">
        <v>0</v>
      </c>
      <c r="N186" s="2">
        <v>0</v>
      </c>
      <c r="O186" s="2">
        <v>0</v>
      </c>
      <c r="P186" s="4">
        <v>45797</v>
      </c>
      <c r="Q186" s="4">
        <v>46021</v>
      </c>
      <c r="R186" s="5" t="s">
        <v>1629</v>
      </c>
      <c r="S186" s="2" t="s">
        <v>1354</v>
      </c>
      <c r="T186" s="6">
        <v>10000000</v>
      </c>
      <c r="U186" s="7">
        <f t="shared" si="6"/>
        <v>0</v>
      </c>
      <c r="V186" s="6">
        <v>0</v>
      </c>
      <c r="W186" s="6">
        <f t="shared" si="7"/>
        <v>10000000</v>
      </c>
    </row>
    <row r="187" spans="1:23" x14ac:dyDescent="0.2">
      <c r="A187" s="2" t="s">
        <v>1578</v>
      </c>
      <c r="B187" s="2"/>
      <c r="C187" s="2" t="s">
        <v>1558</v>
      </c>
      <c r="D187" s="2" t="s">
        <v>177</v>
      </c>
      <c r="E187" s="3">
        <v>45826</v>
      </c>
      <c r="F187" s="2" t="s">
        <v>1610</v>
      </c>
      <c r="G187" s="2" t="s">
        <v>181</v>
      </c>
      <c r="H187" s="2" t="s">
        <v>783</v>
      </c>
      <c r="I187" s="2" t="s">
        <v>832</v>
      </c>
      <c r="J187" s="2" t="s">
        <v>181</v>
      </c>
      <c r="K187" s="2">
        <f t="shared" si="8"/>
        <v>187</v>
      </c>
      <c r="L187" s="2" t="s">
        <v>465</v>
      </c>
      <c r="M187" s="2">
        <v>0</v>
      </c>
      <c r="N187" s="2">
        <v>0</v>
      </c>
      <c r="O187" s="2">
        <v>0</v>
      </c>
      <c r="P187" s="4">
        <v>45832</v>
      </c>
      <c r="Q187" s="4">
        <v>46021</v>
      </c>
      <c r="R187" s="5" t="s">
        <v>1630</v>
      </c>
      <c r="S187" s="2" t="s">
        <v>189</v>
      </c>
      <c r="T187" s="6">
        <v>10000000</v>
      </c>
      <c r="U187" s="7">
        <f t="shared" si="6"/>
        <v>0.56148949999999997</v>
      </c>
      <c r="V187" s="6">
        <v>5614895</v>
      </c>
      <c r="W187" s="6">
        <f t="shared" si="7"/>
        <v>4385105</v>
      </c>
    </row>
    <row r="188" spans="1:23" x14ac:dyDescent="0.2">
      <c r="A188" s="2" t="s">
        <v>1579</v>
      </c>
      <c r="B188" s="2"/>
      <c r="C188" s="2" t="s">
        <v>1559</v>
      </c>
      <c r="D188" s="2" t="s">
        <v>1595</v>
      </c>
      <c r="E188" s="3">
        <v>45848</v>
      </c>
      <c r="F188" s="2" t="s">
        <v>1611</v>
      </c>
      <c r="G188" s="2" t="s">
        <v>181</v>
      </c>
      <c r="H188" s="2" t="s">
        <v>182</v>
      </c>
      <c r="I188" s="2" t="s">
        <v>832</v>
      </c>
      <c r="J188" s="2" t="s">
        <v>181</v>
      </c>
      <c r="K188" s="2">
        <f t="shared" si="8"/>
        <v>160</v>
      </c>
      <c r="L188" s="2" t="s">
        <v>465</v>
      </c>
      <c r="M188" s="2">
        <v>0</v>
      </c>
      <c r="N188" s="2">
        <v>0</v>
      </c>
      <c r="O188" s="2">
        <v>0</v>
      </c>
      <c r="P188" s="4">
        <v>45859</v>
      </c>
      <c r="Q188" s="4">
        <v>46021</v>
      </c>
      <c r="R188" s="5" t="s">
        <v>1631</v>
      </c>
      <c r="S188" s="2" t="s">
        <v>189</v>
      </c>
      <c r="T188" s="6">
        <v>89900000</v>
      </c>
      <c r="U188" s="7">
        <f t="shared" si="6"/>
        <v>0.48861253459399334</v>
      </c>
      <c r="V188" s="6">
        <v>43926266.859999999</v>
      </c>
      <c r="W188" s="6">
        <f t="shared" si="7"/>
        <v>45973733.140000001</v>
      </c>
    </row>
    <row r="189" spans="1:23" x14ac:dyDescent="0.2">
      <c r="A189" s="2" t="s">
        <v>1580</v>
      </c>
      <c r="B189" s="2"/>
      <c r="C189" s="2" t="s">
        <v>1560</v>
      </c>
      <c r="D189" s="2" t="s">
        <v>1595</v>
      </c>
      <c r="E189" s="3">
        <v>45890</v>
      </c>
      <c r="F189" s="2" t="s">
        <v>1612</v>
      </c>
      <c r="G189" s="2" t="s">
        <v>181</v>
      </c>
      <c r="H189" s="2" t="s">
        <v>783</v>
      </c>
      <c r="I189" s="2" t="s">
        <v>832</v>
      </c>
      <c r="J189" s="2" t="s">
        <v>181</v>
      </c>
      <c r="K189" s="2">
        <f t="shared" si="8"/>
        <v>123</v>
      </c>
      <c r="L189" s="2" t="s">
        <v>466</v>
      </c>
      <c r="M189" s="2">
        <v>1</v>
      </c>
      <c r="N189" s="2">
        <v>6792926</v>
      </c>
      <c r="O189" s="2">
        <v>0</v>
      </c>
      <c r="P189" s="4">
        <v>45897</v>
      </c>
      <c r="Q189" s="4">
        <v>46021</v>
      </c>
      <c r="R189" s="5" t="s">
        <v>1632</v>
      </c>
      <c r="S189" s="2" t="s">
        <v>189</v>
      </c>
      <c r="T189" s="6">
        <v>60000000</v>
      </c>
      <c r="U189" s="7">
        <f t="shared" si="6"/>
        <v>0.99925093333333337</v>
      </c>
      <c r="V189" s="6">
        <v>59955056</v>
      </c>
      <c r="W189" s="6">
        <f t="shared" si="7"/>
        <v>44944</v>
      </c>
    </row>
    <row r="190" spans="1:23" x14ac:dyDescent="0.2">
      <c r="A190" s="2" t="s">
        <v>1581</v>
      </c>
      <c r="B190" s="2"/>
      <c r="C190" s="2" t="s">
        <v>1561</v>
      </c>
      <c r="D190" s="2" t="s">
        <v>1596</v>
      </c>
      <c r="E190" s="3">
        <v>45894</v>
      </c>
      <c r="F190" s="2" t="s">
        <v>1613</v>
      </c>
      <c r="G190" s="2" t="s">
        <v>181</v>
      </c>
      <c r="H190" s="2" t="s">
        <v>783</v>
      </c>
      <c r="I190" s="2" t="s">
        <v>832</v>
      </c>
      <c r="J190" s="2" t="s">
        <v>181</v>
      </c>
      <c r="K190" s="2">
        <f t="shared" si="8"/>
        <v>120</v>
      </c>
      <c r="L190" s="2" t="s">
        <v>465</v>
      </c>
      <c r="M190" s="2">
        <v>0</v>
      </c>
      <c r="N190" s="2">
        <v>0</v>
      </c>
      <c r="O190" s="2">
        <v>0</v>
      </c>
      <c r="P190" s="4">
        <v>45901</v>
      </c>
      <c r="Q190" s="4">
        <v>46021</v>
      </c>
      <c r="R190" s="5" t="s">
        <v>1633</v>
      </c>
      <c r="S190" s="2" t="s">
        <v>189</v>
      </c>
      <c r="T190" s="6">
        <v>48808617</v>
      </c>
      <c r="U190" s="7">
        <f t="shared" si="6"/>
        <v>1</v>
      </c>
      <c r="V190" s="6">
        <v>48808617</v>
      </c>
      <c r="W190" s="6">
        <f t="shared" si="7"/>
        <v>0</v>
      </c>
    </row>
    <row r="191" spans="1:23" x14ac:dyDescent="0.2">
      <c r="A191" s="2" t="s">
        <v>1582</v>
      </c>
      <c r="B191" s="2"/>
      <c r="C191" s="2" t="s">
        <v>1562</v>
      </c>
      <c r="D191" s="2" t="s">
        <v>176</v>
      </c>
      <c r="E191" s="3">
        <v>45895</v>
      </c>
      <c r="F191" s="2" t="s">
        <v>1614</v>
      </c>
      <c r="G191" s="2" t="s">
        <v>181</v>
      </c>
      <c r="H191" s="2" t="s">
        <v>783</v>
      </c>
      <c r="I191" s="2" t="s">
        <v>832</v>
      </c>
      <c r="J191" s="2" t="s">
        <v>181</v>
      </c>
      <c r="K191" s="2">
        <f t="shared" si="8"/>
        <v>119</v>
      </c>
      <c r="L191" s="2" t="s">
        <v>465</v>
      </c>
      <c r="M191" s="2">
        <v>0</v>
      </c>
      <c r="N191" s="2">
        <v>0</v>
      </c>
      <c r="O191" s="2">
        <v>0</v>
      </c>
      <c r="P191" s="4">
        <v>45902</v>
      </c>
      <c r="Q191" s="4">
        <v>46021</v>
      </c>
      <c r="R191" s="5" t="s">
        <v>1634</v>
      </c>
      <c r="S191" s="2" t="s">
        <v>189</v>
      </c>
      <c r="T191" s="6">
        <v>18588545</v>
      </c>
      <c r="U191" s="7">
        <f t="shared" si="6"/>
        <v>1</v>
      </c>
      <c r="V191" s="6">
        <v>18588545</v>
      </c>
      <c r="W191" s="6">
        <f t="shared" si="7"/>
        <v>0</v>
      </c>
    </row>
    <row r="192" spans="1:23" x14ac:dyDescent="0.2">
      <c r="A192" s="2" t="s">
        <v>1583</v>
      </c>
      <c r="B192" s="2"/>
      <c r="C192" s="2" t="s">
        <v>1563</v>
      </c>
      <c r="D192" s="2" t="s">
        <v>1597</v>
      </c>
      <c r="E192" s="3">
        <v>46001</v>
      </c>
      <c r="F192" s="2" t="s">
        <v>1615</v>
      </c>
      <c r="G192" s="2" t="s">
        <v>181</v>
      </c>
      <c r="H192" s="2" t="s">
        <v>783</v>
      </c>
      <c r="I192" s="2" t="s">
        <v>832</v>
      </c>
      <c r="J192" s="2" t="s">
        <v>181</v>
      </c>
      <c r="K192" s="2">
        <f t="shared" si="8"/>
        <v>136</v>
      </c>
      <c r="L192" s="2" t="s">
        <v>465</v>
      </c>
      <c r="M192" s="2">
        <v>0</v>
      </c>
      <c r="N192" s="2">
        <v>0</v>
      </c>
      <c r="O192" s="2">
        <v>0</v>
      </c>
      <c r="P192" s="4">
        <v>46006</v>
      </c>
      <c r="Q192" s="4">
        <v>46142</v>
      </c>
      <c r="R192" s="5" t="s">
        <v>1635</v>
      </c>
      <c r="S192" s="2" t="s">
        <v>189</v>
      </c>
      <c r="T192" s="6">
        <v>3075000</v>
      </c>
      <c r="U192" s="7">
        <f t="shared" si="6"/>
        <v>0.16259804878048781</v>
      </c>
      <c r="V192" s="6">
        <v>499989</v>
      </c>
      <c r="W192" s="6">
        <f t="shared" si="7"/>
        <v>2575011</v>
      </c>
    </row>
    <row r="193" spans="1:23" x14ac:dyDescent="0.2">
      <c r="A193" s="2" t="s">
        <v>1584</v>
      </c>
      <c r="B193" s="2"/>
      <c r="C193" s="2" t="s">
        <v>1564</v>
      </c>
      <c r="D193" s="2" t="s">
        <v>1598</v>
      </c>
      <c r="E193" s="3">
        <v>46003</v>
      </c>
      <c r="F193" s="2" t="s">
        <v>1616</v>
      </c>
      <c r="G193" s="2" t="s">
        <v>181</v>
      </c>
      <c r="H193" s="2" t="s">
        <v>783</v>
      </c>
      <c r="I193" s="2" t="s">
        <v>832</v>
      </c>
      <c r="J193" s="2" t="s">
        <v>181</v>
      </c>
      <c r="K193" s="2">
        <f t="shared" si="8"/>
        <v>163</v>
      </c>
      <c r="L193" s="2" t="s">
        <v>465</v>
      </c>
      <c r="M193" s="2">
        <v>0</v>
      </c>
      <c r="N193" s="2">
        <v>0</v>
      </c>
      <c r="O193" s="2">
        <v>0</v>
      </c>
      <c r="P193" s="4">
        <v>46009</v>
      </c>
      <c r="Q193" s="4">
        <v>46172</v>
      </c>
      <c r="R193" s="5" t="s">
        <v>1636</v>
      </c>
      <c r="S193" s="2" t="s">
        <v>189</v>
      </c>
      <c r="T193" s="6">
        <v>3075000</v>
      </c>
      <c r="U193" s="7">
        <f t="shared" ref="U193:U239" si="9">+V193/T193</f>
        <v>8.588422764227642E-2</v>
      </c>
      <c r="V193" s="6">
        <v>264094</v>
      </c>
      <c r="W193" s="6">
        <f t="shared" ref="W193:W239" si="10">+T193-V193</f>
        <v>2810906</v>
      </c>
    </row>
    <row r="194" spans="1:23" x14ac:dyDescent="0.2">
      <c r="A194" s="2" t="s">
        <v>1585</v>
      </c>
      <c r="B194" s="2"/>
      <c r="C194" s="2" t="s">
        <v>1565</v>
      </c>
      <c r="D194" s="2" t="s">
        <v>176</v>
      </c>
      <c r="E194" s="3">
        <v>46006</v>
      </c>
      <c r="F194" s="2" t="s">
        <v>1617</v>
      </c>
      <c r="G194" s="2" t="s">
        <v>181</v>
      </c>
      <c r="H194" s="2" t="s">
        <v>783</v>
      </c>
      <c r="I194" s="2" t="s">
        <v>832</v>
      </c>
      <c r="J194" s="2" t="s">
        <v>181</v>
      </c>
      <c r="K194" s="2">
        <f t="shared" ref="K194:K239" si="11">DAYS360(P194,Q194)+1</f>
        <v>163</v>
      </c>
      <c r="L194" s="2" t="s">
        <v>465</v>
      </c>
      <c r="M194" s="2">
        <v>0</v>
      </c>
      <c r="N194" s="2">
        <v>0</v>
      </c>
      <c r="O194" s="2">
        <v>0</v>
      </c>
      <c r="P194" s="4">
        <v>46009</v>
      </c>
      <c r="Q194" s="4">
        <v>46172</v>
      </c>
      <c r="R194" s="5" t="s">
        <v>1637</v>
      </c>
      <c r="S194" s="2" t="s">
        <v>189</v>
      </c>
      <c r="T194" s="6">
        <v>6150000</v>
      </c>
      <c r="U194" s="7">
        <f t="shared" si="9"/>
        <v>1</v>
      </c>
      <c r="V194" s="6">
        <v>6150000</v>
      </c>
      <c r="W194" s="6">
        <f t="shared" si="10"/>
        <v>0</v>
      </c>
    </row>
    <row r="195" spans="1:23" x14ac:dyDescent="0.2">
      <c r="A195" s="2" t="s">
        <v>1434</v>
      </c>
      <c r="B195" s="2"/>
      <c r="C195" s="2" t="s">
        <v>1566</v>
      </c>
      <c r="D195" s="2" t="s">
        <v>1599</v>
      </c>
      <c r="E195" s="3">
        <v>46007</v>
      </c>
      <c r="F195" s="2" t="s">
        <v>1498</v>
      </c>
      <c r="G195" s="2" t="s">
        <v>181</v>
      </c>
      <c r="H195" s="2" t="s">
        <v>783</v>
      </c>
      <c r="I195" s="2" t="s">
        <v>832</v>
      </c>
      <c r="J195" s="2" t="s">
        <v>181</v>
      </c>
      <c r="K195" s="2">
        <f t="shared" si="11"/>
        <v>222</v>
      </c>
      <c r="L195" s="2" t="s">
        <v>879</v>
      </c>
      <c r="M195" s="2">
        <v>0</v>
      </c>
      <c r="N195" s="2">
        <v>0</v>
      </c>
      <c r="O195" s="2">
        <v>60</v>
      </c>
      <c r="P195" s="4">
        <v>46010</v>
      </c>
      <c r="Q195" s="4">
        <v>46233</v>
      </c>
      <c r="R195" s="5" t="s">
        <v>1542</v>
      </c>
      <c r="S195" s="2" t="s">
        <v>25</v>
      </c>
      <c r="T195" s="6">
        <v>36466413</v>
      </c>
      <c r="U195" s="7">
        <f t="shared" si="9"/>
        <v>0.63578748477400282</v>
      </c>
      <c r="V195" s="6">
        <v>23184889</v>
      </c>
      <c r="W195" s="6">
        <f t="shared" si="10"/>
        <v>13281524</v>
      </c>
    </row>
    <row r="196" spans="1:23" x14ac:dyDescent="0.2">
      <c r="A196" s="2" t="s">
        <v>1586</v>
      </c>
      <c r="B196" s="2"/>
      <c r="C196" s="2" t="s">
        <v>1567</v>
      </c>
      <c r="D196" s="2" t="s">
        <v>1600</v>
      </c>
      <c r="E196" s="3">
        <v>46009</v>
      </c>
      <c r="F196" s="2" t="s">
        <v>1618</v>
      </c>
      <c r="G196" s="2" t="s">
        <v>181</v>
      </c>
      <c r="H196" s="2" t="s">
        <v>783</v>
      </c>
      <c r="I196" s="2" t="s">
        <v>832</v>
      </c>
      <c r="J196" s="2" t="s">
        <v>181</v>
      </c>
      <c r="K196" s="2">
        <f t="shared" si="11"/>
        <v>162</v>
      </c>
      <c r="L196" s="2" t="s">
        <v>465</v>
      </c>
      <c r="M196" s="2">
        <v>0</v>
      </c>
      <c r="N196" s="2">
        <v>0</v>
      </c>
      <c r="O196" s="2">
        <v>0</v>
      </c>
      <c r="P196" s="4">
        <v>46010</v>
      </c>
      <c r="Q196" s="4">
        <v>46172</v>
      </c>
      <c r="R196" s="5" t="s">
        <v>1638</v>
      </c>
      <c r="S196" s="2" t="s">
        <v>189</v>
      </c>
      <c r="T196" s="6">
        <v>3075000</v>
      </c>
      <c r="U196" s="7">
        <f t="shared" si="9"/>
        <v>0.75933918699186986</v>
      </c>
      <c r="V196" s="6">
        <v>2334968</v>
      </c>
      <c r="W196" s="6">
        <f t="shared" si="10"/>
        <v>740032</v>
      </c>
    </row>
    <row r="197" spans="1:23" x14ac:dyDescent="0.2">
      <c r="A197" s="2" t="s">
        <v>1587</v>
      </c>
      <c r="B197" s="2"/>
      <c r="C197" s="2" t="s">
        <v>1568</v>
      </c>
      <c r="D197" s="2" t="s">
        <v>825</v>
      </c>
      <c r="E197" s="3">
        <v>46015</v>
      </c>
      <c r="F197" s="2" t="s">
        <v>1619</v>
      </c>
      <c r="G197" s="2" t="s">
        <v>181</v>
      </c>
      <c r="H197" s="2" t="s">
        <v>783</v>
      </c>
      <c r="I197" s="2" t="s">
        <v>832</v>
      </c>
      <c r="J197" s="2" t="s">
        <v>181</v>
      </c>
      <c r="K197" s="2">
        <f t="shared" si="11"/>
        <v>155</v>
      </c>
      <c r="L197" s="2" t="s">
        <v>465</v>
      </c>
      <c r="M197" s="2">
        <v>0</v>
      </c>
      <c r="N197" s="2">
        <v>0</v>
      </c>
      <c r="O197" s="2">
        <v>0</v>
      </c>
      <c r="P197" s="4">
        <v>46017</v>
      </c>
      <c r="Q197" s="4">
        <v>46172</v>
      </c>
      <c r="R197" s="5" t="s">
        <v>1639</v>
      </c>
      <c r="S197" s="2" t="s">
        <v>189</v>
      </c>
      <c r="T197" s="6">
        <v>7725000</v>
      </c>
      <c r="U197" s="7">
        <f t="shared" si="9"/>
        <v>0.99999974110032364</v>
      </c>
      <c r="V197" s="6">
        <v>7724998</v>
      </c>
      <c r="W197" s="6">
        <f t="shared" si="10"/>
        <v>2</v>
      </c>
    </row>
    <row r="198" spans="1:23" x14ac:dyDescent="0.2">
      <c r="A198" s="2" t="s">
        <v>1588</v>
      </c>
      <c r="B198" s="2"/>
      <c r="C198" s="2" t="s">
        <v>1569</v>
      </c>
      <c r="D198" s="2" t="s">
        <v>1601</v>
      </c>
      <c r="E198" s="3">
        <v>46019</v>
      </c>
      <c r="F198" s="2" t="s">
        <v>1620</v>
      </c>
      <c r="G198" s="2" t="s">
        <v>181</v>
      </c>
      <c r="H198" s="2" t="s">
        <v>783</v>
      </c>
      <c r="I198" s="2" t="s">
        <v>832</v>
      </c>
      <c r="J198" s="2" t="s">
        <v>181</v>
      </c>
      <c r="K198" s="2">
        <f t="shared" si="11"/>
        <v>212</v>
      </c>
      <c r="L198" s="2" t="s">
        <v>465</v>
      </c>
      <c r="M198" s="2">
        <v>0</v>
      </c>
      <c r="N198" s="2">
        <v>0</v>
      </c>
      <c r="O198" s="2">
        <v>0</v>
      </c>
      <c r="P198" s="4">
        <v>46020</v>
      </c>
      <c r="Q198" s="4">
        <v>46233</v>
      </c>
      <c r="R198" s="5" t="s">
        <v>1640</v>
      </c>
      <c r="S198" s="2" t="s">
        <v>25</v>
      </c>
      <c r="T198" s="6">
        <v>5065000</v>
      </c>
      <c r="U198" s="7">
        <f t="shared" si="9"/>
        <v>0.60382632773938794</v>
      </c>
      <c r="V198" s="6">
        <v>3058380.35</v>
      </c>
      <c r="W198" s="6">
        <f t="shared" si="10"/>
        <v>2006619.65</v>
      </c>
    </row>
    <row r="199" spans="1:23" x14ac:dyDescent="0.2">
      <c r="A199" s="2" t="s">
        <v>1589</v>
      </c>
      <c r="B199" s="2"/>
      <c r="C199" s="2" t="s">
        <v>1570</v>
      </c>
      <c r="D199" s="2" t="s">
        <v>1602</v>
      </c>
      <c r="E199" s="3">
        <v>46014</v>
      </c>
      <c r="F199" s="2" t="s">
        <v>1621</v>
      </c>
      <c r="G199" s="2" t="s">
        <v>181</v>
      </c>
      <c r="H199" s="2" t="s">
        <v>783</v>
      </c>
      <c r="I199" s="2" t="s">
        <v>832</v>
      </c>
      <c r="J199" s="2" t="s">
        <v>181</v>
      </c>
      <c r="K199" s="2">
        <f t="shared" si="11"/>
        <v>152</v>
      </c>
      <c r="L199" s="2" t="s">
        <v>465</v>
      </c>
      <c r="M199" s="2">
        <v>0</v>
      </c>
      <c r="N199" s="2">
        <v>0</v>
      </c>
      <c r="O199" s="2">
        <v>0</v>
      </c>
      <c r="P199" s="4">
        <v>46020</v>
      </c>
      <c r="Q199" s="4">
        <v>46172</v>
      </c>
      <c r="R199" s="5" t="s">
        <v>1641</v>
      </c>
      <c r="S199" s="2" t="s">
        <v>189</v>
      </c>
      <c r="T199" s="6">
        <v>3075000</v>
      </c>
      <c r="U199" s="7">
        <f t="shared" si="9"/>
        <v>0.87733170731707322</v>
      </c>
      <c r="V199" s="6">
        <v>2697795</v>
      </c>
      <c r="W199" s="6">
        <f t="shared" si="10"/>
        <v>377205</v>
      </c>
    </row>
    <row r="200" spans="1:23"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row>
    <row r="201" spans="1:23" x14ac:dyDescent="0.2">
      <c r="A201" s="2" t="s">
        <v>1679</v>
      </c>
      <c r="B201" s="2"/>
      <c r="C201" s="2" t="s">
        <v>1642</v>
      </c>
      <c r="D201" s="2" t="s">
        <v>1716</v>
      </c>
      <c r="E201" s="3">
        <v>45747</v>
      </c>
      <c r="F201" s="2" t="s">
        <v>1717</v>
      </c>
      <c r="G201" s="2" t="s">
        <v>181</v>
      </c>
      <c r="H201" s="2" t="s">
        <v>783</v>
      </c>
      <c r="I201" s="2" t="s">
        <v>1718</v>
      </c>
      <c r="J201" s="2" t="s">
        <v>181</v>
      </c>
      <c r="K201" s="2">
        <f t="shared" si="11"/>
        <v>30</v>
      </c>
      <c r="L201" s="2" t="s">
        <v>465</v>
      </c>
      <c r="M201" s="2">
        <v>0</v>
      </c>
      <c r="N201" s="2">
        <v>0</v>
      </c>
      <c r="O201" s="2">
        <v>0</v>
      </c>
      <c r="P201" s="4">
        <v>45754</v>
      </c>
      <c r="Q201" s="4">
        <v>45783</v>
      </c>
      <c r="R201" s="5" t="s">
        <v>1779</v>
      </c>
      <c r="S201" s="2" t="s">
        <v>189</v>
      </c>
      <c r="T201" s="6">
        <v>35700000</v>
      </c>
      <c r="U201" s="7">
        <f t="shared" si="9"/>
        <v>1</v>
      </c>
      <c r="V201" s="6">
        <v>35700000</v>
      </c>
      <c r="W201" s="6">
        <f t="shared" si="10"/>
        <v>0</v>
      </c>
    </row>
    <row r="202" spans="1:23" x14ac:dyDescent="0.2">
      <c r="A202" s="2" t="s">
        <v>1680</v>
      </c>
      <c r="B202" s="2"/>
      <c r="C202" s="2" t="s">
        <v>1643</v>
      </c>
      <c r="D202" s="2" t="s">
        <v>865</v>
      </c>
      <c r="E202" s="3">
        <v>45747</v>
      </c>
      <c r="F202" s="2" t="s">
        <v>1719</v>
      </c>
      <c r="G202" s="2" t="s">
        <v>181</v>
      </c>
      <c r="H202" s="2" t="s">
        <v>783</v>
      </c>
      <c r="I202" s="2" t="s">
        <v>1718</v>
      </c>
      <c r="J202" s="2" t="s">
        <v>181</v>
      </c>
      <c r="K202" s="2">
        <f t="shared" si="11"/>
        <v>30</v>
      </c>
      <c r="L202" s="2" t="s">
        <v>465</v>
      </c>
      <c r="M202" s="2">
        <v>0</v>
      </c>
      <c r="N202" s="2">
        <v>0</v>
      </c>
      <c r="O202" s="2">
        <v>0</v>
      </c>
      <c r="P202" s="4">
        <v>45750</v>
      </c>
      <c r="Q202" s="4">
        <v>45779</v>
      </c>
      <c r="R202" s="5" t="s">
        <v>1780</v>
      </c>
      <c r="S202" s="2" t="s">
        <v>189</v>
      </c>
      <c r="T202" s="6">
        <v>22216600</v>
      </c>
      <c r="U202" s="7">
        <f t="shared" si="9"/>
        <v>1</v>
      </c>
      <c r="V202" s="6">
        <v>22216600</v>
      </c>
      <c r="W202" s="6">
        <f t="shared" si="10"/>
        <v>0</v>
      </c>
    </row>
    <row r="203" spans="1:23" x14ac:dyDescent="0.2">
      <c r="A203" s="2" t="s">
        <v>1681</v>
      </c>
      <c r="B203" s="2"/>
      <c r="C203" s="2" t="s">
        <v>1644</v>
      </c>
      <c r="D203" s="2" t="s">
        <v>1720</v>
      </c>
      <c r="E203" s="3">
        <v>45756</v>
      </c>
      <c r="F203" s="2" t="s">
        <v>1721</v>
      </c>
      <c r="G203" s="2" t="s">
        <v>181</v>
      </c>
      <c r="H203" s="2" t="s">
        <v>783</v>
      </c>
      <c r="I203" s="2" t="s">
        <v>1718</v>
      </c>
      <c r="J203" s="2" t="s">
        <v>181</v>
      </c>
      <c r="K203" s="2">
        <f t="shared" si="11"/>
        <v>30</v>
      </c>
      <c r="L203" s="2" t="s">
        <v>465</v>
      </c>
      <c r="M203" s="2">
        <v>0</v>
      </c>
      <c r="N203" s="2">
        <v>0</v>
      </c>
      <c r="O203" s="2">
        <v>0</v>
      </c>
      <c r="P203" s="4">
        <v>45761</v>
      </c>
      <c r="Q203" s="4">
        <v>45790</v>
      </c>
      <c r="R203" s="5" t="s">
        <v>1781</v>
      </c>
      <c r="S203" s="2" t="s">
        <v>189</v>
      </c>
      <c r="T203" s="6">
        <v>39920000</v>
      </c>
      <c r="U203" s="7">
        <f t="shared" si="9"/>
        <v>1</v>
      </c>
      <c r="V203" s="6">
        <v>39920000</v>
      </c>
      <c r="W203" s="6">
        <f t="shared" si="10"/>
        <v>0</v>
      </c>
    </row>
    <row r="204" spans="1:23" x14ac:dyDescent="0.2">
      <c r="A204" s="2" t="s">
        <v>1682</v>
      </c>
      <c r="B204" s="2"/>
      <c r="C204" s="2" t="s">
        <v>1645</v>
      </c>
      <c r="D204" s="2" t="s">
        <v>1722</v>
      </c>
      <c r="E204" s="3">
        <v>45756</v>
      </c>
      <c r="F204" s="2" t="s">
        <v>1723</v>
      </c>
      <c r="G204" s="2" t="s">
        <v>181</v>
      </c>
      <c r="H204" s="2" t="s">
        <v>783</v>
      </c>
      <c r="I204" s="2" t="s">
        <v>1718</v>
      </c>
      <c r="J204" s="2" t="s">
        <v>181</v>
      </c>
      <c r="K204" s="2">
        <f t="shared" si="11"/>
        <v>249</v>
      </c>
      <c r="L204" s="2" t="s">
        <v>465</v>
      </c>
      <c r="M204" s="2">
        <v>0</v>
      </c>
      <c r="N204" s="2">
        <v>0</v>
      </c>
      <c r="O204" s="2">
        <v>0</v>
      </c>
      <c r="P204" s="4">
        <v>45769</v>
      </c>
      <c r="Q204" s="4">
        <v>46021</v>
      </c>
      <c r="R204" s="5" t="s">
        <v>1782</v>
      </c>
      <c r="S204" s="2" t="s">
        <v>189</v>
      </c>
      <c r="T204" s="6">
        <v>41641228</v>
      </c>
      <c r="U204" s="7">
        <f t="shared" si="9"/>
        <v>1</v>
      </c>
      <c r="V204" s="6">
        <v>41641228</v>
      </c>
      <c r="W204" s="6">
        <f t="shared" si="10"/>
        <v>0</v>
      </c>
    </row>
    <row r="205" spans="1:23" x14ac:dyDescent="0.2">
      <c r="A205" s="2" t="s">
        <v>1683</v>
      </c>
      <c r="B205" s="2"/>
      <c r="C205" s="2" t="s">
        <v>1646</v>
      </c>
      <c r="D205" s="2" t="s">
        <v>1724</v>
      </c>
      <c r="E205" s="3">
        <v>45776</v>
      </c>
      <c r="F205" s="2" t="s">
        <v>1725</v>
      </c>
      <c r="G205" s="2" t="s">
        <v>181</v>
      </c>
      <c r="H205" s="2" t="s">
        <v>783</v>
      </c>
      <c r="I205" s="2" t="s">
        <v>1718</v>
      </c>
      <c r="J205" s="2" t="s">
        <v>181</v>
      </c>
      <c r="K205" s="2">
        <f t="shared" si="11"/>
        <v>90</v>
      </c>
      <c r="L205" s="2" t="s">
        <v>465</v>
      </c>
      <c r="M205" s="2">
        <v>0</v>
      </c>
      <c r="N205" s="2">
        <v>0</v>
      </c>
      <c r="O205" s="2">
        <v>0</v>
      </c>
      <c r="P205" s="4">
        <v>45783</v>
      </c>
      <c r="Q205" s="4">
        <v>45874</v>
      </c>
      <c r="R205" s="5" t="s">
        <v>1783</v>
      </c>
      <c r="S205" s="2" t="s">
        <v>189</v>
      </c>
      <c r="T205" s="6">
        <v>22050000</v>
      </c>
      <c r="U205" s="7">
        <f t="shared" si="9"/>
        <v>1</v>
      </c>
      <c r="V205" s="6">
        <v>22050000</v>
      </c>
      <c r="W205" s="6">
        <f t="shared" si="10"/>
        <v>0</v>
      </c>
    </row>
    <row r="206" spans="1:23" x14ac:dyDescent="0.2">
      <c r="A206" s="2" t="s">
        <v>1684</v>
      </c>
      <c r="B206" s="2"/>
      <c r="C206" s="2" t="s">
        <v>1647</v>
      </c>
      <c r="D206" s="2" t="s">
        <v>863</v>
      </c>
      <c r="E206" s="3">
        <v>45811</v>
      </c>
      <c r="F206" s="2" t="s">
        <v>1726</v>
      </c>
      <c r="G206" s="2" t="s">
        <v>181</v>
      </c>
      <c r="H206" s="2" t="s">
        <v>783</v>
      </c>
      <c r="I206" s="2" t="s">
        <v>1718</v>
      </c>
      <c r="J206" s="2" t="s">
        <v>181</v>
      </c>
      <c r="K206" s="2">
        <f t="shared" si="11"/>
        <v>30</v>
      </c>
      <c r="L206" s="2" t="s">
        <v>465</v>
      </c>
      <c r="M206" s="2">
        <v>0</v>
      </c>
      <c r="N206" s="2">
        <v>0</v>
      </c>
      <c r="O206" s="2">
        <v>0</v>
      </c>
      <c r="P206" s="4">
        <v>45817</v>
      </c>
      <c r="Q206" s="4">
        <v>45846</v>
      </c>
      <c r="R206" s="5" t="s">
        <v>1784</v>
      </c>
      <c r="S206" s="2" t="s">
        <v>189</v>
      </c>
      <c r="T206" s="6">
        <v>17900000</v>
      </c>
      <c r="U206" s="7">
        <f t="shared" si="9"/>
        <v>1</v>
      </c>
      <c r="V206" s="6">
        <v>17900000</v>
      </c>
      <c r="W206" s="6">
        <f t="shared" si="10"/>
        <v>0</v>
      </c>
    </row>
    <row r="207" spans="1:23" x14ac:dyDescent="0.2">
      <c r="A207" s="2" t="s">
        <v>1685</v>
      </c>
      <c r="B207" s="2"/>
      <c r="C207" s="2" t="s">
        <v>1648</v>
      </c>
      <c r="D207" s="2" t="s">
        <v>178</v>
      </c>
      <c r="E207" s="3">
        <v>45812</v>
      </c>
      <c r="F207" s="2" t="s">
        <v>1727</v>
      </c>
      <c r="G207" s="2" t="s">
        <v>181</v>
      </c>
      <c r="H207" s="2" t="s">
        <v>783</v>
      </c>
      <c r="I207" s="2" t="s">
        <v>1718</v>
      </c>
      <c r="J207" s="2" t="s">
        <v>181</v>
      </c>
      <c r="K207" s="2">
        <f t="shared" si="11"/>
        <v>120</v>
      </c>
      <c r="L207" s="2" t="s">
        <v>465</v>
      </c>
      <c r="M207" s="2">
        <v>0</v>
      </c>
      <c r="N207" s="2">
        <v>0</v>
      </c>
      <c r="O207" s="2">
        <v>0</v>
      </c>
      <c r="P207" s="4">
        <v>45824</v>
      </c>
      <c r="Q207" s="4">
        <v>45945</v>
      </c>
      <c r="R207" s="5" t="s">
        <v>1785</v>
      </c>
      <c r="S207" s="2" t="s">
        <v>189</v>
      </c>
      <c r="T207" s="6">
        <v>55800000</v>
      </c>
      <c r="U207" s="7">
        <f t="shared" si="9"/>
        <v>1</v>
      </c>
      <c r="V207" s="6">
        <v>55800000</v>
      </c>
      <c r="W207" s="6">
        <f t="shared" si="10"/>
        <v>0</v>
      </c>
    </row>
    <row r="208" spans="1:23" x14ac:dyDescent="0.2">
      <c r="A208" s="2" t="s">
        <v>1686</v>
      </c>
      <c r="B208" s="2"/>
      <c r="C208" s="2" t="s">
        <v>1649</v>
      </c>
      <c r="D208" s="2" t="s">
        <v>1728</v>
      </c>
      <c r="E208" s="3">
        <v>45819</v>
      </c>
      <c r="F208" s="2" t="s">
        <v>1729</v>
      </c>
      <c r="G208" s="2" t="s">
        <v>181</v>
      </c>
      <c r="H208" s="2" t="s">
        <v>783</v>
      </c>
      <c r="I208" s="2" t="s">
        <v>1718</v>
      </c>
      <c r="J208" s="2" t="s">
        <v>181</v>
      </c>
      <c r="K208" s="2">
        <f t="shared" si="11"/>
        <v>30</v>
      </c>
      <c r="L208" s="2" t="s">
        <v>465</v>
      </c>
      <c r="M208" s="2">
        <v>0</v>
      </c>
      <c r="N208" s="2">
        <v>0</v>
      </c>
      <c r="O208" s="2">
        <v>0</v>
      </c>
      <c r="P208" s="4">
        <v>45825</v>
      </c>
      <c r="Q208" s="4">
        <v>45854</v>
      </c>
      <c r="R208" s="5" t="s">
        <v>1786</v>
      </c>
      <c r="S208" s="2" t="s">
        <v>189</v>
      </c>
      <c r="T208" s="6">
        <v>15838000</v>
      </c>
      <c r="U208" s="7">
        <f t="shared" si="9"/>
        <v>1</v>
      </c>
      <c r="V208" s="6">
        <v>15838000</v>
      </c>
      <c r="W208" s="6">
        <f t="shared" si="10"/>
        <v>0</v>
      </c>
    </row>
    <row r="209" spans="1:23" x14ac:dyDescent="0.2">
      <c r="A209" s="2" t="s">
        <v>1687</v>
      </c>
      <c r="B209" s="2"/>
      <c r="C209" s="2" t="s">
        <v>1650</v>
      </c>
      <c r="D209" s="2" t="s">
        <v>863</v>
      </c>
      <c r="E209" s="3">
        <v>45839</v>
      </c>
      <c r="F209" s="2" t="s">
        <v>1730</v>
      </c>
      <c r="G209" s="2" t="s">
        <v>181</v>
      </c>
      <c r="H209" s="2" t="s">
        <v>182</v>
      </c>
      <c r="I209" s="2" t="s">
        <v>1718</v>
      </c>
      <c r="J209" s="2" t="s">
        <v>181</v>
      </c>
      <c r="K209" s="2">
        <f t="shared" si="11"/>
        <v>53</v>
      </c>
      <c r="L209" s="2" t="s">
        <v>465</v>
      </c>
      <c r="M209" s="2">
        <v>0</v>
      </c>
      <c r="N209" s="2">
        <v>0</v>
      </c>
      <c r="O209" s="2">
        <v>0</v>
      </c>
      <c r="P209" s="4">
        <v>45845</v>
      </c>
      <c r="Q209" s="4">
        <v>45898</v>
      </c>
      <c r="R209" s="5" t="s">
        <v>1787</v>
      </c>
      <c r="S209" s="2" t="s">
        <v>189</v>
      </c>
      <c r="T209" s="6">
        <v>98060001</v>
      </c>
      <c r="U209" s="7">
        <f t="shared" si="9"/>
        <v>1</v>
      </c>
      <c r="V209" s="6">
        <v>98060001</v>
      </c>
      <c r="W209" s="6">
        <f t="shared" si="10"/>
        <v>0</v>
      </c>
    </row>
    <row r="210" spans="1:23" x14ac:dyDescent="0.2">
      <c r="A210" s="2" t="s">
        <v>1688</v>
      </c>
      <c r="B210" s="2"/>
      <c r="C210" s="2" t="s">
        <v>1651</v>
      </c>
      <c r="D210" s="2" t="s">
        <v>865</v>
      </c>
      <c r="E210" s="3">
        <v>45839</v>
      </c>
      <c r="F210" s="2" t="s">
        <v>1731</v>
      </c>
      <c r="G210" s="2" t="s">
        <v>181</v>
      </c>
      <c r="H210" s="2" t="s">
        <v>783</v>
      </c>
      <c r="I210" s="2" t="s">
        <v>1718</v>
      </c>
      <c r="J210" s="2" t="s">
        <v>181</v>
      </c>
      <c r="K210" s="2">
        <f t="shared" si="11"/>
        <v>60</v>
      </c>
      <c r="L210" s="2" t="s">
        <v>465</v>
      </c>
      <c r="M210" s="2">
        <v>0</v>
      </c>
      <c r="N210" s="2">
        <v>0</v>
      </c>
      <c r="O210" s="2">
        <v>0</v>
      </c>
      <c r="P210" s="4">
        <v>45847</v>
      </c>
      <c r="Q210" s="4">
        <v>45908</v>
      </c>
      <c r="R210" s="5" t="s">
        <v>1788</v>
      </c>
      <c r="S210" s="2" t="s">
        <v>189</v>
      </c>
      <c r="T210" s="6">
        <v>31169500</v>
      </c>
      <c r="U210" s="7">
        <f t="shared" si="9"/>
        <v>1</v>
      </c>
      <c r="V210" s="6">
        <v>31169500</v>
      </c>
      <c r="W210" s="6">
        <f t="shared" si="10"/>
        <v>0</v>
      </c>
    </row>
    <row r="211" spans="1:23" x14ac:dyDescent="0.2">
      <c r="A211" s="2" t="s">
        <v>1689</v>
      </c>
      <c r="B211" s="2"/>
      <c r="C211" s="2" t="s">
        <v>1652</v>
      </c>
      <c r="D211" s="2" t="s">
        <v>1453</v>
      </c>
      <c r="E211" s="3">
        <v>45840</v>
      </c>
      <c r="F211" s="2" t="s">
        <v>1732</v>
      </c>
      <c r="G211" s="2" t="s">
        <v>181</v>
      </c>
      <c r="H211" s="2" t="s">
        <v>783</v>
      </c>
      <c r="I211" s="2" t="s">
        <v>1718</v>
      </c>
      <c r="J211" s="2" t="s">
        <v>181</v>
      </c>
      <c r="K211" s="2">
        <f t="shared" si="11"/>
        <v>42</v>
      </c>
      <c r="L211" s="2" t="s">
        <v>466</v>
      </c>
      <c r="M211" s="2">
        <v>1</v>
      </c>
      <c r="N211" s="2">
        <v>6599892</v>
      </c>
      <c r="O211" s="2">
        <v>0</v>
      </c>
      <c r="P211" s="4">
        <v>45846</v>
      </c>
      <c r="Q211" s="4">
        <v>45888</v>
      </c>
      <c r="R211" s="5" t="s">
        <v>1789</v>
      </c>
      <c r="S211" s="2" t="s">
        <v>189</v>
      </c>
      <c r="T211" s="6">
        <v>29999892</v>
      </c>
      <c r="U211" s="7">
        <f t="shared" si="9"/>
        <v>1</v>
      </c>
      <c r="V211" s="6">
        <v>29999892</v>
      </c>
      <c r="W211" s="6">
        <f t="shared" si="10"/>
        <v>0</v>
      </c>
    </row>
    <row r="212" spans="1:23" x14ac:dyDescent="0.2">
      <c r="A212" s="2" t="s">
        <v>1690</v>
      </c>
      <c r="B212" s="2"/>
      <c r="C212" s="2" t="s">
        <v>1653</v>
      </c>
      <c r="D212" s="2" t="s">
        <v>1733</v>
      </c>
      <c r="E212" s="3">
        <v>45841</v>
      </c>
      <c r="F212" s="2" t="s">
        <v>1734</v>
      </c>
      <c r="G212" s="2" t="s">
        <v>181</v>
      </c>
      <c r="H212" s="2" t="s">
        <v>783</v>
      </c>
      <c r="I212" s="2" t="s">
        <v>1718</v>
      </c>
      <c r="J212" s="2" t="s">
        <v>181</v>
      </c>
      <c r="K212" s="2">
        <f t="shared" si="11"/>
        <v>59</v>
      </c>
      <c r="L212" s="2" t="s">
        <v>465</v>
      </c>
      <c r="M212" s="2">
        <v>0</v>
      </c>
      <c r="N212" s="2">
        <v>0</v>
      </c>
      <c r="O212" s="2">
        <v>0</v>
      </c>
      <c r="P212" s="4">
        <v>45846</v>
      </c>
      <c r="Q212" s="4">
        <v>45906</v>
      </c>
      <c r="R212" s="5" t="s">
        <v>1790</v>
      </c>
      <c r="S212" s="2" t="s">
        <v>189</v>
      </c>
      <c r="T212" s="6">
        <v>19744000</v>
      </c>
      <c r="U212" s="7">
        <f t="shared" si="9"/>
        <v>1</v>
      </c>
      <c r="V212" s="6">
        <v>19744000</v>
      </c>
      <c r="W212" s="6">
        <f t="shared" si="10"/>
        <v>0</v>
      </c>
    </row>
    <row r="213" spans="1:23" x14ac:dyDescent="0.2">
      <c r="A213" s="2" t="s">
        <v>1691</v>
      </c>
      <c r="B213" s="2"/>
      <c r="C213" s="2" t="s">
        <v>1654</v>
      </c>
      <c r="D213" s="2" t="s">
        <v>1735</v>
      </c>
      <c r="E213" s="3">
        <v>45847</v>
      </c>
      <c r="F213" s="2" t="s">
        <v>1736</v>
      </c>
      <c r="G213" s="2" t="s">
        <v>181</v>
      </c>
      <c r="H213" s="2" t="s">
        <v>783</v>
      </c>
      <c r="I213" s="2" t="s">
        <v>1718</v>
      </c>
      <c r="J213" s="2" t="s">
        <v>181</v>
      </c>
      <c r="K213" s="2">
        <f t="shared" si="11"/>
        <v>59</v>
      </c>
      <c r="L213" s="2" t="s">
        <v>465</v>
      </c>
      <c r="M213" s="2">
        <v>0</v>
      </c>
      <c r="N213" s="2">
        <v>0</v>
      </c>
      <c r="O213" s="2">
        <v>0</v>
      </c>
      <c r="P213" s="4">
        <v>45852</v>
      </c>
      <c r="Q213" s="4">
        <v>45912</v>
      </c>
      <c r="R213" s="5" t="s">
        <v>1791</v>
      </c>
      <c r="S213" s="2" t="s">
        <v>189</v>
      </c>
      <c r="T213" s="6">
        <v>38557000</v>
      </c>
      <c r="U213" s="7">
        <f t="shared" si="9"/>
        <v>1</v>
      </c>
      <c r="V213" s="6">
        <v>38557000</v>
      </c>
      <c r="W213" s="6">
        <f t="shared" si="10"/>
        <v>0</v>
      </c>
    </row>
    <row r="214" spans="1:23" x14ac:dyDescent="0.2">
      <c r="A214" s="2" t="s">
        <v>1692</v>
      </c>
      <c r="B214" s="2"/>
      <c r="C214" s="2" t="s">
        <v>1655</v>
      </c>
      <c r="D214" s="2" t="s">
        <v>1737</v>
      </c>
      <c r="E214" s="3">
        <v>45847</v>
      </c>
      <c r="F214" s="2" t="s">
        <v>1738</v>
      </c>
      <c r="G214" s="2" t="s">
        <v>181</v>
      </c>
      <c r="H214" s="2" t="s">
        <v>783</v>
      </c>
      <c r="I214" s="2" t="s">
        <v>1718</v>
      </c>
      <c r="J214" s="2" t="s">
        <v>181</v>
      </c>
      <c r="K214" s="2">
        <f t="shared" si="11"/>
        <v>45</v>
      </c>
      <c r="L214" s="2" t="s">
        <v>465</v>
      </c>
      <c r="M214" s="2">
        <v>0</v>
      </c>
      <c r="N214" s="2">
        <v>0</v>
      </c>
      <c r="O214" s="2">
        <v>0</v>
      </c>
      <c r="P214" s="4">
        <v>45849</v>
      </c>
      <c r="Q214" s="4">
        <v>45894</v>
      </c>
      <c r="R214" s="5" t="s">
        <v>1792</v>
      </c>
      <c r="S214" s="2" t="s">
        <v>189</v>
      </c>
      <c r="T214" s="6">
        <v>21134300</v>
      </c>
      <c r="U214" s="7">
        <f t="shared" si="9"/>
        <v>1</v>
      </c>
      <c r="V214" s="6">
        <v>21134300</v>
      </c>
      <c r="W214" s="6">
        <f t="shared" si="10"/>
        <v>0</v>
      </c>
    </row>
    <row r="215" spans="1:23" x14ac:dyDescent="0.2">
      <c r="A215" s="2" t="s">
        <v>1693</v>
      </c>
      <c r="B215" s="2"/>
      <c r="C215" s="2" t="s">
        <v>1656</v>
      </c>
      <c r="D215" s="2" t="s">
        <v>1739</v>
      </c>
      <c r="E215" s="3">
        <v>45889</v>
      </c>
      <c r="F215" s="2" t="s">
        <v>1740</v>
      </c>
      <c r="G215" s="2" t="s">
        <v>181</v>
      </c>
      <c r="H215" s="2" t="s">
        <v>182</v>
      </c>
      <c r="I215" s="2" t="s">
        <v>1718</v>
      </c>
      <c r="J215" s="2" t="s">
        <v>181</v>
      </c>
      <c r="K215" s="2">
        <f t="shared" si="11"/>
        <v>108</v>
      </c>
      <c r="L215" s="2" t="s">
        <v>879</v>
      </c>
      <c r="M215" s="2">
        <v>0</v>
      </c>
      <c r="N215" s="2">
        <v>0</v>
      </c>
      <c r="O215" s="2">
        <v>17</v>
      </c>
      <c r="P215" s="4">
        <v>45891</v>
      </c>
      <c r="Q215" s="4">
        <v>46000</v>
      </c>
      <c r="R215" s="5" t="s">
        <v>1793</v>
      </c>
      <c r="S215" s="2" t="s">
        <v>189</v>
      </c>
      <c r="T215" s="6">
        <v>179849850</v>
      </c>
      <c r="U215" s="7">
        <f t="shared" si="9"/>
        <v>1</v>
      </c>
      <c r="V215" s="6">
        <v>179849850</v>
      </c>
      <c r="W215" s="6">
        <f t="shared" si="10"/>
        <v>0</v>
      </c>
    </row>
    <row r="216" spans="1:23" x14ac:dyDescent="0.2">
      <c r="A216" s="2" t="s">
        <v>1694</v>
      </c>
      <c r="B216" s="2"/>
      <c r="C216" s="2" t="s">
        <v>1657</v>
      </c>
      <c r="D216" s="2" t="s">
        <v>1741</v>
      </c>
      <c r="E216" s="3">
        <v>45896</v>
      </c>
      <c r="F216" s="2" t="s">
        <v>1742</v>
      </c>
      <c r="G216" s="2" t="s">
        <v>181</v>
      </c>
      <c r="H216" s="2" t="s">
        <v>783</v>
      </c>
      <c r="I216" s="2" t="s">
        <v>1718</v>
      </c>
      <c r="J216" s="2" t="s">
        <v>181</v>
      </c>
      <c r="K216" s="2">
        <f t="shared" si="11"/>
        <v>61</v>
      </c>
      <c r="L216" s="2" t="s">
        <v>465</v>
      </c>
      <c r="M216" s="2">
        <v>0</v>
      </c>
      <c r="N216" s="2">
        <v>0</v>
      </c>
      <c r="O216" s="2">
        <v>0</v>
      </c>
      <c r="P216" s="4">
        <v>45902</v>
      </c>
      <c r="Q216" s="4">
        <v>45963</v>
      </c>
      <c r="R216" s="5" t="s">
        <v>1794</v>
      </c>
      <c r="S216" s="2" t="s">
        <v>189</v>
      </c>
      <c r="T216" s="6">
        <v>30007278</v>
      </c>
      <c r="U216" s="7">
        <f t="shared" si="9"/>
        <v>1</v>
      </c>
      <c r="V216" s="6">
        <v>30007278</v>
      </c>
      <c r="W216" s="6">
        <f t="shared" si="10"/>
        <v>0</v>
      </c>
    </row>
    <row r="217" spans="1:23" x14ac:dyDescent="0.2">
      <c r="A217" s="2" t="s">
        <v>1695</v>
      </c>
      <c r="B217" s="2"/>
      <c r="C217" s="2" t="s">
        <v>1658</v>
      </c>
      <c r="D217" s="2" t="s">
        <v>1743</v>
      </c>
      <c r="E217" s="3">
        <v>45901</v>
      </c>
      <c r="F217" s="2" t="s">
        <v>1744</v>
      </c>
      <c r="G217" s="2" t="s">
        <v>181</v>
      </c>
      <c r="H217" s="2" t="s">
        <v>182</v>
      </c>
      <c r="I217" s="2" t="s">
        <v>1718</v>
      </c>
      <c r="J217" s="2" t="s">
        <v>181</v>
      </c>
      <c r="K217" s="2">
        <f t="shared" si="11"/>
        <v>60</v>
      </c>
      <c r="L217" s="2" t="s">
        <v>465</v>
      </c>
      <c r="M217" s="2">
        <v>0</v>
      </c>
      <c r="N217" s="2">
        <v>0</v>
      </c>
      <c r="O217" s="2">
        <v>0</v>
      </c>
      <c r="P217" s="4">
        <v>45904</v>
      </c>
      <c r="Q217" s="4">
        <v>45964</v>
      </c>
      <c r="R217" s="5" t="s">
        <v>1795</v>
      </c>
      <c r="S217" s="2" t="s">
        <v>189</v>
      </c>
      <c r="T217" s="6">
        <v>138789400</v>
      </c>
      <c r="U217" s="7">
        <f t="shared" si="9"/>
        <v>1</v>
      </c>
      <c r="V217" s="6">
        <v>138789400</v>
      </c>
      <c r="W217" s="6">
        <f t="shared" si="10"/>
        <v>0</v>
      </c>
    </row>
    <row r="218" spans="1:23" x14ac:dyDescent="0.2">
      <c r="A218" s="2" t="s">
        <v>1696</v>
      </c>
      <c r="B218" s="2"/>
      <c r="C218" s="2" t="s">
        <v>1659</v>
      </c>
      <c r="D218" s="2" t="s">
        <v>1745</v>
      </c>
      <c r="E218" s="3">
        <v>45905</v>
      </c>
      <c r="F218" s="2" t="s">
        <v>1746</v>
      </c>
      <c r="G218" s="2" t="s">
        <v>181</v>
      </c>
      <c r="H218" s="2" t="s">
        <v>783</v>
      </c>
      <c r="I218" s="2" t="s">
        <v>1718</v>
      </c>
      <c r="J218" s="2" t="s">
        <v>181</v>
      </c>
      <c r="K218" s="2">
        <f t="shared" si="11"/>
        <v>78</v>
      </c>
      <c r="L218" s="2" t="s">
        <v>467</v>
      </c>
      <c r="M218" s="2">
        <v>1</v>
      </c>
      <c r="N218" s="2">
        <v>6061000</v>
      </c>
      <c r="O218" s="2">
        <v>15</v>
      </c>
      <c r="P218" s="4">
        <v>45908</v>
      </c>
      <c r="Q218" s="4">
        <v>45986</v>
      </c>
      <c r="R218" s="5" t="s">
        <v>1796</v>
      </c>
      <c r="S218" s="2" t="s">
        <v>189</v>
      </c>
      <c r="T218" s="6">
        <v>28341000</v>
      </c>
      <c r="U218" s="7">
        <f t="shared" si="9"/>
        <v>1</v>
      </c>
      <c r="V218" s="6">
        <v>28341000</v>
      </c>
      <c r="W218" s="6">
        <f t="shared" si="10"/>
        <v>0</v>
      </c>
    </row>
    <row r="219" spans="1:23" x14ac:dyDescent="0.2">
      <c r="A219" s="2" t="s">
        <v>1697</v>
      </c>
      <c r="B219" s="2"/>
      <c r="C219" s="2" t="s">
        <v>1660</v>
      </c>
      <c r="D219" s="2" t="s">
        <v>1747</v>
      </c>
      <c r="E219" s="3">
        <v>45905</v>
      </c>
      <c r="F219" s="2" t="s">
        <v>1748</v>
      </c>
      <c r="G219" s="2" t="s">
        <v>181</v>
      </c>
      <c r="H219" s="2" t="s">
        <v>783</v>
      </c>
      <c r="I219" s="2" t="s">
        <v>1718</v>
      </c>
      <c r="J219" s="2" t="s">
        <v>181</v>
      </c>
      <c r="K219" s="2">
        <f t="shared" si="11"/>
        <v>60</v>
      </c>
      <c r="L219" s="2" t="s">
        <v>465</v>
      </c>
      <c r="M219" s="2">
        <v>0</v>
      </c>
      <c r="N219" s="2">
        <v>0</v>
      </c>
      <c r="O219" s="2">
        <v>0</v>
      </c>
      <c r="P219" s="4">
        <v>45916</v>
      </c>
      <c r="Q219" s="4">
        <v>45976</v>
      </c>
      <c r="R219" s="5" t="s">
        <v>1797</v>
      </c>
      <c r="S219" s="2" t="s">
        <v>189</v>
      </c>
      <c r="T219" s="6">
        <v>47616160</v>
      </c>
      <c r="U219" s="7">
        <f t="shared" si="9"/>
        <v>1</v>
      </c>
      <c r="V219" s="6">
        <v>47616160</v>
      </c>
      <c r="W219" s="6">
        <f t="shared" si="10"/>
        <v>0</v>
      </c>
    </row>
    <row r="220" spans="1:23" x14ac:dyDescent="0.2">
      <c r="A220" s="2" t="s">
        <v>1698</v>
      </c>
      <c r="B220" s="2"/>
      <c r="C220" s="2" t="s">
        <v>1661</v>
      </c>
      <c r="D220" s="2" t="s">
        <v>863</v>
      </c>
      <c r="E220" s="3">
        <v>45924</v>
      </c>
      <c r="F220" s="2" t="s">
        <v>1749</v>
      </c>
      <c r="G220" s="2" t="s">
        <v>181</v>
      </c>
      <c r="H220" s="2" t="s">
        <v>182</v>
      </c>
      <c r="I220" s="2" t="s">
        <v>1718</v>
      </c>
      <c r="J220" s="2" t="s">
        <v>181</v>
      </c>
      <c r="K220" s="2">
        <f t="shared" si="11"/>
        <v>91</v>
      </c>
      <c r="L220" s="2" t="s">
        <v>465</v>
      </c>
      <c r="M220" s="2">
        <v>0</v>
      </c>
      <c r="N220" s="2">
        <v>0</v>
      </c>
      <c r="O220" s="2">
        <v>0</v>
      </c>
      <c r="P220" s="4">
        <v>45928</v>
      </c>
      <c r="Q220" s="4">
        <v>46019</v>
      </c>
      <c r="R220" s="5" t="s">
        <v>1798</v>
      </c>
      <c r="S220" s="2" t="s">
        <v>189</v>
      </c>
      <c r="T220" s="6">
        <v>803459956</v>
      </c>
      <c r="U220" s="7">
        <f t="shared" si="9"/>
        <v>1</v>
      </c>
      <c r="V220" s="6">
        <v>803459956</v>
      </c>
      <c r="W220" s="6">
        <f t="shared" si="10"/>
        <v>0</v>
      </c>
    </row>
    <row r="221" spans="1:23" x14ac:dyDescent="0.2">
      <c r="A221" s="2" t="s">
        <v>1699</v>
      </c>
      <c r="B221" s="2"/>
      <c r="C221" s="2" t="s">
        <v>1662</v>
      </c>
      <c r="D221" s="2" t="s">
        <v>863</v>
      </c>
      <c r="E221" s="3">
        <v>45929</v>
      </c>
      <c r="F221" s="2" t="s">
        <v>1750</v>
      </c>
      <c r="G221" s="2" t="s">
        <v>181</v>
      </c>
      <c r="H221" s="2" t="s">
        <v>182</v>
      </c>
      <c r="I221" s="2" t="s">
        <v>1718</v>
      </c>
      <c r="J221" s="2" t="s">
        <v>181</v>
      </c>
      <c r="K221" s="2">
        <f t="shared" si="11"/>
        <v>61</v>
      </c>
      <c r="L221" s="2" t="s">
        <v>465</v>
      </c>
      <c r="M221" s="2">
        <v>0</v>
      </c>
      <c r="N221" s="2">
        <v>0</v>
      </c>
      <c r="O221" s="2">
        <v>0</v>
      </c>
      <c r="P221" s="4">
        <v>45930</v>
      </c>
      <c r="Q221" s="4">
        <v>45991</v>
      </c>
      <c r="R221" s="5" t="s">
        <v>1799</v>
      </c>
      <c r="S221" s="2" t="s">
        <v>189</v>
      </c>
      <c r="T221" s="6">
        <v>460990768</v>
      </c>
      <c r="U221" s="7">
        <f t="shared" si="9"/>
        <v>1</v>
      </c>
      <c r="V221" s="6">
        <v>460990768</v>
      </c>
      <c r="W221" s="6">
        <f t="shared" si="10"/>
        <v>0</v>
      </c>
    </row>
    <row r="222" spans="1:23" x14ac:dyDescent="0.2">
      <c r="A222" s="2" t="s">
        <v>1700</v>
      </c>
      <c r="B222" s="2"/>
      <c r="C222" s="2" t="s">
        <v>1663</v>
      </c>
      <c r="D222" s="2" t="s">
        <v>1751</v>
      </c>
      <c r="E222" s="3">
        <v>45930</v>
      </c>
      <c r="F222" s="2" t="s">
        <v>1752</v>
      </c>
      <c r="G222" s="2" t="s">
        <v>181</v>
      </c>
      <c r="H222" s="2" t="s">
        <v>783</v>
      </c>
      <c r="I222" s="2" t="s">
        <v>1718</v>
      </c>
      <c r="J222" s="2" t="s">
        <v>181</v>
      </c>
      <c r="K222" s="2">
        <f t="shared" si="11"/>
        <v>66</v>
      </c>
      <c r="L222" s="2" t="s">
        <v>465</v>
      </c>
      <c r="M222" s="2">
        <v>0</v>
      </c>
      <c r="N222" s="2">
        <v>0</v>
      </c>
      <c r="O222" s="2">
        <v>0</v>
      </c>
      <c r="P222" s="4">
        <v>45933</v>
      </c>
      <c r="Q222" s="4">
        <v>45999</v>
      </c>
      <c r="R222" s="5" t="s">
        <v>1800</v>
      </c>
      <c r="S222" s="2" t="s">
        <v>189</v>
      </c>
      <c r="T222" s="6">
        <v>19900000</v>
      </c>
      <c r="U222" s="7">
        <f t="shared" si="9"/>
        <v>1</v>
      </c>
      <c r="V222" s="6">
        <v>19900000</v>
      </c>
      <c r="W222" s="6">
        <f t="shared" si="10"/>
        <v>0</v>
      </c>
    </row>
    <row r="223" spans="1:23" x14ac:dyDescent="0.2">
      <c r="A223" s="2" t="s">
        <v>1701</v>
      </c>
      <c r="B223" s="2"/>
      <c r="C223" s="2" t="s">
        <v>1664</v>
      </c>
      <c r="D223" s="2" t="s">
        <v>1753</v>
      </c>
      <c r="E223" s="3">
        <v>45944</v>
      </c>
      <c r="F223" s="2" t="s">
        <v>1754</v>
      </c>
      <c r="G223" s="2" t="s">
        <v>181</v>
      </c>
      <c r="H223" s="2" t="s">
        <v>182</v>
      </c>
      <c r="I223" s="2" t="s">
        <v>1718</v>
      </c>
      <c r="J223" s="2" t="s">
        <v>181</v>
      </c>
      <c r="K223" s="2">
        <f t="shared" si="11"/>
        <v>69</v>
      </c>
      <c r="L223" s="2" t="s">
        <v>465</v>
      </c>
      <c r="M223" s="2">
        <v>0</v>
      </c>
      <c r="N223" s="2">
        <v>0</v>
      </c>
      <c r="O223" s="2">
        <v>0</v>
      </c>
      <c r="P223" s="4">
        <v>45952</v>
      </c>
      <c r="Q223" s="4">
        <v>46021</v>
      </c>
      <c r="R223" s="5" t="s">
        <v>1801</v>
      </c>
      <c r="S223" s="2" t="s">
        <v>189</v>
      </c>
      <c r="T223" s="6">
        <v>395000000</v>
      </c>
      <c r="U223" s="7">
        <f t="shared" si="9"/>
        <v>1</v>
      </c>
      <c r="V223" s="6">
        <v>395000000</v>
      </c>
      <c r="W223" s="6">
        <f t="shared" si="10"/>
        <v>0</v>
      </c>
    </row>
    <row r="224" spans="1:23" x14ac:dyDescent="0.2">
      <c r="A224" s="2" t="s">
        <v>1702</v>
      </c>
      <c r="B224" s="2"/>
      <c r="C224" s="2" t="s">
        <v>1665</v>
      </c>
      <c r="D224" s="2" t="s">
        <v>867</v>
      </c>
      <c r="E224" s="3">
        <v>45945</v>
      </c>
      <c r="F224" s="2" t="s">
        <v>1755</v>
      </c>
      <c r="G224" s="2" t="s">
        <v>181</v>
      </c>
      <c r="H224" s="2" t="s">
        <v>783</v>
      </c>
      <c r="I224" s="2" t="s">
        <v>1718</v>
      </c>
      <c r="J224" s="2" t="s">
        <v>181</v>
      </c>
      <c r="K224" s="2">
        <f t="shared" si="11"/>
        <v>44</v>
      </c>
      <c r="L224" s="2" t="s">
        <v>465</v>
      </c>
      <c r="M224" s="2">
        <v>0</v>
      </c>
      <c r="N224" s="2">
        <v>0</v>
      </c>
      <c r="O224" s="2">
        <v>0</v>
      </c>
      <c r="P224" s="4">
        <v>45947</v>
      </c>
      <c r="Q224" s="4">
        <v>45991</v>
      </c>
      <c r="R224" s="5" t="s">
        <v>1802</v>
      </c>
      <c r="S224" s="2" t="s">
        <v>189</v>
      </c>
      <c r="T224" s="6">
        <v>60000000</v>
      </c>
      <c r="U224" s="7">
        <f t="shared" si="9"/>
        <v>1</v>
      </c>
      <c r="V224" s="6">
        <v>60000000</v>
      </c>
      <c r="W224" s="6">
        <f t="shared" si="10"/>
        <v>0</v>
      </c>
    </row>
    <row r="225" spans="1:23" x14ac:dyDescent="0.2">
      <c r="A225" s="2" t="s">
        <v>1703</v>
      </c>
      <c r="B225" s="2"/>
      <c r="C225" s="2" t="s">
        <v>1666</v>
      </c>
      <c r="D225" s="2" t="s">
        <v>1756</v>
      </c>
      <c r="E225" s="3">
        <v>45951</v>
      </c>
      <c r="F225" s="2" t="s">
        <v>1757</v>
      </c>
      <c r="G225" s="2" t="s">
        <v>181</v>
      </c>
      <c r="H225" s="2" t="s">
        <v>182</v>
      </c>
      <c r="I225" s="2" t="s">
        <v>1718</v>
      </c>
      <c r="J225" s="2" t="s">
        <v>181</v>
      </c>
      <c r="K225" s="2">
        <f t="shared" si="11"/>
        <v>56</v>
      </c>
      <c r="L225" s="2" t="s">
        <v>465</v>
      </c>
      <c r="M225" s="2">
        <v>0</v>
      </c>
      <c r="N225" s="2">
        <v>0</v>
      </c>
      <c r="O225" s="2">
        <v>0</v>
      </c>
      <c r="P225" s="4">
        <v>45954</v>
      </c>
      <c r="Q225" s="4">
        <v>46010</v>
      </c>
      <c r="R225" s="5" t="s">
        <v>1803</v>
      </c>
      <c r="S225" s="2" t="s">
        <v>189</v>
      </c>
      <c r="T225" s="6">
        <v>243718290</v>
      </c>
      <c r="U225" s="7">
        <f t="shared" si="9"/>
        <v>1</v>
      </c>
      <c r="V225" s="6">
        <v>243718290</v>
      </c>
      <c r="W225" s="6">
        <f t="shared" si="10"/>
        <v>0</v>
      </c>
    </row>
    <row r="226" spans="1:23" x14ac:dyDescent="0.2">
      <c r="A226" s="2" t="s">
        <v>1704</v>
      </c>
      <c r="B226" s="2"/>
      <c r="C226" s="2" t="s">
        <v>1667</v>
      </c>
      <c r="D226" s="2" t="s">
        <v>867</v>
      </c>
      <c r="E226" s="3">
        <v>45960</v>
      </c>
      <c r="F226" s="2" t="s">
        <v>1758</v>
      </c>
      <c r="G226" s="2" t="s">
        <v>181</v>
      </c>
      <c r="H226" s="2" t="s">
        <v>783</v>
      </c>
      <c r="I226" s="2" t="s">
        <v>1718</v>
      </c>
      <c r="J226" s="2" t="s">
        <v>181</v>
      </c>
      <c r="K226" s="2">
        <f t="shared" si="11"/>
        <v>41</v>
      </c>
      <c r="L226" s="2" t="s">
        <v>465</v>
      </c>
      <c r="M226" s="2">
        <v>0</v>
      </c>
      <c r="N226" s="2">
        <v>0</v>
      </c>
      <c r="O226" s="2">
        <v>0</v>
      </c>
      <c r="P226" s="4">
        <v>45966</v>
      </c>
      <c r="Q226" s="4">
        <v>46006</v>
      </c>
      <c r="R226" s="5" t="s">
        <v>1804</v>
      </c>
      <c r="S226" s="2" t="s">
        <v>189</v>
      </c>
      <c r="T226" s="6">
        <v>19176436</v>
      </c>
      <c r="U226" s="7">
        <f t="shared" si="9"/>
        <v>1</v>
      </c>
      <c r="V226" s="6">
        <v>19176436</v>
      </c>
      <c r="W226" s="6">
        <f t="shared" si="10"/>
        <v>0</v>
      </c>
    </row>
    <row r="227" spans="1:23" x14ac:dyDescent="0.2">
      <c r="A227" s="2" t="s">
        <v>1705</v>
      </c>
      <c r="B227" s="2"/>
      <c r="C227" s="2" t="s">
        <v>1668</v>
      </c>
      <c r="D227" s="2" t="s">
        <v>1759</v>
      </c>
      <c r="E227" s="3">
        <v>45961</v>
      </c>
      <c r="F227" s="2" t="s">
        <v>1760</v>
      </c>
      <c r="G227" s="2" t="s">
        <v>181</v>
      </c>
      <c r="H227" s="2" t="s">
        <v>783</v>
      </c>
      <c r="I227" s="2" t="s">
        <v>1718</v>
      </c>
      <c r="J227" s="2" t="s">
        <v>181</v>
      </c>
      <c r="K227" s="2">
        <f t="shared" si="11"/>
        <v>39</v>
      </c>
      <c r="L227" s="2" t="s">
        <v>465</v>
      </c>
      <c r="M227" s="2">
        <v>1</v>
      </c>
      <c r="N227" s="2">
        <v>2366000</v>
      </c>
      <c r="O227" s="2">
        <v>0</v>
      </c>
      <c r="P227" s="4">
        <v>45968</v>
      </c>
      <c r="Q227" s="4">
        <v>46006</v>
      </c>
      <c r="R227" s="5" t="s">
        <v>1805</v>
      </c>
      <c r="S227" s="2" t="s">
        <v>189</v>
      </c>
      <c r="T227" s="6">
        <v>59960800</v>
      </c>
      <c r="U227" s="7">
        <f t="shared" si="9"/>
        <v>1</v>
      </c>
      <c r="V227" s="6">
        <v>59960800</v>
      </c>
      <c r="W227" s="6">
        <f t="shared" si="10"/>
        <v>0</v>
      </c>
    </row>
    <row r="228" spans="1:23" x14ac:dyDescent="0.2">
      <c r="A228" s="2" t="s">
        <v>1706</v>
      </c>
      <c r="B228" s="2"/>
      <c r="C228" s="2" t="s">
        <v>1669</v>
      </c>
      <c r="D228" s="2" t="s">
        <v>1761</v>
      </c>
      <c r="E228" s="3">
        <v>45968</v>
      </c>
      <c r="F228" s="2" t="s">
        <v>1762</v>
      </c>
      <c r="G228" s="2" t="s">
        <v>181</v>
      </c>
      <c r="H228" s="2" t="s">
        <v>783</v>
      </c>
      <c r="I228" s="2" t="s">
        <v>1718</v>
      </c>
      <c r="J228" s="2" t="s">
        <v>181</v>
      </c>
      <c r="K228" s="2">
        <f t="shared" si="11"/>
        <v>25</v>
      </c>
      <c r="L228" s="2" t="s">
        <v>465</v>
      </c>
      <c r="M228" s="2">
        <v>0</v>
      </c>
      <c r="N228" s="2">
        <v>0</v>
      </c>
      <c r="O228" s="2">
        <v>0</v>
      </c>
      <c r="P228" s="4">
        <v>45982</v>
      </c>
      <c r="Q228" s="4">
        <v>46006</v>
      </c>
      <c r="R228" s="5" t="s">
        <v>1806</v>
      </c>
      <c r="S228" s="2" t="s">
        <v>189</v>
      </c>
      <c r="T228" s="6">
        <v>51303280</v>
      </c>
      <c r="U228" s="7">
        <f t="shared" si="9"/>
        <v>1</v>
      </c>
      <c r="V228" s="6">
        <v>51303280</v>
      </c>
      <c r="W228" s="6">
        <f t="shared" si="10"/>
        <v>0</v>
      </c>
    </row>
    <row r="229" spans="1:23" x14ac:dyDescent="0.2">
      <c r="A229" s="2" t="s">
        <v>1707</v>
      </c>
      <c r="B229" s="2"/>
      <c r="C229" s="2" t="s">
        <v>1670</v>
      </c>
      <c r="D229" s="2" t="s">
        <v>863</v>
      </c>
      <c r="E229" s="3">
        <v>45975</v>
      </c>
      <c r="F229" s="2" t="s">
        <v>1763</v>
      </c>
      <c r="G229" s="2" t="s">
        <v>181</v>
      </c>
      <c r="H229" s="2" t="s">
        <v>182</v>
      </c>
      <c r="I229" s="2" t="s">
        <v>1718</v>
      </c>
      <c r="J229" s="2" t="s">
        <v>181</v>
      </c>
      <c r="K229" s="2">
        <f t="shared" si="11"/>
        <v>33</v>
      </c>
      <c r="L229" s="2" t="s">
        <v>465</v>
      </c>
      <c r="M229" s="2">
        <v>0</v>
      </c>
      <c r="N229" s="2">
        <v>0</v>
      </c>
      <c r="O229" s="2">
        <v>0</v>
      </c>
      <c r="P229" s="4">
        <v>45985</v>
      </c>
      <c r="Q229" s="4">
        <v>46017</v>
      </c>
      <c r="R229" s="5" t="s">
        <v>1807</v>
      </c>
      <c r="S229" s="2" t="s">
        <v>189</v>
      </c>
      <c r="T229" s="6">
        <v>276090229</v>
      </c>
      <c r="U229" s="7">
        <f t="shared" si="9"/>
        <v>1</v>
      </c>
      <c r="V229" s="6">
        <v>276090229</v>
      </c>
      <c r="W229" s="6">
        <f t="shared" si="10"/>
        <v>0</v>
      </c>
    </row>
    <row r="230" spans="1:23" x14ac:dyDescent="0.2">
      <c r="A230" s="2" t="s">
        <v>1708</v>
      </c>
      <c r="B230" s="2"/>
      <c r="C230" s="2" t="s">
        <v>1671</v>
      </c>
      <c r="D230" s="2" t="s">
        <v>1764</v>
      </c>
      <c r="E230" s="3">
        <v>45980</v>
      </c>
      <c r="F230" s="2" t="s">
        <v>1765</v>
      </c>
      <c r="G230" s="2" t="s">
        <v>181</v>
      </c>
      <c r="H230" s="2" t="s">
        <v>182</v>
      </c>
      <c r="I230" s="2" t="s">
        <v>1718</v>
      </c>
      <c r="J230" s="2" t="s">
        <v>181</v>
      </c>
      <c r="K230" s="2">
        <f t="shared" si="11"/>
        <v>37</v>
      </c>
      <c r="L230" s="2" t="s">
        <v>465</v>
      </c>
      <c r="M230" s="2">
        <v>0</v>
      </c>
      <c r="N230" s="2">
        <v>0</v>
      </c>
      <c r="O230" s="2">
        <v>0</v>
      </c>
      <c r="P230" s="4">
        <v>45985</v>
      </c>
      <c r="Q230" s="4">
        <v>46021</v>
      </c>
      <c r="R230" s="5" t="s">
        <v>1808</v>
      </c>
      <c r="S230" s="2" t="s">
        <v>189</v>
      </c>
      <c r="T230" s="6">
        <v>345000000</v>
      </c>
      <c r="U230" s="7">
        <f t="shared" si="9"/>
        <v>0.99999999985507237</v>
      </c>
      <c r="V230" s="6">
        <v>344999999.94999999</v>
      </c>
      <c r="W230" s="6">
        <f t="shared" si="10"/>
        <v>5.0000011920928955E-2</v>
      </c>
    </row>
    <row r="231" spans="1:23" x14ac:dyDescent="0.2">
      <c r="A231" s="2" t="s">
        <v>1709</v>
      </c>
      <c r="B231" s="2"/>
      <c r="C231" s="2" t="s">
        <v>1672</v>
      </c>
      <c r="D231" s="2" t="s">
        <v>826</v>
      </c>
      <c r="E231" s="3">
        <v>45988</v>
      </c>
      <c r="F231" s="2" t="s">
        <v>1766</v>
      </c>
      <c r="G231" s="2" t="s">
        <v>181</v>
      </c>
      <c r="H231" s="2" t="s">
        <v>182</v>
      </c>
      <c r="I231" s="2" t="s">
        <v>1718</v>
      </c>
      <c r="J231" s="2" t="s">
        <v>181</v>
      </c>
      <c r="K231" s="2">
        <f t="shared" si="11"/>
        <v>30</v>
      </c>
      <c r="L231" s="2" t="s">
        <v>465</v>
      </c>
      <c r="M231" s="2">
        <v>0</v>
      </c>
      <c r="N231" s="2">
        <v>0</v>
      </c>
      <c r="O231" s="2">
        <v>0</v>
      </c>
      <c r="P231" s="4">
        <v>45992</v>
      </c>
      <c r="Q231" s="4">
        <v>46021</v>
      </c>
      <c r="R231" s="5" t="s">
        <v>1809</v>
      </c>
      <c r="S231" s="2" t="s">
        <v>189</v>
      </c>
      <c r="T231" s="6">
        <v>290012984</v>
      </c>
      <c r="U231" s="7">
        <f t="shared" si="9"/>
        <v>1</v>
      </c>
      <c r="V231" s="6">
        <v>290012984</v>
      </c>
      <c r="W231" s="6">
        <f t="shared" si="10"/>
        <v>0</v>
      </c>
    </row>
    <row r="232" spans="1:23" x14ac:dyDescent="0.2">
      <c r="A232" s="2" t="s">
        <v>1710</v>
      </c>
      <c r="B232" s="2"/>
      <c r="C232" s="2" t="s">
        <v>1673</v>
      </c>
      <c r="D232" s="2" t="s">
        <v>1767</v>
      </c>
      <c r="E232" s="3">
        <v>45988</v>
      </c>
      <c r="F232" s="2" t="s">
        <v>1768</v>
      </c>
      <c r="G232" s="2" t="s">
        <v>181</v>
      </c>
      <c r="H232" s="2" t="s">
        <v>182</v>
      </c>
      <c r="I232" s="2" t="s">
        <v>1718</v>
      </c>
      <c r="J232" s="2" t="s">
        <v>181</v>
      </c>
      <c r="K232" s="2">
        <f t="shared" si="11"/>
        <v>28</v>
      </c>
      <c r="L232" s="2" t="s">
        <v>465</v>
      </c>
      <c r="M232" s="2">
        <v>0</v>
      </c>
      <c r="N232" s="2">
        <v>0</v>
      </c>
      <c r="O232" s="2">
        <v>0</v>
      </c>
      <c r="P232" s="4">
        <v>45994</v>
      </c>
      <c r="Q232" s="4">
        <v>46021</v>
      </c>
      <c r="R232" s="5" t="s">
        <v>1810</v>
      </c>
      <c r="S232" s="2" t="s">
        <v>189</v>
      </c>
      <c r="T232" s="6">
        <v>156904648</v>
      </c>
      <c r="U232" s="7">
        <f t="shared" si="9"/>
        <v>1</v>
      </c>
      <c r="V232" s="6">
        <v>156904648</v>
      </c>
      <c r="W232" s="6">
        <f t="shared" si="10"/>
        <v>0</v>
      </c>
    </row>
    <row r="233" spans="1:23" x14ac:dyDescent="0.2">
      <c r="A233" s="2" t="s">
        <v>1711</v>
      </c>
      <c r="B233" s="2"/>
      <c r="C233" s="2" t="s">
        <v>1674</v>
      </c>
      <c r="D233" s="2" t="s">
        <v>1759</v>
      </c>
      <c r="E233" s="3">
        <v>45989</v>
      </c>
      <c r="F233" s="2" t="s">
        <v>1769</v>
      </c>
      <c r="G233" s="2" t="s">
        <v>181</v>
      </c>
      <c r="H233" s="2" t="s">
        <v>783</v>
      </c>
      <c r="I233" s="2" t="s">
        <v>1718</v>
      </c>
      <c r="J233" s="2" t="s">
        <v>181</v>
      </c>
      <c r="K233" s="2">
        <f t="shared" si="11"/>
        <v>33</v>
      </c>
      <c r="L233" s="2" t="s">
        <v>465</v>
      </c>
      <c r="M233" s="2">
        <v>0</v>
      </c>
      <c r="N233" s="2">
        <v>0</v>
      </c>
      <c r="O233" s="2">
        <v>0</v>
      </c>
      <c r="P233" s="4">
        <v>45989</v>
      </c>
      <c r="Q233" s="4">
        <v>46021</v>
      </c>
      <c r="R233" s="5" t="s">
        <v>1811</v>
      </c>
      <c r="S233" s="2" t="s">
        <v>189</v>
      </c>
      <c r="T233" s="6">
        <v>31000000</v>
      </c>
      <c r="U233" s="7">
        <f t="shared" si="9"/>
        <v>1</v>
      </c>
      <c r="V233" s="6">
        <v>31000000</v>
      </c>
      <c r="W233" s="6">
        <f t="shared" si="10"/>
        <v>0</v>
      </c>
    </row>
    <row r="234" spans="1:23" x14ac:dyDescent="0.2">
      <c r="A234" s="2" t="s">
        <v>1712</v>
      </c>
      <c r="B234" s="2"/>
      <c r="C234" s="2" t="s">
        <v>1675</v>
      </c>
      <c r="D234" s="2" t="s">
        <v>178</v>
      </c>
      <c r="E234" s="3">
        <v>45992</v>
      </c>
      <c r="F234" s="2" t="s">
        <v>1770</v>
      </c>
      <c r="G234" s="2" t="s">
        <v>181</v>
      </c>
      <c r="H234" s="2" t="s">
        <v>783</v>
      </c>
      <c r="I234" s="2" t="s">
        <v>1718</v>
      </c>
      <c r="J234" s="2" t="s">
        <v>181</v>
      </c>
      <c r="K234" s="2">
        <f t="shared" si="11"/>
        <v>28</v>
      </c>
      <c r="L234" s="2" t="s">
        <v>465</v>
      </c>
      <c r="M234" s="2">
        <v>0</v>
      </c>
      <c r="N234" s="2">
        <v>0</v>
      </c>
      <c r="O234" s="2">
        <v>0</v>
      </c>
      <c r="P234" s="4">
        <v>45994</v>
      </c>
      <c r="Q234" s="4">
        <v>46021</v>
      </c>
      <c r="R234" s="5" t="s">
        <v>1812</v>
      </c>
      <c r="S234" s="2" t="s">
        <v>189</v>
      </c>
      <c r="T234" s="6">
        <v>55049800</v>
      </c>
      <c r="U234" s="7">
        <f t="shared" si="9"/>
        <v>1</v>
      </c>
      <c r="V234" s="6">
        <v>55049800</v>
      </c>
      <c r="W234" s="6">
        <f t="shared" si="10"/>
        <v>0</v>
      </c>
    </row>
    <row r="235" spans="1:23" x14ac:dyDescent="0.2">
      <c r="A235" s="2" t="s">
        <v>1713</v>
      </c>
      <c r="B235" s="2"/>
      <c r="C235" s="2" t="s">
        <v>1676</v>
      </c>
      <c r="D235" s="2" t="s">
        <v>867</v>
      </c>
      <c r="E235" s="3">
        <v>46000</v>
      </c>
      <c r="F235" s="2" t="s">
        <v>1771</v>
      </c>
      <c r="G235" s="2" t="s">
        <v>181</v>
      </c>
      <c r="H235" s="2" t="s">
        <v>783</v>
      </c>
      <c r="I235" s="2" t="s">
        <v>1718</v>
      </c>
      <c r="J235" s="2" t="s">
        <v>181</v>
      </c>
      <c r="K235" s="2">
        <f t="shared" si="11"/>
        <v>12</v>
      </c>
      <c r="L235" s="2" t="s">
        <v>465</v>
      </c>
      <c r="M235" s="2">
        <v>0</v>
      </c>
      <c r="N235" s="2">
        <v>0</v>
      </c>
      <c r="O235" s="2">
        <v>0</v>
      </c>
      <c r="P235" s="4">
        <v>46006</v>
      </c>
      <c r="Q235" s="4">
        <v>46017</v>
      </c>
      <c r="R235" s="5" t="s">
        <v>1545</v>
      </c>
      <c r="S235" s="2" t="s">
        <v>189</v>
      </c>
      <c r="T235" s="6">
        <v>28000000</v>
      </c>
      <c r="U235" s="7">
        <f t="shared" si="9"/>
        <v>0.9821428571428571</v>
      </c>
      <c r="V235" s="6">
        <v>27500000</v>
      </c>
      <c r="W235" s="6">
        <f t="shared" si="10"/>
        <v>500000</v>
      </c>
    </row>
    <row r="236" spans="1:23"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row>
    <row r="237" spans="1:23" x14ac:dyDescent="0.2">
      <c r="A237" s="2" t="s">
        <v>1714</v>
      </c>
      <c r="B237" s="2"/>
      <c r="C237" s="2" t="s">
        <v>1677</v>
      </c>
      <c r="D237" s="2" t="s">
        <v>1772</v>
      </c>
      <c r="E237" s="3">
        <v>45925</v>
      </c>
      <c r="F237" s="2" t="s">
        <v>1773</v>
      </c>
      <c r="G237" s="2" t="s">
        <v>181</v>
      </c>
      <c r="H237" s="2" t="s">
        <v>1774</v>
      </c>
      <c r="I237" s="2" t="s">
        <v>1775</v>
      </c>
      <c r="J237" s="2" t="s">
        <v>181</v>
      </c>
      <c r="K237" s="2">
        <f t="shared" si="11"/>
        <v>168</v>
      </c>
      <c r="L237" s="2" t="s">
        <v>467</v>
      </c>
      <c r="M237" s="2">
        <v>1</v>
      </c>
      <c r="N237" s="2">
        <v>399957340</v>
      </c>
      <c r="O237" s="2">
        <v>77</v>
      </c>
      <c r="P237" s="4">
        <v>45930</v>
      </c>
      <c r="Q237" s="4">
        <v>46098</v>
      </c>
      <c r="R237" s="5" t="s">
        <v>1813</v>
      </c>
      <c r="S237" s="2" t="s">
        <v>189</v>
      </c>
      <c r="T237" s="6">
        <v>3058526607</v>
      </c>
      <c r="U237" s="7">
        <f t="shared" si="9"/>
        <v>0.9</v>
      </c>
      <c r="V237" s="6">
        <v>2752673946.3000002</v>
      </c>
      <c r="W237" s="6">
        <f t="shared" si="10"/>
        <v>305852660.69999981</v>
      </c>
    </row>
    <row r="238" spans="1:23"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row>
    <row r="239" spans="1:23" x14ac:dyDescent="0.2">
      <c r="A239" s="2" t="s">
        <v>1715</v>
      </c>
      <c r="B239" s="2"/>
      <c r="C239" s="2" t="s">
        <v>1678</v>
      </c>
      <c r="D239" s="2" t="s">
        <v>1776</v>
      </c>
      <c r="E239" s="3">
        <v>45924</v>
      </c>
      <c r="F239" s="2" t="s">
        <v>1777</v>
      </c>
      <c r="G239" s="2" t="s">
        <v>181</v>
      </c>
      <c r="H239" s="2" t="s">
        <v>1774</v>
      </c>
      <c r="I239" s="2" t="s">
        <v>1778</v>
      </c>
      <c r="J239" s="2" t="s">
        <v>181</v>
      </c>
      <c r="K239" s="2">
        <f t="shared" si="11"/>
        <v>181</v>
      </c>
      <c r="L239" s="2" t="s">
        <v>467</v>
      </c>
      <c r="M239" s="2">
        <v>2</v>
      </c>
      <c r="N239" s="2">
        <f>30814532+92443598</f>
        <v>123258130</v>
      </c>
      <c r="O239" s="2">
        <v>91</v>
      </c>
      <c r="P239" s="4">
        <v>45931</v>
      </c>
      <c r="Q239" s="4">
        <v>46113</v>
      </c>
      <c r="R239" s="5" t="s">
        <v>1814</v>
      </c>
      <c r="S239" s="2" t="s">
        <v>189</v>
      </c>
      <c r="T239" s="6">
        <v>369774392</v>
      </c>
      <c r="U239" s="7">
        <f t="shared" si="9"/>
        <v>0.90000000108174061</v>
      </c>
      <c r="V239" s="6">
        <v>332796953.19999999</v>
      </c>
      <c r="W239" s="6">
        <f t="shared" si="10"/>
        <v>36977438.800000012</v>
      </c>
    </row>
    <row r="240" spans="1:23" x14ac:dyDescent="0.2">
      <c r="L240" s="13"/>
      <c r="M240" s="14"/>
      <c r="N240" s="12"/>
    </row>
    <row r="241" spans="12:14" x14ac:dyDescent="0.2">
      <c r="L241" s="13"/>
      <c r="M241" s="14"/>
      <c r="N241" s="12"/>
    </row>
    <row r="242" spans="12:14" x14ac:dyDescent="0.2">
      <c r="L242" s="13"/>
      <c r="M242" s="14"/>
      <c r="N242" s="12"/>
    </row>
    <row r="243" spans="12:14" x14ac:dyDescent="0.2">
      <c r="L243" s="13"/>
      <c r="M243" s="14"/>
      <c r="N243" s="12"/>
    </row>
    <row r="244" spans="12:14" x14ac:dyDescent="0.2">
      <c r="L244" s="13"/>
      <c r="M244" s="14"/>
      <c r="N244" s="12"/>
    </row>
    <row r="245" spans="12:14" x14ac:dyDescent="0.2">
      <c r="L245" s="13"/>
      <c r="M245" s="14"/>
      <c r="N245" s="12"/>
    </row>
    <row r="246" spans="12:14" x14ac:dyDescent="0.2">
      <c r="L246" s="13"/>
      <c r="M246" s="14"/>
      <c r="N246" s="12"/>
    </row>
    <row r="247" spans="12:14" x14ac:dyDescent="0.2">
      <c r="L247" s="13"/>
      <c r="M247" s="14"/>
      <c r="N247" s="12"/>
    </row>
    <row r="248" spans="12:14" x14ac:dyDescent="0.2">
      <c r="L248" s="13"/>
      <c r="M248" s="14"/>
      <c r="N248" s="12"/>
    </row>
    <row r="249" spans="12:14" x14ac:dyDescent="0.2">
      <c r="L249" s="13"/>
      <c r="M249" s="14"/>
      <c r="N249" s="12"/>
    </row>
    <row r="250" spans="12:14" x14ac:dyDescent="0.2">
      <c r="L250" s="13"/>
      <c r="M250" s="14"/>
      <c r="N250" s="12"/>
    </row>
    <row r="251" spans="12:14" x14ac:dyDescent="0.2">
      <c r="L251" s="13" t="s">
        <v>465</v>
      </c>
      <c r="M251" s="14">
        <v>0</v>
      </c>
      <c r="N251" s="12">
        <v>0</v>
      </c>
    </row>
  </sheetData>
  <dataValidations count="27">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N92:N99 N101 N2:N90 N105:N108 N179:N199 N201:N235 N237 N239 M240:M251" xr:uid="{1E345E4F-0916-426D-9B4E-8B4B6945B898}">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37:L43" xr:uid="{3CAEC324-A4A1-4D62-9879-892E25FD1362}">
      <formula1>$N$350989:$N$350993</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4:L29" xr:uid="{FE6334F7-D1BC-43F0-87B0-833B20674485}">
      <formula1>$N$351000:$N$351004</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94:L95" xr:uid="{86308A62-6FFE-4CE6-9B49-B5E99571E23A}">
      <formula1>$N$350968:$N$350972</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90:L93 L100 L96:L98 L69:L70 L61 L44 L30 L13 L35:L36 L51:L52 L84" xr:uid="{7014223C-0813-4707-AD11-1B657C6DE8DC}">
      <formula1>$N$351111:$N$351115</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5:L12" xr:uid="{7927EDA3-1DE9-4989-8F28-7262947D01FB}">
      <formula1>$N$351018:$N$351022</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31:L34" xr:uid="{14CCB072-DCF1-4B38-AA11-E5DB023D361B}">
      <formula1>$N$350996:$N$351000</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45" xr:uid="{05921B34-244C-42A0-8DE0-C5ABE55773B1}">
      <formula1>$N$350988:$N$350992</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46:L50" xr:uid="{B6A019B6-C2FC-4F69-B9E1-07E860E60FF4}">
      <formula1>$N$351007:$N$351011</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53:L60" xr:uid="{3488233F-4713-44A4-A60F-8F4CC7A01052}">
      <formula1>$N$350999:$N$351003</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62:L68 L71:L72" xr:uid="{22CF5F91-D9FC-4E62-BB99-10E289138018}">
      <formula1>$N$350992:$N$350996</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74:L79" xr:uid="{51556E74-2C03-4CD5-B43B-D793A5D75130}">
      <formula1>$N$350985:$N$350989</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81:L83" xr:uid="{56FE1DBE-5655-473F-A06A-8B79E19F08CB}">
      <formula1>$N$350981:$N$350985</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85:L89" xr:uid="{33903E13-EDAE-4B39-BBEE-C80E35B1B820}">
      <formula1>$N$350975:$N$350979</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02:L104 L107:L108" xr:uid="{DE8D4E93-0474-4C52-BC30-5011CDFD3735}">
      <formula1>$N$350928:$N$350932</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99 L101 L106" xr:uid="{313DA81B-46F7-45E0-85A9-8137BA91B44B}">
      <formula1>$N$350963:$N$350967</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05" xr:uid="{D4026720-E5AE-4F1B-B916-C8401E9C446F}">
      <formula1>$N$350924:$N$350928</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4" xr:uid="{0BFEB1B2-E99A-402C-9B72-1ED22140FA40}">
      <formula1>$N$350916:$N$350920</formula1>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O2:O111 O114:O132 O179:O199 O201:O235 N240:N251" xr:uid="{9E2A2CF4-59C0-4886-B04A-5050286AF0D2}">
      <formula1>-9223372036854770000</formula1>
      <formula2>9223372036854770000</formula2>
    </dataValidation>
    <dataValidation type="list" allowBlank="1" showErrorMessage="1" sqref="B178 B200 B236 B238 B2:B159 B161:B176" xr:uid="{BB4980E5-9EEA-4FCD-9481-02F9AAA4609A}">
      <formula1>"NACIÓN,FONAM"</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89 L179 L245" xr:uid="{409C8C38-4518-4BC6-ADBA-0EC5AFA4A0B6}">
      <formula1>$N$351129:$N$351133</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80:L188 L196:L199 L190:L194" xr:uid="{86B480E7-A805-46AB-A221-B5E6DB39FFAF}">
      <formula1>$N$351212:$N$351216</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195" xr:uid="{88A590C8-15EF-491E-8BB4-FCD217559503}">
      <formula1>$N$351213:$N$351217</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218 L227 L237 L239" xr:uid="{39159EFF-2C55-40E9-A9E4-091D4FE0D50A}">
      <formula1>$N$351132:$N$351136</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249:L251 L246:L247 L219:L226 L242:L243 L216:L217 L201:L214 L228:L235" xr:uid="{DF0550D0-3E52-4089-9C9B-10E3AF2E8B40}">
      <formula1>$N$351230:$N$351234</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240:L241 L248 L244" xr:uid="{5BBF6AE7-AAFE-4F57-8B24-56873643506F}">
      <formula1>$N$351148:$N$351152</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2:L3" xr:uid="{07B72BAB-3E64-4E66-8BBB-E20D550C9BF0}">
      <formula1>$N$351026:$N$351030</formula1>
    </dataValidation>
  </dataValidations>
  <hyperlinks>
    <hyperlink ref="R3" r:id="rId1" display="https://community.secop.gov.co/Public/Tendering/ContractNoticePhases/View?PPI=CO1.PPI.36646091&amp;isFromPublicArea=True&amp;isModal=False" xr:uid="{17626394-D4A7-4A4D-AF9E-5A043A17B551}"/>
    <hyperlink ref="R4" r:id="rId2" display="https://community.secop.gov.co/Public/Tendering/ContractNoticePhases/View?PPI=CO1.PPI.36649781&amp;isFromPublicArea=True&amp;isModal=False" xr:uid="{84B852CE-74ED-44B3-9015-E7832614AF14}"/>
    <hyperlink ref="R5" r:id="rId3" display="https://community.secop.gov.co/Public/Tendering/ContractNoticePhases/View?PPI=CO1.PPI.36665460&amp;isFromPublicArea=True&amp;isModal=False" xr:uid="{CE94C284-CEF0-46A3-B010-A089883EF388}"/>
    <hyperlink ref="R6" r:id="rId4" display="https://community.secop.gov.co/Public/Tendering/ContractNoticePhases/View?PPI=CO1.PPI.36711395&amp;isFromPublicArea=True&amp;isModal=False" xr:uid="{69A97552-0AE3-49BA-8B60-0D1ACF57B8BC}"/>
    <hyperlink ref="R7" r:id="rId5" xr:uid="{A38DD25E-BBE2-491C-90ED-063DFB27578F}"/>
    <hyperlink ref="R8" r:id="rId6" display="https://community.secop.gov.co/Public/Tendering/OpportunityDetail/Index?noticeUID=CO1.NTC.7359913&amp;isFromPublicArea=True&amp;isModal=False" xr:uid="{A835AE40-3A2A-4437-8920-1F275744A291}"/>
    <hyperlink ref="R9" r:id="rId7" xr:uid="{DFE73FBA-58E7-447C-B90F-D7DEA2B4A8FB}"/>
    <hyperlink ref="R10" r:id="rId8" xr:uid="{EEE119CA-A0EF-4835-82D6-54B538C4489F}"/>
    <hyperlink ref="R11" r:id="rId9" display="https://community.secop.gov.co/Public/Tendering/ContractNoticePhases/View?PPI=CO1.PPI.36729587&amp;isFromPublicArea=True&amp;isModal=False" xr:uid="{A6828EC7-790C-4CFF-AE30-7231D1E65743}"/>
    <hyperlink ref="R12" r:id="rId10" xr:uid="{01D5C60B-0AD6-483B-BAE4-FDECAFD6CF44}"/>
    <hyperlink ref="R13" r:id="rId11" xr:uid="{65F935AA-11F9-4903-9704-67C7F6E27A79}"/>
    <hyperlink ref="R14" r:id="rId12" display="https://community.secop.gov.co/Public/Tendering/ContractNoticePhases/View?PPI=CO1.PPI.36736518&amp;isFromPublicArea=True&amp;isModal=False" xr:uid="{AAF77142-90C8-44BF-9BE1-6FD121812350}"/>
    <hyperlink ref="R15" r:id="rId13" display="https://community.secop.gov.co/Public/Tendering/ContractNoticePhases/View?PPI=CO1.PPI.36737142&amp;isFromPublicArea=True&amp;isModal=False" xr:uid="{4F990294-F446-44F6-9D7F-39F392756768}"/>
    <hyperlink ref="R16" r:id="rId14" xr:uid="{BAD38966-89DA-4590-B3CC-5999B030C07E}"/>
    <hyperlink ref="R17" r:id="rId15" xr:uid="{D4C4FB66-55E4-4C09-A648-F523142A0092}"/>
    <hyperlink ref="R18" r:id="rId16" display="https://community.secop.gov.co/Public/Tendering/OpportunityDetail/Index?noticeUID=CO1.NTC.7401507&amp;isFromPublicArea=True&amp;isModal=False" xr:uid="{F396E980-563F-4908-8C03-71DDB2FFF72B}"/>
    <hyperlink ref="R19" r:id="rId17" xr:uid="{54B1939E-B011-4409-A549-CFCE6E8651B0}"/>
    <hyperlink ref="R20" r:id="rId18" display="https://community.secop.gov.co/Public/Tendering/ContractNoticePhases/View?PPI=CO1.PPI.36873208&amp;isFromPublicArea=True&amp;isModal=False" xr:uid="{D83A3A9A-A1DB-44EB-B82E-6E9A2CC171DA}"/>
    <hyperlink ref="R21" r:id="rId19" display="https://community.secop.gov.co/Public/Tendering/ContractNoticePhases/View?PPI=CO1.PPI.36873216&amp;isFromPublicArea=True&amp;isModal=False" xr:uid="{2308F845-F7CC-4219-89CF-EEBE76E3D87D}"/>
    <hyperlink ref="R22" r:id="rId20" display="https://community.secop.gov.co/Public/Tendering/ContractNoticePhases/View?PPI=CO1.PPI.36873227&amp;isFromPublicArea=True&amp;isModal=False" xr:uid="{F4C17A60-2C55-4C11-BB08-2C5EB743F367}"/>
    <hyperlink ref="R23" r:id="rId21" display="https://community.secop.gov.co/Public/Tendering/ContractNoticePhases/View?PPI=CO1.PPI.36873236&amp;isFromPublicArea=True&amp;isModal=False" xr:uid="{2D85A46C-8E36-40AD-BBC5-7D7AC26CDE67}"/>
    <hyperlink ref="R24" r:id="rId22" display="https://community.secop.gov.co/Public/Tendering/OpportunityDetail/Index?noticeUID=CO1.NTC.7426523&amp;isFromPublicArea=True&amp;isModal=False" xr:uid="{9A0BE616-01D6-41AA-A3E4-B7440C5FC7B4}"/>
    <hyperlink ref="R25" r:id="rId23" xr:uid="{53CEB4F0-A864-41E2-B2CA-EA879A218486}"/>
    <hyperlink ref="R26" r:id="rId24" xr:uid="{58DD2AB6-5760-48C3-861E-AC11CA881778}"/>
    <hyperlink ref="R27" r:id="rId25" xr:uid="{CA5FE168-9E81-4030-ABD9-7FD8C436266D}"/>
    <hyperlink ref="R28" r:id="rId26" display="http://community.secop.gov.co/Public/Tendering/OpportunityDetail/Index?noticeUID=CO1.NTC.7436682&amp;isFromPublicArea=True&amp;isModal=False" xr:uid="{66732099-8605-4D29-843D-20309A5F3C0D}"/>
    <hyperlink ref="R29" r:id="rId27" display="https://community.secop.gov.co/Public/Tendering/ContractNoticePhases/View?PPI=CO1.PPI.36912962&amp;isFromPublicArea=True&amp;isModal=False" xr:uid="{2162C405-593D-4195-BA9B-E78A4C524CBE}"/>
    <hyperlink ref="R30" r:id="rId28" xr:uid="{126CCDED-03F0-495D-984B-225E8465C602}"/>
    <hyperlink ref="R31" r:id="rId29" display="https://community.secop.gov.co/Public/Tendering/OpportunityDetail/Index?noticeUID=CO1.NTC.7438613&amp;isFromPublicArea=True&amp;isModal=False" xr:uid="{C6F2B0B9-B245-4D22-A0BA-0940041B230A}"/>
    <hyperlink ref="R32" r:id="rId30" display="https://community.secop.gov.co/Public/Tendering/OpportunityDetail/Index?noticeUID=CO1.NTC.7463834&amp;isFromPublicArea=True&amp;isModal=False" xr:uid="{DB2D9FBC-BCF9-4E70-9E4E-7C1FB94FD3BC}"/>
    <hyperlink ref="R33" r:id="rId31" display="https://community.secop.gov.co/Public/Tendering/OpportunityDetail/Index?noticeUID=CO1.NTC.7463849&amp;isFromPublicArea=True&amp;isModal=False" xr:uid="{AB2344A6-F138-45D4-AEC7-4EC491F80496}"/>
    <hyperlink ref="R34" r:id="rId32" display="https://community.secop.gov.co/Public/Tendering/OpportunityDetail/Index?noticeUID=CO1.NTC.7464624&amp;isFromPublicArea=True&amp;isModal=False" xr:uid="{215BBFB5-0066-4289-9332-55D4C9BDDFA9}"/>
    <hyperlink ref="R35" r:id="rId33" xr:uid="{6B3A94DE-1F81-462B-AA21-1D04BB9D46CA}"/>
    <hyperlink ref="R36" r:id="rId34" xr:uid="{F03AD370-8557-4328-9605-FD01B407DF21}"/>
    <hyperlink ref="R37" r:id="rId35" display="https://community.secop.gov.co/Public/Tendering/ContractNoticePhases/View?PPI=CO1.PPI.37039258&amp;isFromPublicArea=True&amp;isModal=False" xr:uid="{836C5935-8903-4E06-871D-ED9781671E48}"/>
    <hyperlink ref="R38" r:id="rId36" display="https://community.secop.gov.co/Public/Tendering/ContractNoticePhases/View?PPI=CO1.PPI.37043323&amp;isFromPublicArea=True&amp;isModal=False" xr:uid="{2557F048-598E-4C78-B223-903DC7AF9F5E}"/>
    <hyperlink ref="R39" r:id="rId37" display="https://community.secop.gov.co/Public/Tendering/ContractNoticePhases/View?PPI=CO1.PPI.37044073&amp;isFromPublicArea=True&amp;isModal=False" xr:uid="{B660FA0F-34CB-4AE8-8E16-1FADEFA3FF92}"/>
    <hyperlink ref="R40" r:id="rId38" xr:uid="{F16C673F-44A3-4182-B01D-CC4DB0546F3A}"/>
    <hyperlink ref="R41" r:id="rId39" display="https://community.secop.gov.co/Public/Tendering/ContractNoticePhases/View?PPI=CO1.PPI.37058478&amp;isFromPublicArea=True&amp;isModal=False" xr:uid="{0ADDF26A-A71E-418D-9616-859AB6A51309}"/>
    <hyperlink ref="R42" r:id="rId40" display="https://community.secop.gov.co/Public/Tendering/ContractNoticePhases/View?PPI=CO1.PPI.37059650&amp;isFromPublicArea=True&amp;isModal=False" xr:uid="{818494BF-0011-44AC-870F-F2695722507F}"/>
    <hyperlink ref="R43" r:id="rId41" display="https://community.secop.gov.co/Public/Tendering/ContractNoticePhases/View?PPI=CO1.PPI.37061368&amp;isFromPublicArea=True&amp;isModal=False" xr:uid="{C1E4A5E7-694D-4D00-B496-D34F43AB9805}"/>
    <hyperlink ref="R44" r:id="rId42" xr:uid="{59011E01-B2CF-4111-8677-C97B5997C36E}"/>
    <hyperlink ref="R45" r:id="rId43" xr:uid="{E1AEA6C6-B8C7-4731-845E-4D67167C1A3F}"/>
    <hyperlink ref="R46" r:id="rId44" xr:uid="{E576CB67-182D-44F2-8676-FB1900BE4979}"/>
    <hyperlink ref="R47" r:id="rId45" display="https://community.secop.gov.co/Public/Tendering/ContractNoticePhases/View?PPI=CO1.PPI.37143970&amp;isFromPublicArea=True&amp;isModal=False" xr:uid="{482A634B-1763-4F8D-B2DC-38BB8F9184B8}"/>
    <hyperlink ref="R48" r:id="rId46" display="https://community.secop.gov.co/Public/Tendering/ContractNoticePhases/View?PPI=CO1.PPI.37145547&amp;isFromPublicArea=True&amp;isModal=False" xr:uid="{6F027885-039D-4EAA-9512-F89E84B1EA52}"/>
    <hyperlink ref="R49" r:id="rId47" display="https://community.secop.gov.co/Public/Tendering/ContractNoticePhases/View?PPI=CO1.PPI.37145962&amp;isFromPublicArea=True&amp;isModal=False" xr:uid="{82EF6D8C-2745-457F-B17E-E135D62E5257}"/>
    <hyperlink ref="R50" r:id="rId48" xr:uid="{33941AD9-012B-4E5A-9D9E-80103305DDA2}"/>
    <hyperlink ref="R51" r:id="rId49" xr:uid="{45923931-5695-4993-B014-AA5329AC971C}"/>
    <hyperlink ref="R52" r:id="rId50" xr:uid="{3B5742B5-37AA-4486-9497-6A6524993819}"/>
    <hyperlink ref="R53" r:id="rId51" xr:uid="{34CA1BB3-33D4-4754-80EE-081D3945A339}"/>
    <hyperlink ref="R54" r:id="rId52" xr:uid="{E4AA0A3B-5D86-4FB7-97AC-3E38C313368B}"/>
    <hyperlink ref="R55" r:id="rId53" xr:uid="{1B7C5B3E-EB9C-47FA-93ED-388C05BE6090}"/>
    <hyperlink ref="R56" r:id="rId54" xr:uid="{B0ED3CF2-5E62-481A-96B2-1A686C81F79F}"/>
    <hyperlink ref="R57" r:id="rId55" xr:uid="{FF062E4F-A24A-4C83-BDA8-EA8EEE9484A7}"/>
    <hyperlink ref="R58" r:id="rId56" xr:uid="{F84570EA-9647-4460-90D0-F4B6759F6266}"/>
    <hyperlink ref="R59" r:id="rId57" xr:uid="{97565865-00C0-4709-985F-B1D8864990C5}"/>
    <hyperlink ref="R60" r:id="rId58" xr:uid="{9B99462A-1C09-4F44-AC38-12D47CD5C680}"/>
    <hyperlink ref="R61" r:id="rId59" xr:uid="{579BB663-7572-4AEC-89C3-03123D053BB6}"/>
    <hyperlink ref="R62" r:id="rId60" xr:uid="{03D60D11-CCE1-462F-A515-53905E0F0EB1}"/>
    <hyperlink ref="R63" r:id="rId61" display="https://community.secop.gov.co/Public/Tendering/ContractNoticePhases/View?PPI=CO1.PPI.37259629&amp;isFromPublicArea=True&amp;isModal=False" xr:uid="{536CC136-F433-4B92-8C57-F90C5276B30A}"/>
    <hyperlink ref="R64" r:id="rId62" display="https://community.secop.gov.co/Public/Tendering/ContractNoticePhases/View?PPI=CO1.PPI.37285606&amp;isFromPublicArea=True&amp;isModal=False" xr:uid="{244495A3-D7B9-499E-AC83-E512062C7103}"/>
    <hyperlink ref="R65" r:id="rId63" xr:uid="{681BD066-042B-4C6B-B235-AFABA62472C0}"/>
    <hyperlink ref="R66" r:id="rId64" display="https://community.secop.gov.co/Public/Tendering/ContractNoticePhases/View?PPI=CO1.PPI.37294851&amp;isFromPublicArea=True&amp;isModal=False" xr:uid="{485E8B0E-71A9-459F-90C0-942FA4B4760A}"/>
    <hyperlink ref="R67" r:id="rId65" display="https://community.secop.gov.co/Public/Tendering/ContractNoticePhases/View?PPI=CO1.PPI.37296383&amp;isFromPublicArea=True&amp;isModal=False" xr:uid="{6BADD61D-49F1-42F7-BA8A-A4FFBAF8AA3D}"/>
    <hyperlink ref="R68" r:id="rId66" xr:uid="{C9550A5E-9F72-4940-A10C-BFFA950C86E7}"/>
    <hyperlink ref="R69" r:id="rId67" xr:uid="{9CFB37AC-4230-4C58-9A02-0EFE4D247275}"/>
    <hyperlink ref="R70" r:id="rId68" xr:uid="{BEC7CE84-B185-46BE-9649-46DA16D7A086}"/>
    <hyperlink ref="R71" r:id="rId69" xr:uid="{FD540AAF-0596-44A9-99E0-07D5BB054538}"/>
    <hyperlink ref="R72" r:id="rId70" xr:uid="{45DB70E4-E05D-4301-BC3F-338DB250BE27}"/>
    <hyperlink ref="R73" r:id="rId71" xr:uid="{2D0A131B-C9EE-4DA1-8B72-5FE0F6FF1512}"/>
    <hyperlink ref="R74" r:id="rId72" display="https://community.secop.gov.co/Public/Tendering/ContractNoticePhases/View?PPI=CO1.PPI.37349273&amp;isFromPublicArea=True&amp;isModal=False" xr:uid="{C0BA2A94-70AA-47CF-A2EB-A05DF467BC8B}"/>
    <hyperlink ref="R75" r:id="rId73" display="http://community.secop.gov.co/Public/Tendering/OpportunityDetail/Index?noticeUID=CO1.NTC.7584413&amp;isFromPublicArea=True&amp;isModal=False" xr:uid="{682D4E78-3878-4384-902C-CD35EAB3B119}"/>
    <hyperlink ref="R76" r:id="rId74" xr:uid="{ADEB49EF-4273-4A75-B676-D8892DAC2D68}"/>
    <hyperlink ref="R77" r:id="rId75" xr:uid="{3B44F713-1AB2-49F3-BD34-5B6F90FA73EC}"/>
    <hyperlink ref="R78" r:id="rId76" xr:uid="{3EED1C27-FD25-4D28-9476-F5A6BF7AF11B}"/>
    <hyperlink ref="R79" r:id="rId77" xr:uid="{134D8040-D8E7-4136-8CBB-06BCE87ED507}"/>
    <hyperlink ref="R80" r:id="rId78" xr:uid="{B15CE9C6-23A3-4978-BE4C-A64C01ED86C7}"/>
    <hyperlink ref="R81" r:id="rId79" xr:uid="{8FAB9BCF-975A-4CA7-A049-3254BC767695}"/>
    <hyperlink ref="R82" r:id="rId80" xr:uid="{1B8E1596-80AC-4A54-9526-8452A79BF30A}"/>
    <hyperlink ref="R83" r:id="rId81" xr:uid="{30844EF4-F450-4CBC-BDD6-6F57B8210B3D}"/>
    <hyperlink ref="R84" r:id="rId82" xr:uid="{6AC2CBB7-6235-49D7-9B81-FF19D6A21C86}"/>
    <hyperlink ref="R85" r:id="rId83" xr:uid="{82403208-748B-4C4B-8FDE-F049AB0ED0EA}"/>
    <hyperlink ref="R86" r:id="rId84" xr:uid="{FB1C9E13-5464-458D-A605-D1E5A17153E1}"/>
    <hyperlink ref="R87" r:id="rId85" xr:uid="{59A20BEA-BE83-4563-817F-80B1521A8236}"/>
    <hyperlink ref="R88" r:id="rId86" xr:uid="{A5DE9B3A-5827-491A-B83E-F9E436DFD405}"/>
    <hyperlink ref="R89" r:id="rId87" xr:uid="{5A712E78-8F86-478D-938C-EFAD6BE64BDB}"/>
    <hyperlink ref="R90" r:id="rId88" display="https://community.secop.gov.co/Public/Tendering/OpportunityDetail/Index?noticeUID=CO1.NTC.7619822&amp;isFromPublicArea=True&amp;isModal=False" xr:uid="{E31ACC6B-63AB-42E4-AB6B-43D7908A3EF8}"/>
    <hyperlink ref="R91" r:id="rId89" xr:uid="{B6A3709D-C30B-4520-A5A2-072E50D8295E}"/>
    <hyperlink ref="R92" r:id="rId90" xr:uid="{75D584E6-995D-4E66-8949-0B9CA2E52A2C}"/>
    <hyperlink ref="R93" r:id="rId91" xr:uid="{9369E999-E1D0-437A-801C-E9D12588785B}"/>
    <hyperlink ref="R94" r:id="rId92" xr:uid="{6BE197D4-AD21-4CF2-B55B-5B6616DEF962}"/>
    <hyperlink ref="R95" r:id="rId93" xr:uid="{11D68DD5-8E9A-44CB-92B9-AC48B60D4689}"/>
    <hyperlink ref="R96" r:id="rId94" display="https://community.secop.gov.co/Public/Tendering/OpportunityDetail/Index?noticeUID=CO1.NTC.7658669&amp;isFromPublicArea=True&amp;isModal=False" xr:uid="{140C08D7-E39F-4E3F-A395-04985166403F}"/>
    <hyperlink ref="R97" r:id="rId95" display="https://community.secop.gov.co/Public/Tendering/OpportunityDetail/Index?noticeUID=CO1.NTC.7660045&amp;isFromPublicArea=True&amp;isModal=False" xr:uid="{DE24CB9B-F42C-41EC-BC24-8EA288FADEF9}"/>
    <hyperlink ref="R98" r:id="rId96" display="https://community.secop.gov.co/Public/Tendering/OpportunityDetail/Index?noticeUID=CO1.NTC.7660848&amp;isFromPublicArea=True&amp;isModal=False" xr:uid="{A2CAC6AB-627D-466B-AE71-E4B1859BA0A2}"/>
    <hyperlink ref="R99" r:id="rId97" xr:uid="{7D5A12B3-2DE7-40B9-8A65-8B6BC6738D7C}"/>
    <hyperlink ref="R100" r:id="rId98" xr:uid="{8D15E939-C13E-4144-94E9-1F5968E39E64}"/>
    <hyperlink ref="R101" r:id="rId99" xr:uid="{126EF15C-A53B-4568-9E66-83C323E2F553}"/>
    <hyperlink ref="R102" r:id="rId100" display="https://community.secop.gov.co/Public/Tendering/OpportunityDetail/Index?noticeUID=CO1.NTC.7671788&amp;isFromPublicArea=True&amp;isModal=False" xr:uid="{28F6E33E-5D92-415C-924D-1F4E0A6B64C9}"/>
    <hyperlink ref="R103" r:id="rId101" xr:uid="{3D8BB5AA-AF3A-41A9-89C3-B6AD49AC3167}"/>
    <hyperlink ref="R104" r:id="rId102" display="https://community.secop.gov.co/Public/Tendering/OpportunityDetail/Index?noticeUID=CO1.NTC.7672933&amp;isFromPublicArea=True&amp;isModal=False" xr:uid="{28C84AC3-201F-475E-963D-AF1B8E05BC1F}"/>
    <hyperlink ref="R105" r:id="rId103" display="https://community.secop.gov.co/Public/Tendering/OpportunityDetail/Index?noticeUID=CO1.NTC.7673044&amp;isFromPublicArea=True&amp;isModal=False" xr:uid="{83BD57BD-12BB-4165-B148-28A922F19674}"/>
    <hyperlink ref="R106" r:id="rId104" xr:uid="{45425021-73E2-45CD-9CE2-8AE4484834FA}"/>
    <hyperlink ref="R107" r:id="rId105" display="https://community.secop.gov.co/Public/Tendering/OpportunityDetail/Index?noticeUID=CO1.NTC.7681020&amp;isFromPublicArea=True&amp;isModal=False" xr:uid="{FC7DFDCC-3153-4A5C-BDAC-913ADBD98C0C}"/>
    <hyperlink ref="R108" r:id="rId106" display="https://community.secop.gov.co/Public/Tendering/OpportunityDetail/Index?noticeUID=CO1.NTC.7681618&amp;isFromPublicArea=True&amp;isModal=False" xr:uid="{242B7F0C-906C-4013-9A2A-7BD7C5728283}"/>
    <hyperlink ref="R109" r:id="rId107" display="https://community.secop.gov.co/Public/Tendering/OpportunityDetail/Index?noticeUID=CO1.NTC.7681764&amp;isFromPublicArea=True&amp;isModal=False" xr:uid="{E769DC20-869D-4E85-9326-4AD5BFE6D844}"/>
    <hyperlink ref="R110" r:id="rId108" display="https://community.secop.gov.co/Public/Tendering/OpportunityDetail/Index?noticeUID=CO1.NTC.7713497&amp;isFromPublicArea=True&amp;isModal=False" xr:uid="{4348672F-E8BA-4950-A88C-25BB6C1E4C93}"/>
    <hyperlink ref="R111" r:id="rId109" xr:uid="{11841359-4403-4781-AB0F-F9B446A7A5A3}"/>
    <hyperlink ref="R112" r:id="rId110" display="https://community.secop.gov.co/Public/Tendering/OpportunityDetail/Index?noticeUID=CO1.NTC.7717005&amp;isFromPublicArea=True&amp;isModal=False" xr:uid="{71D2F1F3-F271-44B0-A8C0-55558232B0C6}"/>
    <hyperlink ref="R113" r:id="rId111" display="https://community.secop.gov.co/Public/Tendering/OpportunityDetail/Index?noticeUID=CO1.NTC.7717060&amp;isFromPublicArea=True&amp;isModal=False" xr:uid="{4EA73A77-0010-4C2F-9012-69B4E3A49B6D}"/>
    <hyperlink ref="R114" r:id="rId112" xr:uid="{6B8E87A2-A9F1-4CDC-A6A1-E30BD7EC2047}"/>
    <hyperlink ref="R115" r:id="rId113" display="https://community.secop.gov.co/Public/Tendering/OpportunityDetail/Index?noticeUID=CO1.NTC.7782084&amp;isFromPublicArea=True&amp;isModal=False" xr:uid="{E7C271BC-59A9-4FB1-95E9-87748085CCF9}"/>
    <hyperlink ref="R116" r:id="rId114" xr:uid="{64BEFB81-D890-4505-8519-6A93D56FD64A}"/>
    <hyperlink ref="R117" r:id="rId115" xr:uid="{03D052A3-B472-4150-A44E-9067E4C8FC75}"/>
    <hyperlink ref="R118" r:id="rId116" display="https://community.secop.gov.co/Public/Tendering/ContractNoticePhases/View?PPI=CO1.PPI.38308046&amp;isFromPublicArea=True&amp;isModal=False" xr:uid="{B615EA20-2698-4876-B201-C88604CCB4F5}"/>
    <hyperlink ref="R119" r:id="rId117" display="https://community.secop.gov.co/Public/Tendering/ContractNoticePhases/View?PPI=CO1.PPI.38309509&amp;isFromPublicArea=True&amp;isModal=False" xr:uid="{FE0B3C51-C3B6-4ABD-AB03-566634AD46E7}"/>
    <hyperlink ref="R120" r:id="rId118" display="https://community.secop.gov.co/Public/Tendering/ContractNoticePhases/View?PPI=CO1.PPI.38310249&amp;isFromPublicArea=True&amp;isModal=False" xr:uid="{B6D7EE55-17C2-4B55-A58E-6058620171E1}"/>
    <hyperlink ref="R121" r:id="rId119" xr:uid="{E988006A-1A0E-4881-AD4D-884B61FC5245}"/>
    <hyperlink ref="R122" r:id="rId120" xr:uid="{D08C4F94-BF2D-4089-88A6-09664B0DE255}"/>
    <hyperlink ref="R123" r:id="rId121" xr:uid="{0D3F836B-DB80-4DFA-9084-84CDC9B82B5D}"/>
    <hyperlink ref="R124" r:id="rId122" xr:uid="{0DDDE9F5-9EF4-4CD8-8C48-4A4F556F4585}"/>
    <hyperlink ref="R125" r:id="rId123" xr:uid="{4E4875FF-5943-4EA0-88DB-6961119DFD08}"/>
    <hyperlink ref="R126" r:id="rId124" xr:uid="{A957A839-2368-4EC1-B248-D8F1B9225ED1}"/>
    <hyperlink ref="R127" r:id="rId125" display="https://community.secop.gov.co/Public/Tendering/OpportunityDetail/Index?noticeUID=CO1.NTC.8265028&amp;isFromPublicArea=True&amp;isModal=False" xr:uid="{650EED9C-3FC3-4AFA-821E-E9AE74FE25D1}"/>
    <hyperlink ref="R128" r:id="rId126" xr:uid="{B5CB2F80-4AD9-4962-A33D-52760F21ABC1}"/>
    <hyperlink ref="R129" r:id="rId127" display="https://community.secop.gov.co/Public/Tendering/ContractNoticePhases/View?PPI=CO1.PPI.40213881&amp;isFromPublicArea=True&amp;isModal=False" xr:uid="{02F8C917-FD14-45CA-8D58-E8FA68B34FEF}"/>
    <hyperlink ref="R130" r:id="rId128" xr:uid="{F79173B6-6CE8-418B-8A8C-71553BC5DEA4}"/>
    <hyperlink ref="R131" r:id="rId129" xr:uid="{9E4FFB47-CCED-4928-99F5-7AAE1FAC6D31}"/>
    <hyperlink ref="R132" r:id="rId130" xr:uid="{925FAA58-DA16-4873-BB04-5882B6AF284F}"/>
    <hyperlink ref="R2" r:id="rId131" display="https://community.secop.gov.co/Public/Tendering/OpportunityDetail/Index?noticeUID=CO1.NTC.7338016&amp;isFromPublicArea=True&amp;isModal=False" xr:uid="{DFAC5634-5247-4B9D-BBB6-41156E7217CF}"/>
    <hyperlink ref="R133" r:id="rId132" xr:uid="{4005A5DE-EAE6-4CF5-9917-47B0BD56D62E}"/>
    <hyperlink ref="R188" r:id="rId133" xr:uid="{59EC9708-988D-44E9-ACEB-677D35FF7475}"/>
    <hyperlink ref="R189" r:id="rId134" display="https://community.secop.gov.co/Public/Tendering/ContractNoticePhases/View?PPI=CO1.PPI.41186252&amp;isFromPublicArea=True&amp;isModal=False" xr:uid="{E7FEFA04-F6DD-4486-A120-F2FE7D356D0C}"/>
    <hyperlink ref="R190" r:id="rId135" display="https://community.secop.gov.co/Public/Tendering/ContractNoticePhases/View?PPI=CO1.PPI.41120864&amp;isFromPublicArea=True&amp;isModal=False" xr:uid="{DC126C28-2F9D-4B4E-AB24-0B54449DD62E}"/>
    <hyperlink ref="R191" r:id="rId136" xr:uid="{EA6E4876-015B-4804-9F49-B758F6831554}"/>
    <hyperlink ref="R192" r:id="rId137" xr:uid="{74E62201-7600-439D-B109-9DCA75A7B420}"/>
    <hyperlink ref="R195" r:id="rId138" xr:uid="{347DDF83-20BD-40CA-AD25-6C0077C91520}"/>
    <hyperlink ref="R197" r:id="rId139" xr:uid="{4AE580B5-DD0C-4F43-99A5-9456D95A9705}"/>
    <hyperlink ref="R199" r:id="rId140" xr:uid="{6E712A2D-D25F-4684-9B91-98B2D48F02BF}"/>
  </hyperlinks>
  <pageMargins left="0.7" right="0.7" top="0.75" bottom="0.75" header="0.3" footer="0.3"/>
  <pageSetup orientation="portrait" r:id="rId141"/>
  <extLst>
    <ext xmlns:x14="http://schemas.microsoft.com/office/spreadsheetml/2009/9/main" uri="{CCE6A557-97BC-4b89-ADB6-D9C93CAAB3DF}">
      <x14:dataValidations xmlns:xm="http://schemas.microsoft.com/office/excel/2006/main" count="1">
        <x14:dataValidation type="list" allowBlank="1" showErrorMessage="1" xr:uid="{5DA04470-6146-4185-A3B5-B94B6D823039}">
          <x14:formula1>
            <xm:f>'G:\USUARIOS\sandra.chavez\Descargas\[BDD 2026  (1).xlsx]OPCIONES'!#REF!</xm:f>
          </x14:formula1>
          <xm:sqref>H134 H178 H200 H236 H238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GN</vt:lpstr>
      <vt:lpstr>FONAM</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Alejandro Gómez Rojas</cp:lastModifiedBy>
  <dcterms:created xsi:type="dcterms:W3CDTF">2026-06-02T19:14:09Z</dcterms:created>
  <dcterms:modified xsi:type="dcterms:W3CDTF">2026-06-09T21:12:26Z</dcterms:modified>
</cp:coreProperties>
</file>