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Users\Users\Raymon.sales\Desktop\PARA TRANSMITIR PMI CGR PATRIMONIO 17-07-2024\"/>
    </mc:Choice>
  </mc:AlternateContent>
  <xr:revisionPtr revIDLastSave="0" documentId="8_{5BAEDFC6-07B0-4766-99AB-93145CB6411E}" xr6:coauthVersionLast="36" xr6:coauthVersionMax="36" xr10:uidLastSave="{00000000-0000-0000-0000-000000000000}"/>
  <bookViews>
    <workbookView xWindow="0" yWindow="0" windowWidth="28800" windowHeight="11625" xr2:uid="{00000000-000D-0000-FFFF-FFFF00000000}"/>
  </bookViews>
  <sheets>
    <sheet name="400 F14.1  PLANES DE MEJORAM..." sheetId="1" r:id="rId1"/>
  </sheets>
  <definedNames>
    <definedName name="_xlnm.Print_Area" localSheetId="0">'400 F14.1  PLANES DE MEJORAM...'!$A$1:$O$17</definedName>
    <definedName name="_xlnm.Print_Titles" localSheetId="0">'400 F14.1  PLANES DE MEJORAM...'!$10:$10</definedName>
  </definedNames>
  <calcPr calcId="191029"/>
</workbook>
</file>

<file path=xl/calcChain.xml><?xml version="1.0" encoding="utf-8"?>
<calcChain xmlns="http://schemas.openxmlformats.org/spreadsheetml/2006/main">
  <c r="M12" i="1" l="1"/>
  <c r="M11" i="1"/>
</calcChain>
</file>

<file path=xl/sharedStrings.xml><?xml version="1.0" encoding="utf-8"?>
<sst xmlns="http://schemas.openxmlformats.org/spreadsheetml/2006/main" count="89" uniqueCount="66">
  <si>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</si>
  <si>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</si>
  <si>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</si>
  <si>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</si>
  <si>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</si>
  <si>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</si>
  <si>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</si>
  <si>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</si>
  <si>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</si>
  <si>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</si>
  <si>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</si>
  <si>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</si>
  <si>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</si>
  <si>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</si>
  <si>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</si>
  <si>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</si>
  <si>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</si>
  <si>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</si>
  <si>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</si>
  <si>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</si>
  <si>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</si>
  <si>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</si>
  <si>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</si>
  <si>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</si>
  <si>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</si>
  <si>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</si>
  <si>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</si>
  <si>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HALLAZGO 2. PATRIMONIO NATURAL y PNNC. 
</t>
  </si>
  <si>
    <t>CONTRATO VA-00-001-2020.  En marco del acuerdo por separado firmado entre KFW y el MADS en representación del gobierno nacional para la implementación del programa REM Colombia con recursos donados por Alemania, Noruega y Reino Unido; Patrimonio Natural Fondo para la Biodiversidad y Áreas Protegidas, suscribió el contrato VA-00-001-2020 el 31 de agosto de 2020, por $ 199.999.986, no se actualizó el amparo de la póliza por concepto de estabilidad de la obra conforme a los otro sí.</t>
  </si>
  <si>
    <t>Deficiencias en la verificación de las pólizas suscritas por modificaciones y/o prorrogas de los contratos, las cuales se deberían actualizar conforme al contrato, por parte del Contratante y de la supervisión.</t>
  </si>
  <si>
    <t>Realizar el seguimiento inmediato a la actualizaciones de las polizas contrctuales una vez se suscriban las modificaciones dentro de la ejecución de los contratos.</t>
  </si>
  <si>
    <t>Orfeo Radicado-Correo Electrónico</t>
  </si>
  <si>
    <t>Una vez actualizadas las pólizas y remitidas a la entidad, el supervisor procederá a la verificación y aprobación de las mismas.</t>
  </si>
  <si>
    <t>Print de aprobación de la garantía en el Secop II</t>
  </si>
  <si>
    <t xml:space="preserve">HALLAZGO 5.A1 PATRIMONIO NATURAL y PNNC. 
</t>
  </si>
  <si>
    <t>CONTRATO DE OBRA No. KFW-CO-0015 DE 2021 PATRIMONIO NATURAL-PNNC por un valor de $898.455.530 celebrado entre Patrimonio Natural Fondo para la Biodiversidad y Áreas Protegidas y CORFUTURO.
Los diseños evidenciaron fallas en su planeación al no considerar entre otros aspectos la Cota de inundación del área, no se realizó la construcción del embarcadero ni la torre de Vigia de 4 pisos de la sede operativa el Torno.</t>
  </si>
  <si>
    <t xml:space="preserve">Deficiencias en la interventoría y en las actividades de supervisión del contrato, al no realizar seguimiento oportuno a las especificaciones técnicas del contrato de obra KFW-00-0015- de 2021; que permitiera el cumplimiento de los ítems No. 5.3, y 5.10, además, de la falta de gestión por parte de PNNC, para preservar los bienes y no haber tomado las acciones pertinentes, para garantizar el cumplimiento de las condiciones contractuales de la sede operativa el Torno. </t>
  </si>
  <si>
    <t>Participar en estrategias conjuntas con las autoridades para mejorar la seguridad del área de influencia del VP Isla de Salamanca</t>
  </si>
  <si>
    <t>Concertar reuniones con autoridades  para establecer la situación de orden público en la zona y determinar medidas de ayuda mutua a fin de obtener acompañamiento permanente,  de otras instituciones que vigilan y regulan el orden público.</t>
  </si>
  <si>
    <t>Actas de reunión</t>
  </si>
  <si>
    <t xml:space="preserve">HALLAZGO 5A2. PATRIMONIO NATURAL y PNNC. 
</t>
  </si>
  <si>
    <t>Realizar reuniones de seguimiento a los compromisos para mejorar la situación de orden público en el sector.</t>
  </si>
  <si>
    <t>Acta de seguimiento</t>
  </si>
  <si>
    <t xml:space="preserve">HALLAZGO 5A3. PATRIMONIO NATURAL y PNNC. 
</t>
  </si>
  <si>
    <t>Realizar las gestiones correspondientes para el buen estado de la sede El Torno</t>
  </si>
  <si>
    <t xml:space="preserve">Solicitar el acompañamiento del Grupo de Infraestructura para la revisión e informe de las necesidades de mantenimiento de la sede El Torno </t>
  </si>
  <si>
    <t>Memorando-Informe</t>
  </si>
  <si>
    <t xml:space="preserve">HALLAZGO 5A4. PATRIMONIO NATURAL y PNNC. 
</t>
  </si>
  <si>
    <t>Solicitar y gestionar los recursos para desarrollar las labores de mantenimiento, conforme con la priorización de necesidades, en el Plan de Acción Anual 2025-2026.</t>
  </si>
  <si>
    <t>Memorando</t>
  </si>
  <si>
    <t xml:space="preserve">HALLAZGO 5A5. PATRIMONIO NATURAL y PNNC. 
</t>
  </si>
  <si>
    <t>Mejorar las competencias del personal que opera en la VP Isla de Salamanca, a través de un programa de capacitación en orden y limpieza.</t>
  </si>
  <si>
    <t>Realizar capacitaciones en orden y limpieza a los operarios de la VP ISLA DE SALAMANCA.</t>
  </si>
  <si>
    <t>Lista de asistencia</t>
  </si>
  <si>
    <t>FILA_2</t>
  </si>
  <si>
    <t>FILA_3</t>
  </si>
  <si>
    <t>FILA_4</t>
  </si>
  <si>
    <t>FILA_5</t>
  </si>
  <si>
    <t>FILA_6</t>
  </si>
  <si>
    <t>FILA_7</t>
  </si>
  <si>
    <t>Verificar con el Fondo de Patrimonio Natural  que las pólizas se actualicen de acuerdo con las modificaciones al contrato</t>
  </si>
  <si>
    <t xml:space="preserve">
Una vez efectuada las modificaciones contractuales se le remitirá comunicación a Fondo de Patrimonio Natural para que remita a la Interventoría y a la Supervisión copia de la actualización de las pólizas de ley.
</t>
  </si>
  <si>
    <t xml:space="preserve">DIRECCIÓN TERRITORIAL CARIBE
</t>
  </si>
  <si>
    <t>DIRECCIÓN TERRITORIAL CARIBE
GRUPO DE INFRAESTRUCTURA</t>
  </si>
  <si>
    <t>DIRECCIÓN TERRITORIAL CARIBE
GRUPO DE INFRAESTRUCTURA</t>
  </si>
  <si>
    <t xml:space="preserve">DIRECCIÓN TERRITORIAL AMAZONÍA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</si>
</sst>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name val="Calibri"/>
      <family val="2"/>
      <scheme val="minor"/>
    </font>
    <font>
      <b/>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Border="1"/>
    <xf numFmtId="0" fontId="0" fillId="0" borderId="4" xfId="0" applyBorder="1" applyAlignment="1">
      <alignment horizontal="justify" vertical="center" wrapText="1"/>
    </xf>
    <xf numFmtId="0" fontId="3" fillId="0" borderId="3" xfId="0" applyFont="1" applyBorder="1" applyAlignment="1">
      <alignment horizontal="justify" vertical="center" wrapText="1"/>
    </xf>
    <xf numFmtId="14" fontId="0" fillId="0" borderId="3" xfId="0" applyNumberFormat="1" applyBorder="1" applyAlignment="1">
      <alignment horizontal="left" vertical="center"/>
    </xf>
    <xf numFmtId="0" fontId="0" fillId="0" borderId="3" xfId="0" applyNumberFormat="1" applyBorder="1" applyAlignment="1">
      <alignment horizontal="center" vertical="center"/>
    </xf>
    <xf numFmtId="0" fontId="0" fillId="0" borderId="3" xfId="0" applyBorder="1" applyAlignment="1">
      <alignment horizontal="left" vertical="top"/>
    </xf>
    <xf numFmtId="0" fontId="0" fillId="0" borderId="4"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justify"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3" borderId="2" xfId="0" applyFill="1" applyBorder="1" applyAlignment="1" applyProtection="1">
      <alignment horizontal="justify" vertical="center"/>
      <protection locked="0"/>
    </xf>
    <xf numFmtId="0" fontId="1" fillId="2" borderId="1" xfId="0" applyFont="1" applyFill="1" applyBorder="1" applyAlignment="1">
      <alignment horizontal="center" vertical="center"/>
    </xf>
    <xf numFmtId="0" fontId="0" fillId="0" borderId="0" xfId="0" applyAlignment="1">
      <alignment horizontal="center" vertical="center"/>
    </xf>
    <xf numFmtId="0" fontId="3" fillId="4" borderId="3" xfId="0" applyFont="1" applyFill="1" applyBorder="1" applyAlignment="1">
      <alignment horizontal="justify" vertical="center" wrapText="1"/>
    </xf>
    <xf numFmtId="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center"/>
    </xf>
    <xf numFmtId="14" fontId="3" fillId="4" borderId="3" xfId="0" applyNumberFormat="1" applyFont="1" applyFill="1" applyBorder="1" applyAlignment="1">
      <alignment horizontal="center" vertical="center"/>
    </xf>
    <xf numFmtId="0" fontId="4" fillId="0" borderId="3" xfId="0" applyFont="1" applyBorder="1" applyAlignment="1">
      <alignment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9"/>
  <sheetViews>
    <sheetView tabSelected="1" topLeftCell="A9" zoomScaleNormal="100" workbookViewId="0">
      <selection activeCell="A11" sqref="A11"/>
    </sheetView>
  </sheetViews>
  <sheetFormatPr baseColWidth="10" defaultColWidth="9.140625" defaultRowHeight="15" x14ac:dyDescent="0.25"/>
  <cols>
    <col min="1" max="1" width="3.42578125" customWidth="1"/>
    <col min="2" max="2" width="7.7109375" customWidth="1"/>
    <col min="3" max="3" width="27" customWidth="1"/>
    <col min="4" max="4" width="21" customWidth="1"/>
    <col min="5" max="5" width="37.5703125" customWidth="1"/>
    <col min="6" max="6" width="32.28515625" customWidth="1"/>
    <col min="7" max="7" width="22" customWidth="1"/>
    <col min="8" max="8" width="31" customWidth="1"/>
    <col min="9" max="9" width="30" customWidth="1"/>
    <col min="10" max="10" width="18.7109375" customWidth="1"/>
    <col min="11" max="11" width="14.7109375" customWidth="1"/>
    <col min="12" max="12" width="13.28515625" customWidth="1"/>
    <col min="13" max="13" width="13.42578125" style="19" customWidth="1"/>
    <col min="14" max="14" width="18.28515625"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45468</v>
      </c>
    </row>
    <row r="6" spans="1:15" x14ac:dyDescent="0.25">
      <c r="B6" s="1" t="s">
        <v>7</v>
      </c>
      <c r="C6" s="1">
        <v>0</v>
      </c>
      <c r="D6" s="1" t="s">
        <v>8</v>
      </c>
    </row>
    <row r="8" spans="1:15" x14ac:dyDescent="0.25">
      <c r="A8" s="1" t="s">
        <v>9</v>
      </c>
      <c r="B8" s="26" t="s">
        <v>10</v>
      </c>
      <c r="C8" s="27"/>
      <c r="D8" s="27"/>
      <c r="E8" s="27"/>
      <c r="F8" s="27"/>
      <c r="G8" s="27"/>
      <c r="H8" s="27"/>
      <c r="I8" s="27"/>
      <c r="J8" s="27"/>
      <c r="K8" s="27"/>
      <c r="L8" s="27"/>
      <c r="M8" s="27"/>
      <c r="N8" s="27"/>
      <c r="O8" s="27"/>
    </row>
    <row r="9" spans="1:15" x14ac:dyDescent="0.25">
      <c r="C9" s="1">
        <v>4</v>
      </c>
      <c r="D9" s="1">
        <v>8</v>
      </c>
      <c r="E9" s="1">
        <v>12</v>
      </c>
      <c r="F9" s="1">
        <v>16</v>
      </c>
      <c r="G9" s="1">
        <v>20</v>
      </c>
      <c r="H9" s="1">
        <v>24</v>
      </c>
      <c r="I9" s="1">
        <v>28</v>
      </c>
      <c r="J9" s="1">
        <v>31</v>
      </c>
      <c r="K9" s="1">
        <v>32</v>
      </c>
      <c r="L9" s="1">
        <v>36</v>
      </c>
      <c r="M9" s="18">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8" t="s">
        <v>21</v>
      </c>
      <c r="N10" s="1" t="s">
        <v>22</v>
      </c>
      <c r="O10" s="1" t="s">
        <v>23</v>
      </c>
    </row>
    <row r="11" spans="1:15" ht="225.75" thickBot="1" x14ac:dyDescent="0.3">
      <c r="A11" s="1">
        <v>1</v>
      </c>
      <c r="B11" t="s">
        <v>24</v>
      </c>
      <c r="C11" s="17" t="s">
        <v>25</v>
      </c>
      <c r="D11" s="6" t="s">
        <v>27</v>
      </c>
      <c r="E11" s="6" t="s">
        <v>28</v>
      </c>
      <c r="F11" s="6" t="s">
        <v>29</v>
      </c>
      <c r="G11" s="6" t="s">
        <v>60</v>
      </c>
      <c r="H11" s="7" t="s">
        <v>61</v>
      </c>
      <c r="I11" s="20" t="s">
        <v>31</v>
      </c>
      <c r="J11" s="21">
        <v>1</v>
      </c>
      <c r="K11" s="8">
        <v>45502</v>
      </c>
      <c r="L11" s="8">
        <v>45656</v>
      </c>
      <c r="M11" s="9">
        <f>WEEKNUM(L11,1)-WEEKNUM(K11,1)</f>
        <v>22</v>
      </c>
      <c r="N11" s="10"/>
      <c r="O11" s="25" t="s">
        <v>65</v>
      </c>
    </row>
    <row r="12" spans="1:15" ht="210.75" thickBot="1" x14ac:dyDescent="0.3">
      <c r="A12" s="3">
        <v>2</v>
      </c>
      <c r="B12" s="4" t="s">
        <v>54</v>
      </c>
      <c r="C12" s="17" t="s">
        <v>25</v>
      </c>
      <c r="D12" s="11" t="s">
        <v>27</v>
      </c>
      <c r="E12" s="6" t="s">
        <v>28</v>
      </c>
      <c r="F12" s="6" t="s">
        <v>29</v>
      </c>
      <c r="G12" s="6" t="s">
        <v>30</v>
      </c>
      <c r="H12" s="6" t="s">
        <v>32</v>
      </c>
      <c r="I12" s="12" t="s">
        <v>33</v>
      </c>
      <c r="J12" s="21">
        <v>1</v>
      </c>
      <c r="K12" s="8">
        <v>45502</v>
      </c>
      <c r="L12" s="8">
        <v>45656</v>
      </c>
      <c r="M12" s="9">
        <f>WEEKNUM(L12,1)-WEEKNUM(K12,1)</f>
        <v>22</v>
      </c>
      <c r="N12" s="10"/>
      <c r="O12" s="25" t="s">
        <v>65</v>
      </c>
    </row>
    <row r="13" spans="1:15" ht="225.75" thickBot="1" x14ac:dyDescent="0.3">
      <c r="A13" s="3">
        <v>3</v>
      </c>
      <c r="B13" s="4" t="s">
        <v>55</v>
      </c>
      <c r="C13" s="17" t="s">
        <v>25</v>
      </c>
      <c r="D13" s="13" t="s">
        <v>34</v>
      </c>
      <c r="E13" s="13" t="s">
        <v>35</v>
      </c>
      <c r="F13" s="13" t="s">
        <v>36</v>
      </c>
      <c r="G13" s="13" t="s">
        <v>37</v>
      </c>
      <c r="H13" s="13" t="s">
        <v>38</v>
      </c>
      <c r="I13" s="14" t="s">
        <v>39</v>
      </c>
      <c r="J13" s="15">
        <v>2</v>
      </c>
      <c r="K13" s="16">
        <v>45596</v>
      </c>
      <c r="L13" s="16">
        <v>45960</v>
      </c>
      <c r="M13" s="15">
        <v>52</v>
      </c>
      <c r="N13" s="5"/>
      <c r="O13" s="25" t="s">
        <v>63</v>
      </c>
    </row>
    <row r="14" spans="1:15" ht="225.75" thickBot="1" x14ac:dyDescent="0.3">
      <c r="A14" s="3">
        <v>4</v>
      </c>
      <c r="B14" s="4" t="s">
        <v>56</v>
      </c>
      <c r="C14" s="17" t="s">
        <v>25</v>
      </c>
      <c r="D14" s="13" t="s">
        <v>40</v>
      </c>
      <c r="E14" s="13" t="s">
        <v>35</v>
      </c>
      <c r="F14" s="13" t="s">
        <v>36</v>
      </c>
      <c r="G14" s="13" t="s">
        <v>37</v>
      </c>
      <c r="H14" s="20" t="s">
        <v>41</v>
      </c>
      <c r="I14" s="22" t="s">
        <v>42</v>
      </c>
      <c r="J14" s="23">
        <v>2</v>
      </c>
      <c r="K14" s="16">
        <v>45961</v>
      </c>
      <c r="L14" s="16">
        <v>46203</v>
      </c>
      <c r="M14" s="15">
        <v>35</v>
      </c>
      <c r="N14" s="5"/>
      <c r="O14" s="25" t="s">
        <v>63</v>
      </c>
    </row>
    <row r="15" spans="1:15" ht="225.75" thickBot="1" x14ac:dyDescent="0.3">
      <c r="A15" s="3">
        <v>5</v>
      </c>
      <c r="B15" s="4" t="s">
        <v>57</v>
      </c>
      <c r="C15" s="17" t="s">
        <v>25</v>
      </c>
      <c r="D15" s="13" t="s">
        <v>43</v>
      </c>
      <c r="E15" s="13" t="s">
        <v>35</v>
      </c>
      <c r="F15" s="13" t="s">
        <v>36</v>
      </c>
      <c r="G15" s="13" t="s">
        <v>44</v>
      </c>
      <c r="H15" s="20" t="s">
        <v>45</v>
      </c>
      <c r="I15" s="22" t="s">
        <v>46</v>
      </c>
      <c r="J15" s="15">
        <v>2</v>
      </c>
      <c r="K15" s="16">
        <v>45536</v>
      </c>
      <c r="L15" s="16">
        <v>45960</v>
      </c>
      <c r="M15" s="15">
        <v>56</v>
      </c>
      <c r="N15" s="5"/>
      <c r="O15" s="25" t="s">
        <v>64</v>
      </c>
    </row>
    <row r="16" spans="1:15" ht="225.75" thickBot="1" x14ac:dyDescent="0.3">
      <c r="A16" s="3">
        <v>6</v>
      </c>
      <c r="B16" s="4" t="s">
        <v>58</v>
      </c>
      <c r="C16" s="17" t="s">
        <v>25</v>
      </c>
      <c r="D16" s="13" t="s">
        <v>47</v>
      </c>
      <c r="E16" s="13" t="s">
        <v>35</v>
      </c>
      <c r="F16" s="13" t="s">
        <v>36</v>
      </c>
      <c r="G16" s="13" t="s">
        <v>44</v>
      </c>
      <c r="H16" s="20" t="s">
        <v>48</v>
      </c>
      <c r="I16" s="22" t="s">
        <v>49</v>
      </c>
      <c r="J16" s="23">
        <v>1</v>
      </c>
      <c r="K16" s="24">
        <v>45536</v>
      </c>
      <c r="L16" s="24">
        <v>45656</v>
      </c>
      <c r="M16" s="15">
        <v>56</v>
      </c>
      <c r="N16" s="5"/>
      <c r="O16" s="25" t="s">
        <v>63</v>
      </c>
    </row>
    <row r="17" spans="1:15" ht="225.75" thickBot="1" x14ac:dyDescent="0.3">
      <c r="A17" s="3">
        <v>7</v>
      </c>
      <c r="B17" s="4" t="s">
        <v>59</v>
      </c>
      <c r="C17" s="17" t="s">
        <v>25</v>
      </c>
      <c r="D17" s="13" t="s">
        <v>50</v>
      </c>
      <c r="E17" s="13" t="s">
        <v>35</v>
      </c>
      <c r="F17" s="13" t="s">
        <v>36</v>
      </c>
      <c r="G17" s="13" t="s">
        <v>51</v>
      </c>
      <c r="H17" s="13" t="s">
        <v>52</v>
      </c>
      <c r="I17" s="14" t="s">
        <v>53</v>
      </c>
      <c r="J17" s="23">
        <v>4</v>
      </c>
      <c r="K17" s="16">
        <v>45595</v>
      </c>
      <c r="L17" s="16">
        <v>45960</v>
      </c>
      <c r="M17" s="15">
        <v>35</v>
      </c>
      <c r="N17" s="5"/>
      <c r="O17" s="25" t="s">
        <v>62</v>
      </c>
    </row>
    <row r="350998" spans="1:1" x14ac:dyDescent="0.25">
      <c r="A350998" t="s">
        <v>25</v>
      </c>
    </row>
    <row r="350999" spans="1:1" x14ac:dyDescent="0.25">
      <c r="A350999" t="s">
        <v>26</v>
      </c>
    </row>
  </sheetData>
  <mergeCells count="1">
    <mergeCell ref="B8:O8"/>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xr:uid="{00000000-0002-0000-0000-000000000000}">
      <formula1>$A$350997:$A$350999</formula1>
    </dataValidation>
  </dataValidations>
  <printOptions horizontalCentered="1" verticalCentered="1"/>
  <pageMargins left="0.11811023622047245" right="0.11811023622047245" top="0.15748031496062992" bottom="0.15748031496062992" header="0.31496062992125984" footer="0.31496062992125984"/>
  <pageSetup paperSize="41"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400 F14.1  PLANES DE MEJORAM...</vt:lpstr>
      <vt:lpstr>'400 F14.1  PLANES DE MEJORAM...'!Área_de_impresión</vt:lpstr>
      <vt:lpstr>'400 F14.1  PLANES DE MEJORAM...'!Títulos_a_imprimir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cp:lastPrinted>2024-07-17T16:43:50Z</cp:lastPrinted>
  <dcterms:created xsi:type="dcterms:W3CDTF">2024-07-08T16:32:37Z</dcterms:created>
  <dcterms:modified xsi:type="dcterms:W3CDTF">2024-07-17T16:52:59Z</dcterms:modified>
</cp:coreProperties>
</file>