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LENOVO SSD\VIGENCIA 2025\2025 PLAN DE MEJORAMIENTO INSTITUCIONAL NACION\"/>
    </mc:Choice>
  </mc:AlternateContent>
  <xr:revisionPtr revIDLastSave="0" documentId="13_ncr:1_{0C7FC89D-9DE6-4C07-AB69-E17F25E69488}" xr6:coauthVersionLast="47" xr6:coauthVersionMax="47" xr10:uidLastSave="{00000000-0000-0000-0000-000000000000}"/>
  <bookViews>
    <workbookView xWindow="11145" yWindow="435" windowWidth="17655" windowHeight="15045" xr2:uid="{00000000-000D-0000-FFFF-FFFF00000000}"/>
  </bookViews>
  <sheets>
    <sheet name="400 F14.1  PLANES DE MEJORAM..." sheetId="1" r:id="rId1"/>
  </sheets>
  <definedNames>
    <definedName name="_xlnm.Print_Area" localSheetId="0">'400 F14.1  PLANES DE MEJORAM...'!$A$8:$O$44</definedName>
    <definedName name="_xlnm.Print_Titles" localSheetId="0">'400 F14.1  PLANES DE MEJORAM...'!$10:$10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8" i="1" l="1"/>
  <c r="M17" i="1"/>
  <c r="M16" i="1"/>
  <c r="M15" i="1"/>
  <c r="M14" i="1"/>
  <c r="M13" i="1"/>
  <c r="M12" i="1"/>
  <c r="M11" i="1"/>
</calcChain>
</file>

<file path=xl/sharedStrings.xml><?xml version="1.0" encoding="utf-8"?>
<sst xmlns="http://schemas.openxmlformats.org/spreadsheetml/2006/main" count="332" uniqueCount="206">
  <si>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</si>
  <si>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</si>
  <si>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</si>
  <si>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</si>
  <si>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</si>
  <si>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</si>
  <si>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</si>
  <si>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</si>
  <si>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</si>
  <si>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</si>
  <si>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</si>
  <si>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</si>
  <si>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</si>
  <si>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</si>
  <si>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</si>
  <si>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</si>
  <si>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</si>
  <si>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</si>
  <si>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</si>
  <si>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</si>
  <si>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</si>
  <si>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</si>
  <si>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</si>
  <si>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</si>
  <si>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</si>
  <si>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</si>
  <si>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</si>
  <si>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H 1</t>
  </si>
  <si>
    <r>
      <rPr>
        <b/>
        <sz val="11"/>
        <color theme="1"/>
        <rFont val="Arial Narrow"/>
        <family val="2"/>
      </rPr>
      <t xml:space="preserve">
Actualización Estudios técnicos y jurídicos para el saneamiento predial [PNN]
</t>
    </r>
    <r>
      <rPr>
        <sz val="11"/>
        <color theme="1"/>
        <rFont val="Arial Narrow"/>
        <family val="2"/>
      </rPr>
      <t>PNN no ha realizado gestión para la actualización de los estudios técnicos y jurídicos  para el saneamiento predial con la Agencia Nacional de Tierras -ANT, la Superintendencia de Notariado y Registro y el Instituto Geográfico Agustín Codazzi - IGAC, correspondiente a la obligación contenida en la acción 1 de la línea Saneamiento Predial del Pilar Legalidad: "Actualizar los estudios técnicos y jurídicos de los predios identificados en el diagnostico registra) de PNN los Nevados en aras de verificar su situación actual, su localización y linderos".</t>
    </r>
  </si>
  <si>
    <t xml:space="preserve">
• Falta de articulación y coordinación con otras entidades para adelantar los estudios
técnicos y jurídicos para llevar a cabo el saneamiento predial.
• Debilidades de control interno en el seguimiento y control a la gestión del plan conjunto. </t>
  </si>
  <si>
    <t xml:space="preserve">Convocar mesa de trabajo entre IGAC, SNR, ANT y PNN para avanzar en el anàlisis de 20 predios de conformidad con el indicador del Plan Conjunto. </t>
  </si>
  <si>
    <t>Invitaciones a través de correo electrónico desde PNN a IGAC, Gestores descentralizados, Superientendencia de Notariado y registro, ANT.   Realizar las Reuniones.  Acta de las reuniones</t>
  </si>
  <si>
    <t>Actas de reuniones</t>
  </si>
  <si>
    <t>En Ejecución.</t>
  </si>
  <si>
    <t>FILA_2</t>
  </si>
  <si>
    <t xml:space="preserve">Realizar la consecusion de antecedentes registrales que permitan la elaboracion de la actualizacion de los estudios juridicos </t>
  </si>
  <si>
    <t>Solicitud a las diferentes Oficinas de Registro de Instrumentos Públicos de los antecedentes registrales.
Visitas a las diferentes Oficinas de Registro de Instrumentos Públicos de los antecedentes registrales</t>
  </si>
  <si>
    <t>Oficios de solicitud de los antecedentes registrales
Acta de las visitas.</t>
  </si>
  <si>
    <t>FILA_13</t>
  </si>
  <si>
    <t xml:space="preserve">H 17            </t>
  </si>
  <si>
    <t>En las visitas técnicas realizadas por la auditoría financiera, con el fin de verificar los bienes seleccionados de la Cuenta Propiedades, Planta y Equipo, a las territoriales de Caribe, Andes Occidentales, Pacífico y Orinoquía, la CGR pudo evidenciar deficiencias en los sistemas de Paqueteo e identificación de bienes que está utilizando PNNC.</t>
  </si>
  <si>
    <t>Debilidad en el seguimiento y control de inventarios, de acuerdo con los procedimientos establecidos en el manual para el manejo y control de propiedad, planta y equipo de la entidad, implementados para los activos tangibles empleados para la producción o suministro de bienes, para la prestación de servicios y/o para propósitos administrativos, realizados mediante un número de placa asignado.</t>
  </si>
  <si>
    <t>Bienes debidamente plaqueteados</t>
  </si>
  <si>
    <t>Entregar certificación con corte a 30 de junio 2024, donde se indique que todos los bienes de la entidad, se encuentran debidamente plaqueteados firmada por el Director Territorial.</t>
  </si>
  <si>
    <t>Certificaciones emitidas</t>
  </si>
  <si>
    <t>FILA_15</t>
  </si>
  <si>
    <t>H 1 VITAL</t>
  </si>
  <si>
    <t>Lo anterior es originado por deficiencias en la aplicabilidad de la plataforma vital para la gestión de trámites ambientales, teniendo en cuenta que, se encuentran recibiendo y gestionando dichos trámites requeridos por diferentes usuarios, haciendo uso de aplicativos y/o sistemas de información distintos a la plataforma VITAL, que no se encuentran establecido por el Decreto 1076</t>
  </si>
  <si>
    <t xml:space="preserve">Descentralización de un sistema de cobertura nacional que permita a los diferentes usuarios acceder a los trámites ambientales disponibles para su jurisdicción. 
Riesgos de ineficiencia e ineficacia en la capacidad institucional en aras de cumplir los fines esenciales del estado y los lineamientos política de Gobierno digital, para la atención de trámites ambientales. </t>
  </si>
  <si>
    <t xml:space="preserve">Identificar las debilidades con el Grupo Tecnológico del MADS que genera el aplicativo de PNNC y la ventanilla VITAL .
</t>
  </si>
  <si>
    <t>Reformulación:
Informe de analisis de debilidades desde PNNC relacionadas con la integración entre VITAL y la aplicación de PNNC</t>
  </si>
  <si>
    <t>FILA_16</t>
  </si>
  <si>
    <t xml:space="preserve">Elaborar un Plan de Trabajo con base en las debilidades evidenciadas y las posibles soluciones entre OTIC del MADS  y GTIC  de PNNC. 
</t>
  </si>
  <si>
    <t>Elaborar un Plan de Trabajo que conlleve a la interoperabilidad entre el aplicativo de PNNC y la Ventanilla VITAL</t>
  </si>
  <si>
    <t>Reformulación: 
Plan de Trabajo para lograr  la interoperabilidad entre el aplicativo de PNNC y la Ventanilla VITAL</t>
  </si>
  <si>
    <t>FILA_17</t>
  </si>
  <si>
    <t>Definir los lineamientos por parte de PNNC que conlleve a la interoperabilidad con la herramienta VITAL segun la versión vigente y los parámetros establecidos por el MADS, MINTIC y/o AND</t>
  </si>
  <si>
    <t>Definir los lineamientos por parte de PNNC para la interoperabilidad con la herramienta VITAL segun la versión vigente y los parametros establecidos por el MADS, MINTIC y/o AND</t>
  </si>
  <si>
    <t>Reformulación: 
Lineamientos por parte de PNNC para la interoperabilidad con la herramienta VITAL segun la versión vigente y los parametros establecidos por el MADS, MINTIC y/o AND</t>
  </si>
  <si>
    <t>FILA_18</t>
  </si>
  <si>
    <t xml:space="preserve">HALLAZGO 2. PATRIMONIO NATURAL y PNNC. 
</t>
  </si>
  <si>
    <t>CONTRATO VA-00-001-2020.  En marco del acuerdo por separado firmado entre KFW y el MADS en representación del gobierno nacional para la implementación del programa REM Colombia con recursos donados por Alemania, Noruega y Reino Unido; Patrimonio Natural Fondo para la Biodiversidad y Áreas Protegidas, suscribió el contrato VA-00-001-2020 el 31 de agosto de 2020, por $ 199.999.986, no se actualizó el amparo de la póliza por concepto de estabilidad de la obra conforme a los otro sí.</t>
  </si>
  <si>
    <t>Deficiencias en la verificación de las pólizas suscritas por modificaciones y/o prorrogas de los contratos, las cuales se deberían actualizar conforme al contrato, por parte del Contratante y de la supervisión.</t>
  </si>
  <si>
    <t>Verificar con el Fondo de Patrimonio Natural  que las pólizas se actualicen de acuerdo con las modificaciones al contrato</t>
  </si>
  <si>
    <t xml:space="preserve">
Una vez efectuada las modificaciones contractuales se le remitirá comunicación a Fondo de Patrimonio Natural para que remita a la Interventoría y a la Supervisión copia de la actualización de las pólizas de ley.
</t>
  </si>
  <si>
    <t>Orfeo Radicado-Correo Electrónico</t>
  </si>
  <si>
    <t>En Ejecución: Se concedió prórroga hasta el 30 de diciembre del 2026  mediante orfeo radicado No 20245000011343 del 26 de diciembre del 2024</t>
  </si>
  <si>
    <t>FILA_19</t>
  </si>
  <si>
    <t>Realizar el seguimiento inmediato a la actualizaciones de las polizas contrctuales una vez se suscriban las modificaciones dentro de la ejecución de los contratos.</t>
  </si>
  <si>
    <t>Una vez actualizadas las pólizas y remitidas a la entidad, el supervisor procederá a la verificación y aprobación de las mismas.</t>
  </si>
  <si>
    <t>Print de aprobación de la garantía en el Secop II</t>
  </si>
  <si>
    <t>FILA_20</t>
  </si>
  <si>
    <t xml:space="preserve">HALLAZGO 5.A1 PATRIMONIO NATURAL y PNNC. 
</t>
  </si>
  <si>
    <t>CONTRATO DE OBRA No. KFW-CO-0015 DE 2021 PATRIMONIO NATURAL-PNNC por un valor de $898.455.530 celebrado entre Patrimonio Natural Fondo para la Biodiversidad y Áreas Protegidas y CORFUTURO.
Los diseños evidenciaron fallas en su planeación al no considerar entre otros aspectos la Cota de inundación del área, no se realizó la construcción del embarcadero ni la torre de Vigia de 4 pisos de la sede operativa el Torno.</t>
  </si>
  <si>
    <t xml:space="preserve">Deficiencias en la interventoría y en las actividades de supervisión del contrato, al no realizar seguimiento oportuno a las especificaciones técnicas del contrato de obra KFW-00-0015- de 2021; que permitiera el cumplimiento de los ítems No. 5.3, y 5.10, además, de la falta de gestión por parte de PNNC, para preservar los bienes y no haber tomado las acciones pertinentes, para garantizar el cumplimiento de las condiciones contractuales de la sede operativa el Torno. </t>
  </si>
  <si>
    <t>Participar en estrategias conjuntas con las autoridades para mejorar la seguridad del área de influencia del VP Isla de Salamanca</t>
  </si>
  <si>
    <t>Concertar reuniones con autoridades  para establecer la situación de orden público en la zona y determinar medidas de ayuda mutua a fin de obtener acompañamiento permanente,  de otras instituciones que vigilan y regulan el orden público.</t>
  </si>
  <si>
    <t>Actas de reunión</t>
  </si>
  <si>
    <t>FILA_21</t>
  </si>
  <si>
    <t xml:space="preserve">HALLAZGO 5A2. PATRIMONIO NATURAL y PNNC. 
</t>
  </si>
  <si>
    <t>Realizar reuniones de seguimiento a los compromisos para mejorar la situación de orden público en el sector.</t>
  </si>
  <si>
    <t>Acta de seguimiento</t>
  </si>
  <si>
    <t>FILA_22</t>
  </si>
  <si>
    <t xml:space="preserve">HALLAZGO 5A3. PATRIMONIO NATURAL y PNNC. 
</t>
  </si>
  <si>
    <t>Realizar las gestiones correspondientes para el buen estado de la sede El Torno</t>
  </si>
  <si>
    <t xml:space="preserve">Solicitar el acompañamiento del Grupo de Infraestructura para la revisión e informe de las necesidades de mantenimiento de la sede El Torno </t>
  </si>
  <si>
    <t>Memorando-Informe</t>
  </si>
  <si>
    <t>FILA_23</t>
  </si>
  <si>
    <t xml:space="preserve">HALLAZGO 5A4. PATRIMONIO NATURAL y PNNC. 
</t>
  </si>
  <si>
    <t>Solicitar y gestionar los recursos para desarrollar las labores de mantenimiento, conforme con la priorización de necesidades, en el Plan de Acción Anual 2025-2026.</t>
  </si>
  <si>
    <t>Memorando</t>
  </si>
  <si>
    <t>FILA_24</t>
  </si>
  <si>
    <t xml:space="preserve">HALLAZGO 5A5. PATRIMONIO NATURAL y PNNC. 
</t>
  </si>
  <si>
    <t>Mejorar las competencias del personal que opera en la VP Isla de Salamanca, a través de un programa de capacitación en orden y limpieza.</t>
  </si>
  <si>
    <t>Realizar capacitaciones en orden y limpieza a los operarios de la VP ISLA DE SALAMANCA.</t>
  </si>
  <si>
    <t>Lista de asistencia</t>
  </si>
  <si>
    <t>FILA_25</t>
  </si>
  <si>
    <t>H1D1</t>
  </si>
  <si>
    <t>Los contratos de Obra Pública Nación No.004 de 2023 y el contrato de Prestación de Servicios Nación No. 263 de 2023 presentaron deficiencias en la planeación y en la constitución de reservas presupuestales, lo que no permitió la ejecución dentro de la vigencia 2023 y la sobreestimación de las reservas presupuestales</t>
  </si>
  <si>
    <t>Deficiencias en la planeación del contrato de obra pública No. 004 de 2023.
Debilidades en la aplicación del control interno de la entidad.
Incumplimiento en las funciones del funcionario encargado de la aplicación del procedimiento relacionado con la constitución, pago y liberación de reservas presupuestales.</t>
  </si>
  <si>
    <r>
      <rPr>
        <sz val="11"/>
        <rFont val="Arial Narrow"/>
        <family val="2"/>
      </rPr>
      <t>Fortalecer el ejercicio de planeación desde la elaboración del plan anual de adquisiciones con sus modificaciones  para  seguimiento de los contratos de obra pública suscritos en la DTA</t>
    </r>
    <r>
      <rPr>
        <sz val="11"/>
        <color theme="1"/>
        <rFont val="Arial Narrow"/>
        <family val="2"/>
      </rPr>
      <t xml:space="preserve">O y sus AP adscritas.
</t>
    </r>
    <r>
      <rPr>
        <sz val="11"/>
        <rFont val="Arial Narrow"/>
        <family val="2"/>
      </rPr>
      <t>Teniendo en cuenta la  normatividad vigente de reservas presupuestales y  exigencias del procedimiento de constitución de reserva en aquellos caso</t>
    </r>
    <r>
      <rPr>
        <sz val="11"/>
        <color theme="1"/>
        <rFont val="Arial Narrow"/>
        <family val="2"/>
      </rPr>
      <t>s de fuerza mayor o caso fortuito.</t>
    </r>
  </si>
  <si>
    <t>Verificar las modalidades de contratación para iniciar el proceso contractual de acuerdo a las necesidades y lineamientos impartidos en el encuentro de Planeación.</t>
  </si>
  <si>
    <t>1. Matriz de verificación con las modalidades contratos a suscribir
2. Acta y lista de asistencia.</t>
  </si>
  <si>
    <t>FILA_26</t>
  </si>
  <si>
    <t>Realizar reunión con la oficina de infraestructura para concertar la realización de contratos de obra que estan a cargo de la DT.</t>
  </si>
  <si>
    <t xml:space="preserve">1. Acta y lista de asistencia
2. Programación de concertación  socializada mediante orfeo </t>
  </si>
  <si>
    <t>FILA_27</t>
  </si>
  <si>
    <t>Realizar un semaforo de alertas  (excel) anual  de tiempos de la planeación de la contratación de la DTAO con plazos máximos definidos que arranca desde la fase precontractual hasta su ejecución, socializado con el Nivel Central, Dirección Territorial Andes Occidentales y Area Protegida.</t>
  </si>
  <si>
    <t>Semaforo de alertas  (Excel) socializado con las AP  mediante  orfeo.</t>
  </si>
  <si>
    <t>FILA_28</t>
  </si>
  <si>
    <t>Fortalecer el ejercicio de planeación desde la elaboración del plan anual de adquisiciones con sus modificaciones  para  seguimiento de los contratos de obra pública suscritos en la DTAO y sus AP adscritas.
Cumplir con la  normatividad vigente de reservas presupuestales y  exigencias del procedimiento de constitución de reserva en aquellos casos de fuerza mayor o caso fortuito.</t>
  </si>
  <si>
    <t>Realizar seguimiento mensual a la planeación contractual  y definir  si hay  contratos  que superan la vigencia.</t>
  </si>
  <si>
    <t xml:space="preserve">1. Matriz de seguimiento contratos mensual 
2. Acta y lista de asistencia </t>
  </si>
  <si>
    <t>FILA_29</t>
  </si>
  <si>
    <t>Realizar  una reunión de revisión de apropiaciones presupuestales asignadas en el último trimestre y la viabilidad de la contratación de dichos recursos.</t>
  </si>
  <si>
    <t>1. Acta con decisiones sobre viabilidad de los contratos y lista de asistencia.
2. Certificados de disponibilidad expedidos</t>
  </si>
  <si>
    <t>FILA_30</t>
  </si>
  <si>
    <t>Realizar una reunión para identificar los contratos que por fuerza mayor deben superar la vigencia e implementar el procedimiento de constitución de reservas presupuestales.
Dando cumplimiento a la  normatividad vigente de reservas presupuestales y  exigencias del procedimiento de constitución de reserva.</t>
  </si>
  <si>
    <t>1. Acta y lista de asistencia.
2. Listado de contratos que superan la vigencia.</t>
  </si>
  <si>
    <t>FILA_31</t>
  </si>
  <si>
    <t>H2D1</t>
  </si>
  <si>
    <t>Deficiencias en el sistema de control interno en materia de supervisión del contrato de obra pública No.004 de 2023, debido a que: 1) se aprobó la solicitud de suspensión sin advertencia de un posible incumplimiento, 2) se realizó suspensión indefinida del contrato, y 3) hubo falta de seguimiento para la eventual reanudación y garantizar la ejecución del contrato.</t>
  </si>
  <si>
    <t>Fortalecer el procedimiento de  supervisión y seguimiento de los contratos.</t>
  </si>
  <si>
    <t>Realizar capacitación en el proceso de gestión contractual enfocada en la supervision, cumplimiento  de obligaciones y seguimientos de los contratos de obra pública.</t>
  </si>
  <si>
    <t>1. Acta y  lista de asistencia 
2. Presentación capacitación</t>
  </si>
  <si>
    <t>FILA_32</t>
  </si>
  <si>
    <t>Seguimiento  mensual  a los informes de la interventoria en la ejecución de los contratos de obra por  DTAO y AP</t>
  </si>
  <si>
    <t xml:space="preserve">1. Acta con los resultados del seguimiento, las alertas y compromisos y Listado de asistencia.
</t>
  </si>
  <si>
    <t>FILA_33</t>
  </si>
  <si>
    <t>H1A DTAN</t>
  </si>
  <si>
    <t>Deficiencias de control de los procesos contractuales, en el seguimiento al registro de los documentos en el aplicativo SECOP respecto de los 55 procesos contractuales suscritos por la DTAN PNN Serranía de los Yariguíes,  se evidenció que la entidad no publicó los Certificados de Registros Presupuestales.</t>
  </si>
  <si>
    <t>Deficiencias de control de los procesos contractuales, en el seguimiento al registro de los documentos en el aplicativo SECOP y la inobservancia de las normas de publicidad, que conlleva a no dar una aplicación correcta de la normativa prevista al no efectuar el registro total de los documentos de los procesos contractuales en el Sistema Electrónico de  Contratación Pública – SECOP</t>
  </si>
  <si>
    <t>Garantizar el cumplimiento de la normativa vigente respecto a la publicación oportuna y completa de los documentos en la plataforma SECOP II, asegurando transparencia y acceso a la información contractual.</t>
  </si>
  <si>
    <t>Capacitar a los responsables de adelantar los procesos de contratación y a los Supervisores en la normatividad vigente sobre contratación pública, transparencia, el manual de contratacion y el procedimiento para la publicación de los documentos que son obligatorios de cargar en la plataforma transaccional SECOP II</t>
  </si>
  <si>
    <t xml:space="preserve">
Presentación realizada.
Listado de asistencia</t>
  </si>
  <si>
    <t>FILA_34</t>
  </si>
  <si>
    <t>Realizar la revisión y cargue en el SECOP II, de los Registros Presupuestales y las designaciones de Supervisión de todos los contratos de la DTAN, incluyendo los 55 contratos objeto de la auditoría</t>
  </si>
  <si>
    <t>Elaborar una matriz de control de los contratos  de la DTAN, donde se incluya toda la información contractual y la verificación en el SECOP II de la misma.</t>
  </si>
  <si>
    <t xml:space="preserve">Actas de reunion
Matriz de seguimiento  </t>
  </si>
  <si>
    <t>FILA_35</t>
  </si>
  <si>
    <t>H2OI DTAN</t>
  </si>
  <si>
    <t>Omisión en la aplicación de las normas archivísticas en la gestión documental de los expedientes contractuales físicos en las sedes operativas y administrativas, ubicadas en los municipios de San Vicente de Chucuri, Galán y Simacota.</t>
  </si>
  <si>
    <t>Lo anterior originado por omisión en la aplicación de las normas archivísticas en la gestión documental de la entidad.</t>
  </si>
  <si>
    <t>Garantizar la correcta aplicación de las normas archivísticas en la gestión documental de los expedientes contractuales físicos de la DTAN y PNN Yariguies.</t>
  </si>
  <si>
    <t>Realizar una capacitación obligatoria sobre las normas archivísticas vigentes para todo el personal encargado de la gestión documental en la DTAN  y en  el Parque Nacional Natural Serrania los Yariguies.</t>
  </si>
  <si>
    <t xml:space="preserve">Presentacion realizada
Listado de asistencia
</t>
  </si>
  <si>
    <t>FILA_36</t>
  </si>
  <si>
    <t>Revisar, ordenar y foliar la documentación conforme a la tabla de retención documental (TRD) de los contratos 170 de 2021 y contrato 02 de 2023 y seguir tramitando el expediente virtual a través de SECOP.</t>
  </si>
  <si>
    <t xml:space="preserve">Acta de reunion de verificación de los expedientes contractuales </t>
  </si>
  <si>
    <t>FILA_37</t>
  </si>
  <si>
    <t>H3D DTAN</t>
  </si>
  <si>
    <t>Ausencia de conformación de los archivos electrónicos generados en desarrollo de los procesos contractuales, los cuales deben estar debidamente estructurados con la totalidad de los documentos.</t>
  </si>
  <si>
    <t>Lo anterior generado por deficiencias en los mecanismos de control interno administrativo en cuanto al seguimiento en la conformación de los expedientes electrónicos contractuales.</t>
  </si>
  <si>
    <t>Asegurar la conformación estructurada y completa en el sistema documental Orfeo de los archivos electrónicos de lo contratos auditados , cumpliendo con los lineamientos normativos y buenas prácticas en gestión archivistica</t>
  </si>
  <si>
    <t>Estructurar y complementar  los expedientes virtuales auditados de manera integral, garantizando la inclusión de todos los documentos que componen cada proceso contractual gestionado en la Dirección Territorial Andes Nororientales respetando las buenas practicas de la gestión archivistica</t>
  </si>
  <si>
    <t>Actas de reunion trimestrales con avances y compromisos</t>
  </si>
  <si>
    <t>FILA_38</t>
  </si>
  <si>
    <t>H4D DTAN</t>
  </si>
  <si>
    <t>La Dirección Territorial Andes Nororientales no realizó la reducción del recurso 20 FONAM de manera oportuna por $39,2 millones en la vigencia 2023</t>
  </si>
  <si>
    <t xml:space="preserve">Lo anterior, se origina en falencias en el proceso de supervisión de los contratos, así como en el envío de información oportuna a la oficina de presupuesto para lo pertinente y dar cumplimiento a los lineamientos internos de cierre presupuestal. </t>
  </si>
  <si>
    <t>Implementar controles que garanticen la reducción oportuna de saldos no ejecutados en futuros procesos contractuales.</t>
  </si>
  <si>
    <t>Capacitar al equipo financiero y supervisores en la Normatividad establecida para el manejo y gestión de recursos los públicos, procedimientos de reducción oportuna de recursos no ejecutados, liberación de saldos y Buenas prácticas en el monitoreo y control presupuestal de cada proceso contractual.</t>
  </si>
  <si>
    <t>Listado de asistencia
Presentacion realizada.</t>
  </si>
  <si>
    <t>FILA_39</t>
  </si>
  <si>
    <t>Realizar seguimientos e informes  trimestrales al area de gestion financiera que permitan identificar saldos no ejecutados con tiempo suficiente para su liberación oportuna.</t>
  </si>
  <si>
    <t>Correos electronicos</t>
  </si>
  <si>
    <t>FILA_40</t>
  </si>
  <si>
    <t>H5D DTAN</t>
  </si>
  <si>
    <t xml:space="preserve">Constitución de reservas presupuestales por inadecuada e inoportuna gestión de la administración en la solicitud del PAC ante el Ministerio de Hacienda </t>
  </si>
  <si>
    <t xml:space="preserve">Todo lo anterior, denota una inadecuada e inoportuna gestión de la administración en cuanto a la solicitud del PAC por fuera de los términos establecidos por el Ministerio de Hacienda y Crédito Público. </t>
  </si>
  <si>
    <t>Implementar controles que garanticen el cumplimiento de la normativa vigente en la constitución de reservas presupuestales.</t>
  </si>
  <si>
    <t>Realizar seguimientos, validaciones Trimestrales  mediante reuniones el Estado de ejecución de los Compromisos</t>
  </si>
  <si>
    <t>Listado de asistencia de la reunion realizada</t>
  </si>
  <si>
    <t>FILA_41</t>
  </si>
  <si>
    <t>H6A DTAN</t>
  </si>
  <si>
    <t>El comprobante contable fue registrado por el valor total de adquisición en la cuenta 160502001 Rurales sin separar la vivienda y demás elementos accesorios detallados en el avaluó comercial.</t>
  </si>
  <si>
    <t>Lo anterior se presenta por deficiencias en los mecanismos de control interno contable, así como en aplicación de los procedimientos internos establecidos para el registro de predios en el inventario y ausencia de conciliación de los saldos contables frente a inventarios para el grupo Propiedad, Planta y Equipo</t>
  </si>
  <si>
    <t>Fortalecer los procesos de Gestion Corporativa y financiera y asi evitar la recurrencia de errores similares en futuras adquisiciones de bienes inmuebles.</t>
  </si>
  <si>
    <t>Capacitacion al personal de Gestión corporativa y financiera de la DTAN en temas relacionados con el manual de politicas contables en temas relacionados con el ingreso de bienes inmuebles al aplicativo de inventarios que maneja la Entidad  y la respectiva conciliación de saldos de Propiedad, planta y equipo.</t>
  </si>
  <si>
    <t>Listado de asistencia
Presentación realizada.</t>
  </si>
  <si>
    <t>FILA_42</t>
  </si>
  <si>
    <t>Segregar y reclasificar el valor total de adquisición registrado en los predios las delicias, la serrania y los alpes, separando los elementos como lo dice el manual de politicas contables.</t>
  </si>
  <si>
    <t>Entradas a almacen donde se identifique la segregacion de los elementos</t>
  </si>
  <si>
    <t>FILA_43</t>
  </si>
  <si>
    <t>H7D DTAN</t>
  </si>
  <si>
    <t>Registros presupuestales generados con fecha posterioridad a la escritura pública de compraventa.</t>
  </si>
  <si>
    <t xml:space="preserve">Lo anterior, originada por falencias en los mecanismos de control interno financiero, y aplicación del manual de contratación, así como desconocimiento por parte del área de saneamiento de tierras en cuanto a solicitar los respectivos registros presupuestales con anterioridad a la oferta y firma de escrituras. </t>
  </si>
  <si>
    <t>Corregir la falta de registros presupuestales oportunos y asegurar que en futuras compras de predios se cumpla con la normativa presupuestal vigente.</t>
  </si>
  <si>
    <t>Realizar sensibilización en el procedimiento de cadena presupuestal a los responsables de la gestion financiera, gestión contractual y área juridica de conformidad con los procedimientos establecidos por la Entidad</t>
  </si>
  <si>
    <t>Listado de asistencia 
Presentacion realizada</t>
  </si>
  <si>
    <t>FILA_44</t>
  </si>
  <si>
    <t>H8D DTAN</t>
  </si>
  <si>
    <t>Deficiencias en el seguimiento, vigilancia y control por parte del Supervisor en la aplicación oportuna de las cláusulas pactadas en el contrato.</t>
  </si>
  <si>
    <t xml:space="preserve">La anterior situación originada por deficiencias en el seguimiento, vigilancia y control por parte del Supervisor designado por la DTAN  en cuanto a la aplicación oportuna de las cláusulas pactadas en el contrato, al no comunicar de manera oportuna el incumplimiento del referido contrato. </t>
  </si>
  <si>
    <t>Evitar la recurrencia de prórrogas innecesarias o falta de planeación en futuros contratos.</t>
  </si>
  <si>
    <t>Capacitar al personal responsable en supervisiones de contratos y al grupo de contratos en todo lo relacionado con el proceso administrativo de carácter sancionatorio en los procesos contractuales que se adelanten en la Dirección Territorial Andes Nororientales</t>
  </si>
  <si>
    <t>FILA_45</t>
  </si>
  <si>
    <t>Corregir las deficiencias identificadas en la gestión y control del plazo contractual, garantizando el cumplimiento oportuno de los contratos y evitando solicitudes de prórrogas injustificadas o no planificadas.</t>
  </si>
  <si>
    <t>Incorporar las acciones tomadas en el expediente del contrato y en el SECOP como evidencia ante los órganos de control.</t>
  </si>
  <si>
    <t>Informe validando el cargue de las acciones realizadas</t>
  </si>
  <si>
    <t>Cumplida:OAJ</t>
  </si>
  <si>
    <t>Cumplida:GPC</t>
  </si>
  <si>
    <t>Cumplida:GTIC</t>
  </si>
  <si>
    <t>Cumplida: DTCA-GI.</t>
  </si>
  <si>
    <t>Cumplida:DTAO-PNN Los Nevados.</t>
  </si>
  <si>
    <r>
      <t>Realizar la verificación de</t>
    </r>
    <r>
      <rPr>
        <sz val="11"/>
        <color rgb="FF000000"/>
        <rFont val="Arial Narrow"/>
        <family val="2"/>
      </rPr>
      <t xml:space="preserve"> todos</t>
    </r>
    <r>
      <rPr>
        <b/>
        <sz val="11"/>
        <color rgb="FF000000"/>
        <rFont val="Arial Narrow"/>
        <family val="2"/>
      </rPr>
      <t xml:space="preserve"> </t>
    </r>
    <r>
      <rPr>
        <sz val="11"/>
        <color indexed="8"/>
        <rFont val="Arial Narrow"/>
        <family val="2"/>
      </rPr>
      <t>los expedientes contractuales de acuerdo a las normas archvisticas.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</si>
</sst>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0" x14ac:knownFonts="1">
    <font>
      <sz val="11"/>
      <color indexed="8"/>
      <name val="Calibri"/>
      <family val="2"/>
      <scheme val="minor"/>
    </font>
    <font>
      <b/>
      <sz val="11"/>
      <color indexed="9"/>
      <name val="Calibri"/>
      <family val="2"/>
    </font>
    <font>
      <b/>
      <sz val="11"/>
      <color indexed="8"/>
      <name val="Calibri"/>
      <family val="2"/>
    </font>
    <font>
      <sz val="11"/>
      <color indexed="8"/>
      <name val="Arial Narrow"/>
      <family val="2"/>
    </font>
    <font>
      <sz val="11"/>
      <color theme="1"/>
      <name val="Arial Narrow"/>
      <family val="2"/>
    </font>
    <font>
      <b/>
      <sz val="11"/>
      <color theme="1"/>
      <name val="Arial Narrow"/>
      <family val="2"/>
    </font>
    <font>
      <sz val="11"/>
      <name val="Arial Narrow"/>
      <family val="2"/>
    </font>
    <font>
      <sz val="11"/>
      <color rgb="FF000000"/>
      <name val="Arial Narrow"/>
      <family val="2"/>
    </font>
    <font>
      <b/>
      <sz val="11"/>
      <color rgb="FF000000"/>
      <name val="Arial Narrow"/>
      <family val="2"/>
    </font>
    <font>
      <b/>
      <sz val="11"/>
      <name val="Arial Narrow"/>
      <family val="2"/>
    </font>
  </fonts>
  <fills count="7">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theme="0"/>
        <bgColor rgb="FFFFFFFF"/>
      </patternFill>
    </fill>
    <fill>
      <patternFill patternType="solid">
        <fgColor theme="0"/>
        <bgColor theme="0"/>
      </patternFill>
    </fill>
  </fills>
  <borders count="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6">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3" fillId="4" borderId="4" xfId="0" applyFont="1" applyFill="1" applyBorder="1" applyAlignment="1" applyProtection="1">
      <alignment horizontal="center" vertical="center"/>
      <protection locked="0"/>
    </xf>
    <xf numFmtId="0" fontId="3" fillId="4" borderId="4" xfId="0" applyFont="1" applyFill="1" applyBorder="1" applyAlignment="1">
      <alignment vertical="center"/>
    </xf>
    <xf numFmtId="0" fontId="3" fillId="4" borderId="4" xfId="0" applyFont="1" applyFill="1" applyBorder="1" applyAlignment="1" applyProtection="1">
      <alignment vertical="center"/>
      <protection locked="0"/>
    </xf>
    <xf numFmtId="0" fontId="4" fillId="4" borderId="4" xfId="0" applyFont="1" applyFill="1" applyBorder="1" applyAlignment="1">
      <alignment horizontal="justify" vertical="center" wrapText="1"/>
    </xf>
    <xf numFmtId="0" fontId="3" fillId="4" borderId="4" xfId="0" applyFont="1" applyFill="1" applyBorder="1" applyAlignment="1" applyProtection="1">
      <alignment horizontal="justify" vertical="top" wrapText="1"/>
      <protection locked="0"/>
    </xf>
    <xf numFmtId="0" fontId="3" fillId="4" borderId="4" xfId="0" applyFont="1" applyFill="1" applyBorder="1" applyAlignment="1" applyProtection="1">
      <alignment horizontal="justify" vertical="center" wrapText="1"/>
      <protection locked="0"/>
    </xf>
    <xf numFmtId="0" fontId="6" fillId="4" borderId="4" xfId="0" applyFont="1" applyFill="1" applyBorder="1" applyAlignment="1">
      <alignment horizontal="justify" vertical="center" wrapText="1"/>
    </xf>
    <xf numFmtId="164" fontId="3" fillId="4" borderId="4" xfId="0" applyNumberFormat="1" applyFont="1" applyFill="1" applyBorder="1" applyAlignment="1" applyProtection="1">
      <alignment horizontal="center" vertical="center"/>
      <protection locked="0"/>
    </xf>
    <xf numFmtId="1" fontId="3" fillId="4" borderId="4" xfId="0" applyNumberFormat="1" applyFont="1" applyFill="1" applyBorder="1" applyAlignment="1" applyProtection="1">
      <alignment horizontal="center" vertical="center"/>
      <protection locked="0"/>
    </xf>
    <xf numFmtId="9" fontId="3" fillId="4" borderId="4" xfId="0" applyNumberFormat="1"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protection locked="0"/>
    </xf>
    <xf numFmtId="164" fontId="6" fillId="4" borderId="4" xfId="0" applyNumberFormat="1" applyFont="1" applyFill="1" applyBorder="1" applyAlignment="1" applyProtection="1">
      <alignment horizontal="center" vertical="center"/>
      <protection locked="0"/>
    </xf>
    <xf numFmtId="0" fontId="4" fillId="4" borderId="4" xfId="0" quotePrefix="1" applyFont="1" applyFill="1" applyBorder="1" applyAlignment="1">
      <alignment horizontal="justify" vertical="center" wrapText="1"/>
    </xf>
    <xf numFmtId="0" fontId="3" fillId="4" borderId="4" xfId="0" quotePrefix="1" applyFont="1" applyFill="1" applyBorder="1" applyAlignment="1" applyProtection="1">
      <alignment horizontal="justify" vertical="center" wrapText="1"/>
      <protection locked="0"/>
    </xf>
    <xf numFmtId="0" fontId="4" fillId="4" borderId="4" xfId="0" applyFont="1" applyFill="1" applyBorder="1" applyAlignment="1" applyProtection="1">
      <alignment horizontal="justify" vertical="center" wrapText="1"/>
      <protection locked="0"/>
    </xf>
    <xf numFmtId="0" fontId="4" fillId="4" borderId="4" xfId="0" applyFont="1" applyFill="1" applyBorder="1" applyAlignment="1" applyProtection="1">
      <alignment horizontal="justify" vertical="center"/>
      <protection locked="0"/>
    </xf>
    <xf numFmtId="0" fontId="4" fillId="4" borderId="4" xfId="0" applyFont="1" applyFill="1" applyBorder="1" applyAlignment="1" applyProtection="1">
      <alignment horizontal="center" vertical="center"/>
      <protection locked="0"/>
    </xf>
    <xf numFmtId="164" fontId="4" fillId="4" borderId="4" xfId="0" applyNumberFormat="1" applyFont="1" applyFill="1" applyBorder="1" applyAlignment="1" applyProtection="1">
      <alignment horizontal="center" vertical="center"/>
      <protection locked="0"/>
    </xf>
    <xf numFmtId="0" fontId="7" fillId="4" borderId="4" xfId="0" applyFont="1" applyFill="1" applyBorder="1" applyAlignment="1">
      <alignment horizontal="left" vertical="center" wrapText="1"/>
    </xf>
    <xf numFmtId="0" fontId="7" fillId="5" borderId="4" xfId="0" applyFont="1" applyFill="1" applyBorder="1" applyAlignment="1">
      <alignment horizontal="justify" vertical="center" wrapText="1"/>
    </xf>
    <xf numFmtId="0" fontId="4" fillId="6" borderId="4" xfId="0" applyFont="1" applyFill="1" applyBorder="1" applyAlignment="1">
      <alignment horizontal="justify" vertical="center" wrapText="1"/>
    </xf>
    <xf numFmtId="0" fontId="9" fillId="6" borderId="4" xfId="0" applyFont="1" applyFill="1" applyBorder="1" applyAlignment="1">
      <alignment horizontal="center" vertical="center"/>
    </xf>
    <xf numFmtId="164" fontId="4" fillId="6" borderId="4" xfId="0" applyNumberFormat="1" applyFont="1" applyFill="1" applyBorder="1" applyAlignment="1">
      <alignment horizontal="center" vertical="center"/>
    </xf>
    <xf numFmtId="164" fontId="4" fillId="6" borderId="4" xfId="0" applyNumberFormat="1" applyFont="1" applyFill="1" applyBorder="1" applyAlignment="1">
      <alignment horizontal="center" vertical="center" wrapText="1"/>
    </xf>
    <xf numFmtId="0" fontId="3" fillId="4" borderId="4" xfId="0" applyFont="1" applyFill="1" applyBorder="1" applyAlignment="1">
      <alignment horizontal="justify" vertical="center" wrapText="1"/>
    </xf>
    <xf numFmtId="9" fontId="6" fillId="4" borderId="4" xfId="0" applyNumberFormat="1" applyFont="1" applyFill="1" applyBorder="1" applyAlignment="1">
      <alignment horizontal="center" vertical="center" wrapText="1"/>
    </xf>
    <xf numFmtId="14" fontId="3" fillId="4" borderId="4" xfId="0" applyNumberFormat="1" applyFont="1" applyFill="1" applyBorder="1" applyAlignment="1">
      <alignment horizontal="left" vertical="center"/>
    </xf>
    <xf numFmtId="14" fontId="3" fillId="4" borderId="4" xfId="0" applyNumberFormat="1" applyFont="1" applyFill="1" applyBorder="1" applyAlignment="1">
      <alignment horizontal="center" vertical="center"/>
    </xf>
    <xf numFmtId="0" fontId="3" fillId="4" borderId="4" xfId="0" applyNumberFormat="1" applyFont="1" applyFill="1" applyBorder="1" applyAlignment="1">
      <alignment horizontal="center" vertical="center"/>
    </xf>
    <xf numFmtId="0" fontId="3" fillId="4" borderId="4" xfId="0" applyFont="1" applyFill="1" applyBorder="1" applyAlignment="1" applyProtection="1">
      <alignment horizontal="center" vertical="center" wrapText="1"/>
      <protection locked="0"/>
    </xf>
    <xf numFmtId="0" fontId="3" fillId="4" borderId="4" xfId="0" applyFont="1" applyFill="1" applyBorder="1" applyAlignment="1">
      <alignment vertical="center" wrapText="1"/>
    </xf>
    <xf numFmtId="0" fontId="3" fillId="4" borderId="4" xfId="0" applyFont="1" applyFill="1" applyBorder="1" applyAlignment="1">
      <alignment horizontal="left" vertical="center" wrapText="1"/>
    </xf>
    <xf numFmtId="0" fontId="3" fillId="4" borderId="4" xfId="0" applyFont="1" applyFill="1" applyBorder="1" applyAlignment="1">
      <alignment horizontal="center" vertical="center" wrapText="1"/>
    </xf>
    <xf numFmtId="0" fontId="3" fillId="4" borderId="4" xfId="0" applyFont="1" applyFill="1" applyBorder="1" applyAlignment="1">
      <alignment horizontal="center" vertical="center"/>
    </xf>
    <xf numFmtId="0" fontId="6" fillId="4" borderId="4" xfId="0" applyFont="1" applyFill="1" applyBorder="1" applyAlignment="1">
      <alignment horizontal="center" vertical="center" wrapText="1"/>
    </xf>
    <xf numFmtId="0" fontId="6" fillId="4" borderId="4" xfId="0" applyFont="1" applyFill="1" applyBorder="1" applyAlignment="1">
      <alignment horizontal="center" vertical="center"/>
    </xf>
    <xf numFmtId="14" fontId="6" fillId="4" borderId="4" xfId="0" applyNumberFormat="1" applyFont="1" applyFill="1" applyBorder="1" applyAlignment="1">
      <alignment horizontal="center" vertical="center"/>
    </xf>
    <xf numFmtId="0" fontId="6" fillId="4" borderId="4" xfId="0" applyFont="1" applyFill="1" applyBorder="1" applyAlignment="1">
      <alignment vertical="center" wrapText="1"/>
    </xf>
    <xf numFmtId="0" fontId="4" fillId="4" borderId="4" xfId="0" applyFont="1" applyFill="1" applyBorder="1" applyAlignment="1" applyProtection="1">
      <alignment horizontal="justify" vertical="top" wrapText="1"/>
      <protection locked="0"/>
    </xf>
    <xf numFmtId="0" fontId="4" fillId="4" borderId="4" xfId="0" applyFont="1" applyFill="1" applyBorder="1" applyAlignment="1" applyProtection="1">
      <alignment vertical="top" wrapText="1"/>
      <protection locked="0"/>
    </xf>
    <xf numFmtId="0" fontId="6" fillId="4" borderId="4" xfId="0" applyFont="1" applyFill="1" applyBorder="1" applyAlignment="1" applyProtection="1">
      <alignment horizontal="justify" vertical="top" wrapText="1"/>
      <protection locked="0"/>
    </xf>
    <xf numFmtId="0" fontId="6" fillId="4" borderId="4" xfId="0" applyFont="1" applyFill="1" applyBorder="1" applyAlignment="1" applyProtection="1">
      <alignment vertical="top" wrapText="1"/>
      <protection locked="0"/>
    </xf>
    <xf numFmtId="0" fontId="6" fillId="4" borderId="4" xfId="0" applyFont="1" applyFill="1" applyBorder="1" applyAlignment="1" applyProtection="1">
      <alignment vertical="center" wrapText="1"/>
      <protection locked="0"/>
    </xf>
    <xf numFmtId="0" fontId="3" fillId="4" borderId="4" xfId="0" applyFont="1" applyFill="1" applyBorder="1" applyAlignment="1" applyProtection="1">
      <alignment vertical="center" wrapText="1"/>
      <protection locked="0"/>
    </xf>
    <xf numFmtId="0" fontId="4" fillId="4" borderId="4" xfId="0" applyFont="1" applyFill="1" applyBorder="1" applyAlignment="1">
      <alignment horizontal="justify" vertical="top" wrapText="1"/>
    </xf>
    <xf numFmtId="0" fontId="3" fillId="4" borderId="4" xfId="0" applyFont="1" applyFill="1" applyBorder="1" applyAlignment="1">
      <alignment horizontal="justify" vertical="top" wrapText="1"/>
    </xf>
    <xf numFmtId="0" fontId="6" fillId="4" borderId="4" xfId="0" applyFont="1" applyFill="1" applyBorder="1" applyAlignment="1">
      <alignment horizontal="justify" vertical="top" wrapText="1"/>
    </xf>
    <xf numFmtId="164" fontId="6" fillId="4" borderId="4" xfId="0" applyNumberFormat="1" applyFont="1" applyFill="1" applyBorder="1" applyAlignment="1" applyProtection="1">
      <alignment vertical="center"/>
      <protection locked="0"/>
    </xf>
    <xf numFmtId="164" fontId="3" fillId="4" borderId="4" xfId="0" applyNumberFormat="1" applyFont="1" applyFill="1" applyBorder="1" applyAlignment="1" applyProtection="1">
      <alignment vertical="center"/>
      <protection locked="0"/>
    </xf>
    <xf numFmtId="0" fontId="6" fillId="4" borderId="4" xfId="0" applyFont="1" applyFill="1" applyBorder="1" applyAlignment="1" applyProtection="1">
      <alignment horizontal="justify"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zoomScale="70" zoomScaleNormal="70" workbookViewId="0">
      <selection activeCell="A11" sqref="A11:O44"/>
    </sheetView>
  </sheetViews>
  <sheetFormatPr baseColWidth="10" defaultColWidth="9.140625" defaultRowHeight="15" x14ac:dyDescent="0.25"/>
  <cols>
    <col min="2" max="2" width="6" customWidth="1"/>
    <col min="3" max="3" width="13.7109375" customWidth="1"/>
    <col min="4" max="4" width="14.140625" customWidth="1"/>
    <col min="5" max="5" width="54" customWidth="1"/>
    <col min="6" max="6" width="39.85546875" customWidth="1"/>
    <col min="7" max="7" width="31.85546875" customWidth="1"/>
    <col min="8" max="8" width="31" customWidth="1"/>
    <col min="9" max="9" width="30.5703125" customWidth="1"/>
    <col min="10" max="10" width="14.7109375" customWidth="1"/>
    <col min="11" max="11" width="15.28515625" customWidth="1"/>
    <col min="12" max="12" width="14.85546875" customWidth="1"/>
    <col min="13" max="13" width="10.140625" customWidth="1"/>
    <col min="14" max="14" width="7.140625" customWidth="1"/>
    <col min="15" max="15" width="24.140625"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124</v>
      </c>
    </row>
    <row r="5" spans="1:15" x14ac:dyDescent="0.25">
      <c r="B5" s="1" t="s">
        <v>6</v>
      </c>
      <c r="C5" s="2">
        <v>45657</v>
      </c>
    </row>
    <row r="6" spans="1:15" x14ac:dyDescent="0.25">
      <c r="B6" s="1" t="s">
        <v>7</v>
      </c>
      <c r="C6" s="1">
        <v>6</v>
      </c>
      <c r="D6" s="1" t="s">
        <v>8</v>
      </c>
    </row>
    <row r="8" spans="1:15" x14ac:dyDescent="0.25">
      <c r="A8" s="1" t="s">
        <v>9</v>
      </c>
      <c r="B8" s="4" t="s">
        <v>10</v>
      </c>
      <c r="C8" s="5"/>
      <c r="D8" s="5"/>
      <c r="E8" s="5"/>
      <c r="F8" s="5"/>
      <c r="G8" s="5"/>
      <c r="H8" s="5"/>
      <c r="I8" s="5"/>
      <c r="J8" s="5"/>
      <c r="K8" s="5"/>
      <c r="L8" s="5"/>
      <c r="M8" s="5"/>
      <c r="N8" s="5"/>
      <c r="O8" s="5"/>
    </row>
    <row r="9" spans="1:15" x14ac:dyDescent="0.25">
      <c r="C9" s="1">
        <v>4</v>
      </c>
      <c r="D9" s="1">
        <v>8</v>
      </c>
      <c r="E9" s="1">
        <v>12</v>
      </c>
      <c r="F9" s="1">
        <v>16</v>
      </c>
      <c r="G9" s="1">
        <v>20</v>
      </c>
      <c r="H9" s="1">
        <v>24</v>
      </c>
      <c r="I9" s="1">
        <v>28</v>
      </c>
      <c r="J9" s="1">
        <v>31</v>
      </c>
      <c r="K9" s="1">
        <v>32</v>
      </c>
      <c r="L9" s="1">
        <v>36</v>
      </c>
      <c r="M9" s="1">
        <v>40</v>
      </c>
      <c r="N9" s="1">
        <v>44</v>
      </c>
      <c r="O9" s="1">
        <v>48</v>
      </c>
    </row>
    <row r="10" spans="1:15" ht="28.5" customHeight="1" x14ac:dyDescent="0.25">
      <c r="C10" s="3" t="s">
        <v>11</v>
      </c>
      <c r="D10" s="3" t="s">
        <v>12</v>
      </c>
      <c r="E10" s="3" t="s">
        <v>13</v>
      </c>
      <c r="F10" s="3" t="s">
        <v>14</v>
      </c>
      <c r="G10" s="3" t="s">
        <v>15</v>
      </c>
      <c r="H10" s="3" t="s">
        <v>16</v>
      </c>
      <c r="I10" s="3" t="s">
        <v>17</v>
      </c>
      <c r="J10" s="3" t="s">
        <v>18</v>
      </c>
      <c r="K10" s="3" t="s">
        <v>19</v>
      </c>
      <c r="L10" s="3" t="s">
        <v>20</v>
      </c>
      <c r="M10" s="3" t="s">
        <v>21</v>
      </c>
      <c r="N10" s="3" t="s">
        <v>22</v>
      </c>
      <c r="O10" s="3" t="s">
        <v>23</v>
      </c>
    </row>
    <row r="11" spans="1:15" ht="240.75" customHeight="1" x14ac:dyDescent="0.25">
      <c r="A11" s="6">
        <v>1</v>
      </c>
      <c r="B11" s="7" t="s">
        <v>24</v>
      </c>
      <c r="C11" s="8" t="s">
        <v>26</v>
      </c>
      <c r="D11" s="9" t="s">
        <v>27</v>
      </c>
      <c r="E11" s="10" t="s">
        <v>28</v>
      </c>
      <c r="F11" s="11" t="s">
        <v>29</v>
      </c>
      <c r="G11" s="11" t="s">
        <v>30</v>
      </c>
      <c r="H11" s="11" t="s">
        <v>31</v>
      </c>
      <c r="I11" s="12" t="s">
        <v>32</v>
      </c>
      <c r="J11" s="6">
        <v>2</v>
      </c>
      <c r="K11" s="13">
        <v>45047</v>
      </c>
      <c r="L11" s="13">
        <v>45656</v>
      </c>
      <c r="M11" s="14">
        <f>(L11-K11)/7</f>
        <v>87</v>
      </c>
      <c r="N11" s="15">
        <v>1</v>
      </c>
      <c r="O11" s="11" t="s">
        <v>200</v>
      </c>
    </row>
    <row r="12" spans="1:15" ht="227.25" customHeight="1" x14ac:dyDescent="0.25">
      <c r="A12" s="6">
        <v>2</v>
      </c>
      <c r="B12" s="8" t="s">
        <v>34</v>
      </c>
      <c r="C12" s="8" t="s">
        <v>26</v>
      </c>
      <c r="D12" s="9" t="s">
        <v>27</v>
      </c>
      <c r="E12" s="10" t="s">
        <v>28</v>
      </c>
      <c r="F12" s="11" t="s">
        <v>29</v>
      </c>
      <c r="G12" s="11" t="s">
        <v>35</v>
      </c>
      <c r="H12" s="11" t="s">
        <v>36</v>
      </c>
      <c r="I12" s="12" t="s">
        <v>37</v>
      </c>
      <c r="J12" s="16">
        <v>6</v>
      </c>
      <c r="K12" s="17">
        <v>44928</v>
      </c>
      <c r="L12" s="17">
        <v>45656</v>
      </c>
      <c r="M12" s="14">
        <f t="shared" ref="M12:M16" si="0">(L12-K12)/7</f>
        <v>104</v>
      </c>
      <c r="N12" s="15">
        <v>1</v>
      </c>
      <c r="O12" s="11" t="s">
        <v>200</v>
      </c>
    </row>
    <row r="13" spans="1:15" ht="142.5" customHeight="1" x14ac:dyDescent="0.25">
      <c r="A13" s="6">
        <v>13</v>
      </c>
      <c r="B13" s="7" t="s">
        <v>38</v>
      </c>
      <c r="C13" s="8" t="s">
        <v>26</v>
      </c>
      <c r="D13" s="18" t="s">
        <v>39</v>
      </c>
      <c r="E13" s="19" t="s">
        <v>40</v>
      </c>
      <c r="F13" s="11" t="s">
        <v>41</v>
      </c>
      <c r="G13" s="20" t="s">
        <v>42</v>
      </c>
      <c r="H13" s="20" t="s">
        <v>43</v>
      </c>
      <c r="I13" s="21" t="s">
        <v>44</v>
      </c>
      <c r="J13" s="22">
        <v>7</v>
      </c>
      <c r="K13" s="23">
        <v>45139</v>
      </c>
      <c r="L13" s="23">
        <v>45639</v>
      </c>
      <c r="M13" s="14">
        <f t="shared" si="0"/>
        <v>71.428571428571431</v>
      </c>
      <c r="N13" s="15">
        <v>1</v>
      </c>
      <c r="O13" s="11" t="s">
        <v>201</v>
      </c>
    </row>
    <row r="14" spans="1:15" ht="149.25" customHeight="1" x14ac:dyDescent="0.25">
      <c r="A14" s="6">
        <v>15</v>
      </c>
      <c r="B14" s="7" t="s">
        <v>45</v>
      </c>
      <c r="C14" s="8" t="s">
        <v>26</v>
      </c>
      <c r="D14" s="24" t="s">
        <v>46</v>
      </c>
      <c r="E14" s="25" t="s">
        <v>47</v>
      </c>
      <c r="F14" s="25" t="s">
        <v>48</v>
      </c>
      <c r="G14" s="26" t="s">
        <v>49</v>
      </c>
      <c r="H14" s="26" t="s">
        <v>49</v>
      </c>
      <c r="I14" s="26" t="s">
        <v>50</v>
      </c>
      <c r="J14" s="27">
        <v>1</v>
      </c>
      <c r="K14" s="28">
        <v>45292</v>
      </c>
      <c r="L14" s="23">
        <v>45656</v>
      </c>
      <c r="M14" s="14">
        <f t="shared" si="0"/>
        <v>52</v>
      </c>
      <c r="N14" s="15">
        <v>1</v>
      </c>
      <c r="O14" s="11" t="s">
        <v>202</v>
      </c>
    </row>
    <row r="15" spans="1:15" ht="135.75" customHeight="1" x14ac:dyDescent="0.25">
      <c r="A15" s="6">
        <v>16</v>
      </c>
      <c r="B15" s="8" t="s">
        <v>51</v>
      </c>
      <c r="C15" s="8" t="s">
        <v>26</v>
      </c>
      <c r="D15" s="24" t="s">
        <v>46</v>
      </c>
      <c r="E15" s="25" t="s">
        <v>47</v>
      </c>
      <c r="F15" s="25" t="s">
        <v>48</v>
      </c>
      <c r="G15" s="26" t="s">
        <v>52</v>
      </c>
      <c r="H15" s="26" t="s">
        <v>53</v>
      </c>
      <c r="I15" s="26" t="s">
        <v>54</v>
      </c>
      <c r="J15" s="27">
        <v>1</v>
      </c>
      <c r="K15" s="28">
        <v>45292</v>
      </c>
      <c r="L15" s="29">
        <v>45656</v>
      </c>
      <c r="M15" s="14">
        <f t="shared" si="0"/>
        <v>52</v>
      </c>
      <c r="N15" s="15">
        <v>1</v>
      </c>
      <c r="O15" s="11" t="s">
        <v>202</v>
      </c>
    </row>
    <row r="16" spans="1:15" ht="149.25" customHeight="1" x14ac:dyDescent="0.25">
      <c r="A16" s="6">
        <v>17</v>
      </c>
      <c r="B16" s="7" t="s">
        <v>55</v>
      </c>
      <c r="C16" s="8" t="s">
        <v>26</v>
      </c>
      <c r="D16" s="24" t="s">
        <v>46</v>
      </c>
      <c r="E16" s="25" t="s">
        <v>47</v>
      </c>
      <c r="F16" s="25" t="s">
        <v>48</v>
      </c>
      <c r="G16" s="26" t="s">
        <v>56</v>
      </c>
      <c r="H16" s="26" t="s">
        <v>57</v>
      </c>
      <c r="I16" s="26" t="s">
        <v>58</v>
      </c>
      <c r="J16" s="27">
        <v>1</v>
      </c>
      <c r="K16" s="28">
        <v>45292</v>
      </c>
      <c r="L16" s="29">
        <v>45656</v>
      </c>
      <c r="M16" s="14">
        <f t="shared" si="0"/>
        <v>52</v>
      </c>
      <c r="N16" s="15">
        <v>1</v>
      </c>
      <c r="O16" s="11" t="s">
        <v>202</v>
      </c>
    </row>
    <row r="17" spans="1:15" ht="196.5" customHeight="1" x14ac:dyDescent="0.25">
      <c r="A17" s="6">
        <v>18</v>
      </c>
      <c r="B17" s="8" t="s">
        <v>59</v>
      </c>
      <c r="C17" s="8" t="s">
        <v>26</v>
      </c>
      <c r="D17" s="30" t="s">
        <v>60</v>
      </c>
      <c r="E17" s="30" t="s">
        <v>61</v>
      </c>
      <c r="F17" s="30" t="s">
        <v>62</v>
      </c>
      <c r="G17" s="30" t="s">
        <v>63</v>
      </c>
      <c r="H17" s="12" t="s">
        <v>64</v>
      </c>
      <c r="I17" s="12" t="s">
        <v>65</v>
      </c>
      <c r="J17" s="31">
        <v>1</v>
      </c>
      <c r="K17" s="32">
        <v>45502</v>
      </c>
      <c r="L17" s="33">
        <v>46386</v>
      </c>
      <c r="M17" s="34">
        <f>WEEKNUM(L17,1)-WEEKNUM(K17,1)</f>
        <v>22</v>
      </c>
      <c r="N17" s="35">
        <v>0</v>
      </c>
      <c r="O17" s="11" t="s">
        <v>66</v>
      </c>
    </row>
    <row r="18" spans="1:15" ht="132" x14ac:dyDescent="0.25">
      <c r="A18" s="6">
        <v>19</v>
      </c>
      <c r="B18" s="7" t="s">
        <v>67</v>
      </c>
      <c r="C18" s="8" t="s">
        <v>26</v>
      </c>
      <c r="D18" s="36" t="s">
        <v>60</v>
      </c>
      <c r="E18" s="30" t="s">
        <v>61</v>
      </c>
      <c r="F18" s="30" t="s">
        <v>62</v>
      </c>
      <c r="G18" s="30" t="s">
        <v>68</v>
      </c>
      <c r="H18" s="30" t="s">
        <v>69</v>
      </c>
      <c r="I18" s="37" t="s">
        <v>70</v>
      </c>
      <c r="J18" s="31">
        <v>1</v>
      </c>
      <c r="K18" s="32">
        <v>45502</v>
      </c>
      <c r="L18" s="33">
        <v>46386</v>
      </c>
      <c r="M18" s="34">
        <f>WEEKNUM(L18,1)-WEEKNUM(K18,1)</f>
        <v>22</v>
      </c>
      <c r="N18" s="35">
        <v>0</v>
      </c>
      <c r="O18" s="11" t="s">
        <v>66</v>
      </c>
    </row>
    <row r="19" spans="1:15" ht="256.5" customHeight="1" x14ac:dyDescent="0.25">
      <c r="A19" s="6">
        <v>20</v>
      </c>
      <c r="B19" s="8" t="s">
        <v>71</v>
      </c>
      <c r="C19" s="8" t="s">
        <v>26</v>
      </c>
      <c r="D19" s="30" t="s">
        <v>72</v>
      </c>
      <c r="E19" s="30" t="s">
        <v>73</v>
      </c>
      <c r="F19" s="30" t="s">
        <v>74</v>
      </c>
      <c r="G19" s="30" t="s">
        <v>75</v>
      </c>
      <c r="H19" s="30" t="s">
        <v>76</v>
      </c>
      <c r="I19" s="38" t="s">
        <v>77</v>
      </c>
      <c r="J19" s="39">
        <v>2</v>
      </c>
      <c r="K19" s="33">
        <v>45596</v>
      </c>
      <c r="L19" s="33">
        <v>45960</v>
      </c>
      <c r="M19" s="39">
        <v>52</v>
      </c>
      <c r="N19" s="35">
        <v>0</v>
      </c>
      <c r="O19" s="11" t="s">
        <v>33</v>
      </c>
    </row>
    <row r="20" spans="1:15" ht="268.5" customHeight="1" x14ac:dyDescent="0.25">
      <c r="A20" s="6">
        <v>21</v>
      </c>
      <c r="B20" s="7" t="s">
        <v>78</v>
      </c>
      <c r="C20" s="8" t="s">
        <v>26</v>
      </c>
      <c r="D20" s="30" t="s">
        <v>79</v>
      </c>
      <c r="E20" s="30" t="s">
        <v>73</v>
      </c>
      <c r="F20" s="30" t="s">
        <v>74</v>
      </c>
      <c r="G20" s="30" t="s">
        <v>75</v>
      </c>
      <c r="H20" s="12" t="s">
        <v>80</v>
      </c>
      <c r="I20" s="40" t="s">
        <v>81</v>
      </c>
      <c r="J20" s="41">
        <v>2</v>
      </c>
      <c r="K20" s="33">
        <v>45961</v>
      </c>
      <c r="L20" s="33">
        <v>46203</v>
      </c>
      <c r="M20" s="39">
        <v>35</v>
      </c>
      <c r="N20" s="35">
        <v>0</v>
      </c>
      <c r="O20" s="11" t="s">
        <v>33</v>
      </c>
    </row>
    <row r="21" spans="1:15" ht="264" customHeight="1" x14ac:dyDescent="0.25">
      <c r="A21" s="6">
        <v>22</v>
      </c>
      <c r="B21" s="8" t="s">
        <v>82</v>
      </c>
      <c r="C21" s="8" t="s">
        <v>26</v>
      </c>
      <c r="D21" s="30" t="s">
        <v>83</v>
      </c>
      <c r="E21" s="30" t="s">
        <v>73</v>
      </c>
      <c r="F21" s="30" t="s">
        <v>74</v>
      </c>
      <c r="G21" s="30" t="s">
        <v>84</v>
      </c>
      <c r="H21" s="12" t="s">
        <v>85</v>
      </c>
      <c r="I21" s="40" t="s">
        <v>86</v>
      </c>
      <c r="J21" s="39">
        <v>2</v>
      </c>
      <c r="K21" s="33">
        <v>45536</v>
      </c>
      <c r="L21" s="33">
        <v>45960</v>
      </c>
      <c r="M21" s="39">
        <v>56</v>
      </c>
      <c r="N21" s="35">
        <v>0</v>
      </c>
      <c r="O21" s="11" t="s">
        <v>33</v>
      </c>
    </row>
    <row r="22" spans="1:15" ht="271.5" customHeight="1" x14ac:dyDescent="0.25">
      <c r="A22" s="6">
        <v>23</v>
      </c>
      <c r="B22" s="7" t="s">
        <v>87</v>
      </c>
      <c r="C22" s="8" t="s">
        <v>26</v>
      </c>
      <c r="D22" s="30" t="s">
        <v>88</v>
      </c>
      <c r="E22" s="30" t="s">
        <v>73</v>
      </c>
      <c r="F22" s="30" t="s">
        <v>74</v>
      </c>
      <c r="G22" s="30" t="s">
        <v>84</v>
      </c>
      <c r="H22" s="12" t="s">
        <v>89</v>
      </c>
      <c r="I22" s="40" t="s">
        <v>90</v>
      </c>
      <c r="J22" s="41">
        <v>1</v>
      </c>
      <c r="K22" s="42">
        <v>45536</v>
      </c>
      <c r="L22" s="42">
        <v>45656</v>
      </c>
      <c r="M22" s="39">
        <v>56</v>
      </c>
      <c r="N22" s="15">
        <v>1</v>
      </c>
      <c r="O22" s="43" t="s">
        <v>203</v>
      </c>
    </row>
    <row r="23" spans="1:15" ht="258.75" customHeight="1" x14ac:dyDescent="0.25">
      <c r="A23" s="6">
        <v>24</v>
      </c>
      <c r="B23" s="8" t="s">
        <v>91</v>
      </c>
      <c r="C23" s="8" t="s">
        <v>26</v>
      </c>
      <c r="D23" s="30" t="s">
        <v>92</v>
      </c>
      <c r="E23" s="30" t="s">
        <v>73</v>
      </c>
      <c r="F23" s="30" t="s">
        <v>74</v>
      </c>
      <c r="G23" s="30" t="s">
        <v>93</v>
      </c>
      <c r="H23" s="30" t="s">
        <v>94</v>
      </c>
      <c r="I23" s="38" t="s">
        <v>95</v>
      </c>
      <c r="J23" s="41">
        <v>4</v>
      </c>
      <c r="K23" s="33">
        <v>45595</v>
      </c>
      <c r="L23" s="33">
        <v>45960</v>
      </c>
      <c r="M23" s="39">
        <v>35</v>
      </c>
      <c r="N23" s="35">
        <v>0</v>
      </c>
      <c r="O23" s="11" t="s">
        <v>33</v>
      </c>
    </row>
    <row r="24" spans="1:15" ht="267.75" customHeight="1" x14ac:dyDescent="0.25">
      <c r="A24" s="6">
        <v>25</v>
      </c>
      <c r="B24" s="8" t="s">
        <v>96</v>
      </c>
      <c r="C24" s="8" t="s">
        <v>26</v>
      </c>
      <c r="D24" s="30" t="s">
        <v>97</v>
      </c>
      <c r="E24" s="30" t="s">
        <v>98</v>
      </c>
      <c r="F24" s="30" t="s">
        <v>99</v>
      </c>
      <c r="G24" s="30" t="s">
        <v>100</v>
      </c>
      <c r="H24" s="30" t="s">
        <v>101</v>
      </c>
      <c r="I24" s="38" t="s">
        <v>102</v>
      </c>
      <c r="J24" s="6">
        <v>2</v>
      </c>
      <c r="K24" s="13">
        <v>45597</v>
      </c>
      <c r="L24" s="13">
        <v>45747</v>
      </c>
      <c r="M24" s="14">
        <v>21</v>
      </c>
      <c r="N24" s="35">
        <v>0</v>
      </c>
      <c r="O24" s="11" t="s">
        <v>33</v>
      </c>
    </row>
    <row r="25" spans="1:15" ht="181.5" x14ac:dyDescent="0.25">
      <c r="A25" s="6">
        <v>26</v>
      </c>
      <c r="B25" s="8" t="s">
        <v>103</v>
      </c>
      <c r="C25" s="8" t="s">
        <v>26</v>
      </c>
      <c r="D25" s="30" t="s">
        <v>97</v>
      </c>
      <c r="E25" s="30" t="s">
        <v>98</v>
      </c>
      <c r="F25" s="30" t="s">
        <v>99</v>
      </c>
      <c r="G25" s="44" t="s">
        <v>100</v>
      </c>
      <c r="H25" s="44" t="s">
        <v>104</v>
      </c>
      <c r="I25" s="45" t="s">
        <v>105</v>
      </c>
      <c r="J25" s="6">
        <v>2</v>
      </c>
      <c r="K25" s="13">
        <v>45597</v>
      </c>
      <c r="L25" s="13">
        <v>45960</v>
      </c>
      <c r="M25" s="6">
        <v>51</v>
      </c>
      <c r="N25" s="35">
        <v>0</v>
      </c>
      <c r="O25" s="11" t="s">
        <v>33</v>
      </c>
    </row>
    <row r="26" spans="1:15" ht="181.5" x14ac:dyDescent="0.25">
      <c r="A26" s="6">
        <v>27</v>
      </c>
      <c r="B26" s="8" t="s">
        <v>106</v>
      </c>
      <c r="C26" s="8" t="s">
        <v>26</v>
      </c>
      <c r="D26" s="30" t="s">
        <v>97</v>
      </c>
      <c r="E26" s="30" t="s">
        <v>98</v>
      </c>
      <c r="F26" s="30" t="s">
        <v>99</v>
      </c>
      <c r="G26" s="44" t="s">
        <v>100</v>
      </c>
      <c r="H26" s="46" t="s">
        <v>107</v>
      </c>
      <c r="I26" s="47" t="s">
        <v>108</v>
      </c>
      <c r="J26" s="6">
        <v>1</v>
      </c>
      <c r="K26" s="13">
        <v>45597</v>
      </c>
      <c r="L26" s="13">
        <v>45777</v>
      </c>
      <c r="M26" s="6">
        <v>12</v>
      </c>
      <c r="N26" s="35">
        <v>0</v>
      </c>
      <c r="O26" s="11" t="s">
        <v>33</v>
      </c>
    </row>
    <row r="27" spans="1:15" ht="181.5" x14ac:dyDescent="0.25">
      <c r="A27" s="6">
        <v>28</v>
      </c>
      <c r="B27" s="8" t="s">
        <v>109</v>
      </c>
      <c r="C27" s="8" t="s">
        <v>26</v>
      </c>
      <c r="D27" s="30" t="s">
        <v>97</v>
      </c>
      <c r="E27" s="30" t="s">
        <v>98</v>
      </c>
      <c r="F27" s="30" t="s">
        <v>99</v>
      </c>
      <c r="G27" s="46" t="s">
        <v>110</v>
      </c>
      <c r="H27" s="46" t="s">
        <v>111</v>
      </c>
      <c r="I27" s="48" t="s">
        <v>112</v>
      </c>
      <c r="J27" s="6">
        <v>2</v>
      </c>
      <c r="K27" s="13">
        <v>45597</v>
      </c>
      <c r="L27" s="13">
        <v>45657</v>
      </c>
      <c r="M27" s="6">
        <v>7</v>
      </c>
      <c r="N27" s="15">
        <v>1</v>
      </c>
      <c r="O27" s="35" t="s">
        <v>204</v>
      </c>
    </row>
    <row r="28" spans="1:15" ht="181.5" x14ac:dyDescent="0.25">
      <c r="A28" s="6">
        <v>29</v>
      </c>
      <c r="B28" s="8" t="s">
        <v>113</v>
      </c>
      <c r="C28" s="8" t="s">
        <v>26</v>
      </c>
      <c r="D28" s="30" t="s">
        <v>97</v>
      </c>
      <c r="E28" s="30" t="s">
        <v>98</v>
      </c>
      <c r="F28" s="30" t="s">
        <v>99</v>
      </c>
      <c r="G28" s="46" t="s">
        <v>110</v>
      </c>
      <c r="H28" s="44" t="s">
        <v>114</v>
      </c>
      <c r="I28" s="49" t="s">
        <v>115</v>
      </c>
      <c r="J28" s="6">
        <v>2</v>
      </c>
      <c r="K28" s="13">
        <v>45597</v>
      </c>
      <c r="L28" s="13">
        <v>45657</v>
      </c>
      <c r="M28" s="6">
        <v>7</v>
      </c>
      <c r="N28" s="15">
        <v>1</v>
      </c>
      <c r="O28" s="35" t="s">
        <v>204</v>
      </c>
    </row>
    <row r="29" spans="1:15" ht="181.5" x14ac:dyDescent="0.25">
      <c r="A29" s="6">
        <v>30</v>
      </c>
      <c r="B29" s="8" t="s">
        <v>116</v>
      </c>
      <c r="C29" s="8" t="s">
        <v>26</v>
      </c>
      <c r="D29" s="30" t="s">
        <v>97</v>
      </c>
      <c r="E29" s="30" t="s">
        <v>98</v>
      </c>
      <c r="F29" s="30" t="s">
        <v>99</v>
      </c>
      <c r="G29" s="46" t="s">
        <v>110</v>
      </c>
      <c r="H29" s="50" t="s">
        <v>117</v>
      </c>
      <c r="I29" s="49" t="s">
        <v>118</v>
      </c>
      <c r="J29" s="6">
        <v>2</v>
      </c>
      <c r="K29" s="13">
        <v>45597</v>
      </c>
      <c r="L29" s="13">
        <v>45657</v>
      </c>
      <c r="M29" s="6">
        <v>7</v>
      </c>
      <c r="N29" s="15">
        <v>1</v>
      </c>
      <c r="O29" s="35" t="s">
        <v>204</v>
      </c>
    </row>
    <row r="30" spans="1:15" ht="148.5" x14ac:dyDescent="0.25">
      <c r="A30" s="6">
        <v>31</v>
      </c>
      <c r="B30" s="8" t="s">
        <v>119</v>
      </c>
      <c r="C30" s="8" t="s">
        <v>26</v>
      </c>
      <c r="D30" s="30" t="s">
        <v>120</v>
      </c>
      <c r="E30" s="30" t="s">
        <v>121</v>
      </c>
      <c r="F30" s="30" t="s">
        <v>121</v>
      </c>
      <c r="G30" s="44" t="s">
        <v>122</v>
      </c>
      <c r="H30" s="51" t="s">
        <v>123</v>
      </c>
      <c r="I30" s="49" t="s">
        <v>124</v>
      </c>
      <c r="J30" s="6">
        <v>2</v>
      </c>
      <c r="K30" s="13">
        <v>45658</v>
      </c>
      <c r="L30" s="13">
        <v>45747</v>
      </c>
      <c r="M30" s="6">
        <v>12</v>
      </c>
      <c r="N30" s="35">
        <v>0</v>
      </c>
      <c r="O30" s="11" t="s">
        <v>33</v>
      </c>
    </row>
    <row r="31" spans="1:15" ht="221.25" customHeight="1" x14ac:dyDescent="0.25">
      <c r="A31" s="6">
        <v>32</v>
      </c>
      <c r="B31" s="8" t="s">
        <v>125</v>
      </c>
      <c r="C31" s="8" t="s">
        <v>26</v>
      </c>
      <c r="D31" s="30" t="s">
        <v>120</v>
      </c>
      <c r="E31" s="30" t="s">
        <v>121</v>
      </c>
      <c r="F31" s="30" t="s">
        <v>121</v>
      </c>
      <c r="G31" s="51" t="s">
        <v>122</v>
      </c>
      <c r="H31" s="52" t="s">
        <v>126</v>
      </c>
      <c r="I31" s="49" t="s">
        <v>127</v>
      </c>
      <c r="J31" s="6">
        <v>5</v>
      </c>
      <c r="K31" s="13">
        <v>45870</v>
      </c>
      <c r="L31" s="13">
        <v>46022</v>
      </c>
      <c r="M31" s="6">
        <v>49</v>
      </c>
      <c r="N31" s="35">
        <v>0</v>
      </c>
      <c r="O31" s="11" t="s">
        <v>33</v>
      </c>
    </row>
    <row r="32" spans="1:15" ht="165" x14ac:dyDescent="0.25">
      <c r="A32" s="6">
        <v>33</v>
      </c>
      <c r="B32" s="8" t="s">
        <v>128</v>
      </c>
      <c r="C32" s="8" t="s">
        <v>26</v>
      </c>
      <c r="D32" s="30" t="s">
        <v>129</v>
      </c>
      <c r="E32" s="30" t="s">
        <v>130</v>
      </c>
      <c r="F32" s="30" t="s">
        <v>131</v>
      </c>
      <c r="G32" s="11" t="s">
        <v>132</v>
      </c>
      <c r="H32" s="11" t="s">
        <v>133</v>
      </c>
      <c r="I32" s="49" t="s">
        <v>134</v>
      </c>
      <c r="J32" s="14">
        <v>2</v>
      </c>
      <c r="K32" s="53">
        <v>45650</v>
      </c>
      <c r="L32" s="54">
        <v>46021</v>
      </c>
      <c r="M32" s="6">
        <v>53</v>
      </c>
      <c r="N32" s="35">
        <v>0</v>
      </c>
      <c r="O32" s="11" t="s">
        <v>33</v>
      </c>
    </row>
    <row r="33" spans="1:15" ht="148.5" x14ac:dyDescent="0.25">
      <c r="A33" s="6">
        <v>34</v>
      </c>
      <c r="B33" s="8" t="s">
        <v>135</v>
      </c>
      <c r="C33" s="8" t="s">
        <v>26</v>
      </c>
      <c r="D33" s="30" t="s">
        <v>129</v>
      </c>
      <c r="E33" s="30" t="s">
        <v>130</v>
      </c>
      <c r="F33" s="30" t="s">
        <v>131</v>
      </c>
      <c r="G33" s="11" t="s">
        <v>136</v>
      </c>
      <c r="H33" s="11" t="s">
        <v>137</v>
      </c>
      <c r="I33" s="49" t="s">
        <v>138</v>
      </c>
      <c r="J33" s="14">
        <v>1</v>
      </c>
      <c r="K33" s="53">
        <v>45650</v>
      </c>
      <c r="L33" s="54">
        <v>46021</v>
      </c>
      <c r="M33" s="6">
        <v>53</v>
      </c>
      <c r="N33" s="35">
        <v>0</v>
      </c>
      <c r="O33" s="11" t="s">
        <v>33</v>
      </c>
    </row>
    <row r="34" spans="1:15" ht="99" x14ac:dyDescent="0.25">
      <c r="A34" s="6">
        <v>35</v>
      </c>
      <c r="B34" s="8" t="s">
        <v>139</v>
      </c>
      <c r="C34" s="8" t="s">
        <v>26</v>
      </c>
      <c r="D34" s="30" t="s">
        <v>140</v>
      </c>
      <c r="E34" s="30" t="s">
        <v>141</v>
      </c>
      <c r="F34" s="30" t="s">
        <v>142</v>
      </c>
      <c r="G34" s="11" t="s">
        <v>143</v>
      </c>
      <c r="H34" s="11" t="s">
        <v>144</v>
      </c>
      <c r="I34" s="49" t="s">
        <v>145</v>
      </c>
      <c r="J34" s="6">
        <v>2</v>
      </c>
      <c r="K34" s="53">
        <v>45650</v>
      </c>
      <c r="L34" s="54">
        <v>46021</v>
      </c>
      <c r="M34" s="6">
        <v>53</v>
      </c>
      <c r="N34" s="35">
        <v>0</v>
      </c>
      <c r="O34" s="11" t="s">
        <v>33</v>
      </c>
    </row>
    <row r="35" spans="1:15" ht="99" x14ac:dyDescent="0.25">
      <c r="A35" s="6">
        <v>36</v>
      </c>
      <c r="B35" s="8" t="s">
        <v>146</v>
      </c>
      <c r="C35" s="8" t="s">
        <v>26</v>
      </c>
      <c r="D35" s="30" t="s">
        <v>140</v>
      </c>
      <c r="E35" s="30" t="s">
        <v>141</v>
      </c>
      <c r="F35" s="30" t="s">
        <v>142</v>
      </c>
      <c r="G35" s="11" t="s">
        <v>147</v>
      </c>
      <c r="H35" s="11" t="s">
        <v>205</v>
      </c>
      <c r="I35" s="48" t="s">
        <v>148</v>
      </c>
      <c r="J35" s="6">
        <v>1</v>
      </c>
      <c r="K35" s="53">
        <v>45650</v>
      </c>
      <c r="L35" s="54">
        <v>45991</v>
      </c>
      <c r="M35" s="6">
        <v>48.5</v>
      </c>
      <c r="N35" s="35">
        <v>0</v>
      </c>
      <c r="O35" s="11" t="s">
        <v>33</v>
      </c>
    </row>
    <row r="36" spans="1:15" ht="148.5" x14ac:dyDescent="0.25">
      <c r="A36" s="6">
        <v>37</v>
      </c>
      <c r="B36" s="8" t="s">
        <v>149</v>
      </c>
      <c r="C36" s="8" t="s">
        <v>26</v>
      </c>
      <c r="D36" s="30" t="s">
        <v>150</v>
      </c>
      <c r="E36" s="30" t="s">
        <v>151</v>
      </c>
      <c r="F36" s="30" t="s">
        <v>152</v>
      </c>
      <c r="G36" s="11" t="s">
        <v>153</v>
      </c>
      <c r="H36" s="55" t="s">
        <v>154</v>
      </c>
      <c r="I36" s="49" t="s">
        <v>155</v>
      </c>
      <c r="J36" s="6">
        <v>3</v>
      </c>
      <c r="K36" s="53">
        <v>45650</v>
      </c>
      <c r="L36" s="54">
        <v>45991</v>
      </c>
      <c r="M36" s="6">
        <v>48.5</v>
      </c>
      <c r="N36" s="35">
        <v>0</v>
      </c>
      <c r="O36" s="11" t="s">
        <v>33</v>
      </c>
    </row>
    <row r="37" spans="1:15" ht="165" x14ac:dyDescent="0.25">
      <c r="A37" s="6">
        <v>38</v>
      </c>
      <c r="B37" s="8" t="s">
        <v>156</v>
      </c>
      <c r="C37" s="8" t="s">
        <v>26</v>
      </c>
      <c r="D37" s="30" t="s">
        <v>157</v>
      </c>
      <c r="E37" s="30" t="s">
        <v>158</v>
      </c>
      <c r="F37" s="30" t="s">
        <v>159</v>
      </c>
      <c r="G37" s="11" t="s">
        <v>160</v>
      </c>
      <c r="H37" s="11" t="s">
        <v>161</v>
      </c>
      <c r="I37" s="49" t="s">
        <v>162</v>
      </c>
      <c r="J37" s="6">
        <v>3</v>
      </c>
      <c r="K37" s="53">
        <v>45650</v>
      </c>
      <c r="L37" s="54">
        <v>45991</v>
      </c>
      <c r="M37" s="6">
        <v>48.5</v>
      </c>
      <c r="N37" s="35">
        <v>0</v>
      </c>
      <c r="O37" s="11" t="s">
        <v>33</v>
      </c>
    </row>
    <row r="38" spans="1:15" ht="99" x14ac:dyDescent="0.25">
      <c r="A38" s="6">
        <v>39</v>
      </c>
      <c r="B38" s="8" t="s">
        <v>163</v>
      </c>
      <c r="C38" s="8" t="s">
        <v>26</v>
      </c>
      <c r="D38" s="30" t="s">
        <v>157</v>
      </c>
      <c r="E38" s="30" t="s">
        <v>158</v>
      </c>
      <c r="F38" s="30" t="s">
        <v>159</v>
      </c>
      <c r="G38" s="11" t="s">
        <v>160</v>
      </c>
      <c r="H38" s="11" t="s">
        <v>164</v>
      </c>
      <c r="I38" s="8" t="s">
        <v>165</v>
      </c>
      <c r="J38" s="6">
        <v>3</v>
      </c>
      <c r="K38" s="53">
        <v>45650</v>
      </c>
      <c r="L38" s="54">
        <v>46021</v>
      </c>
      <c r="M38" s="6">
        <v>53</v>
      </c>
      <c r="N38" s="35">
        <v>0</v>
      </c>
      <c r="O38" s="11" t="s">
        <v>33</v>
      </c>
    </row>
    <row r="39" spans="1:15" ht="82.5" x14ac:dyDescent="0.25">
      <c r="A39" s="6">
        <v>40</v>
      </c>
      <c r="B39" s="8" t="s">
        <v>166</v>
      </c>
      <c r="C39" s="8" t="s">
        <v>26</v>
      </c>
      <c r="D39" s="30" t="s">
        <v>167</v>
      </c>
      <c r="E39" s="30" t="s">
        <v>168</v>
      </c>
      <c r="F39" s="30" t="s">
        <v>169</v>
      </c>
      <c r="G39" s="11" t="s">
        <v>170</v>
      </c>
      <c r="H39" s="55" t="s">
        <v>171</v>
      </c>
      <c r="I39" s="49" t="s">
        <v>172</v>
      </c>
      <c r="J39" s="6">
        <v>3</v>
      </c>
      <c r="K39" s="53">
        <v>45650</v>
      </c>
      <c r="L39" s="54">
        <v>46021</v>
      </c>
      <c r="M39" s="6">
        <v>53</v>
      </c>
      <c r="N39" s="35">
        <v>0</v>
      </c>
      <c r="O39" s="11" t="s">
        <v>33</v>
      </c>
    </row>
    <row r="40" spans="1:15" ht="148.5" x14ac:dyDescent="0.25">
      <c r="A40" s="6">
        <v>41</v>
      </c>
      <c r="B40" s="8" t="s">
        <v>173</v>
      </c>
      <c r="C40" s="8" t="s">
        <v>26</v>
      </c>
      <c r="D40" s="30" t="s">
        <v>174</v>
      </c>
      <c r="E40" s="30" t="s">
        <v>175</v>
      </c>
      <c r="F40" s="30" t="s">
        <v>176</v>
      </c>
      <c r="G40" s="11" t="s">
        <v>177</v>
      </c>
      <c r="H40" s="11" t="s">
        <v>178</v>
      </c>
      <c r="I40" s="49" t="s">
        <v>179</v>
      </c>
      <c r="J40" s="6">
        <v>2</v>
      </c>
      <c r="K40" s="53">
        <v>45650</v>
      </c>
      <c r="L40" s="54">
        <v>46081</v>
      </c>
      <c r="M40" s="6">
        <v>61.4</v>
      </c>
      <c r="N40" s="35">
        <v>0</v>
      </c>
      <c r="O40" s="11" t="s">
        <v>33</v>
      </c>
    </row>
    <row r="41" spans="1:15" ht="115.5" x14ac:dyDescent="0.25">
      <c r="A41" s="6">
        <v>42</v>
      </c>
      <c r="B41" s="8" t="s">
        <v>180</v>
      </c>
      <c r="C41" s="8" t="s">
        <v>26</v>
      </c>
      <c r="D41" s="30" t="s">
        <v>174</v>
      </c>
      <c r="E41" s="30" t="s">
        <v>175</v>
      </c>
      <c r="F41" s="30" t="s">
        <v>176</v>
      </c>
      <c r="G41" s="11" t="s">
        <v>177</v>
      </c>
      <c r="H41" s="11" t="s">
        <v>181</v>
      </c>
      <c r="I41" s="49" t="s">
        <v>182</v>
      </c>
      <c r="J41" s="6">
        <v>1</v>
      </c>
      <c r="K41" s="53">
        <v>45650</v>
      </c>
      <c r="L41" s="54">
        <v>46052</v>
      </c>
      <c r="M41" s="6">
        <v>57.3</v>
      </c>
      <c r="N41" s="35">
        <v>0</v>
      </c>
      <c r="O41" s="11" t="s">
        <v>33</v>
      </c>
    </row>
    <row r="42" spans="1:15" ht="115.5" x14ac:dyDescent="0.25">
      <c r="A42" s="6">
        <v>43</v>
      </c>
      <c r="B42" s="8" t="s">
        <v>183</v>
      </c>
      <c r="C42" s="8" t="s">
        <v>26</v>
      </c>
      <c r="D42" s="30" t="s">
        <v>184</v>
      </c>
      <c r="E42" s="30" t="s">
        <v>185</v>
      </c>
      <c r="F42" s="30" t="s">
        <v>186</v>
      </c>
      <c r="G42" s="11" t="s">
        <v>187</v>
      </c>
      <c r="H42" s="11" t="s">
        <v>188</v>
      </c>
      <c r="I42" s="49" t="s">
        <v>189</v>
      </c>
      <c r="J42" s="6">
        <v>1</v>
      </c>
      <c r="K42" s="53">
        <v>45650</v>
      </c>
      <c r="L42" s="54">
        <v>46142</v>
      </c>
      <c r="M42" s="6">
        <v>74.400000000000006</v>
      </c>
      <c r="N42" s="35">
        <v>0</v>
      </c>
      <c r="O42" s="11" t="s">
        <v>33</v>
      </c>
    </row>
    <row r="43" spans="1:15" ht="132" x14ac:dyDescent="0.25">
      <c r="A43" s="6">
        <v>44</v>
      </c>
      <c r="B43" s="8" t="s">
        <v>190</v>
      </c>
      <c r="C43" s="8" t="s">
        <v>26</v>
      </c>
      <c r="D43" s="30" t="s">
        <v>191</v>
      </c>
      <c r="E43" s="30" t="s">
        <v>192</v>
      </c>
      <c r="F43" s="30" t="s">
        <v>193</v>
      </c>
      <c r="G43" s="11" t="s">
        <v>194</v>
      </c>
      <c r="H43" s="11" t="s">
        <v>195</v>
      </c>
      <c r="I43" s="49" t="s">
        <v>189</v>
      </c>
      <c r="J43" s="6">
        <v>2</v>
      </c>
      <c r="K43" s="53">
        <v>45650</v>
      </c>
      <c r="L43" s="54">
        <v>46203</v>
      </c>
      <c r="M43" s="6">
        <v>79</v>
      </c>
      <c r="N43" s="35">
        <v>0</v>
      </c>
      <c r="O43" s="11" t="s">
        <v>33</v>
      </c>
    </row>
    <row r="44" spans="1:15" ht="115.5" x14ac:dyDescent="0.25">
      <c r="A44" s="6">
        <v>45</v>
      </c>
      <c r="B44" s="8" t="s">
        <v>196</v>
      </c>
      <c r="C44" s="8" t="s">
        <v>26</v>
      </c>
      <c r="D44" s="30" t="s">
        <v>191</v>
      </c>
      <c r="E44" s="30" t="s">
        <v>192</v>
      </c>
      <c r="F44" s="30" t="s">
        <v>193</v>
      </c>
      <c r="G44" s="11" t="s">
        <v>197</v>
      </c>
      <c r="H44" s="11" t="s">
        <v>198</v>
      </c>
      <c r="I44" s="49" t="s">
        <v>199</v>
      </c>
      <c r="J44" s="6">
        <v>1</v>
      </c>
      <c r="K44" s="53">
        <v>45650</v>
      </c>
      <c r="L44" s="54">
        <v>46172</v>
      </c>
      <c r="M44" s="6">
        <v>74.400000000000006</v>
      </c>
      <c r="N44" s="35">
        <v>0</v>
      </c>
      <c r="O44" s="11" t="s">
        <v>33</v>
      </c>
    </row>
    <row r="351003" spans="1:1" x14ac:dyDescent="0.25">
      <c r="A351003" t="s">
        <v>25</v>
      </c>
    </row>
    <row r="351004" spans="1:1" x14ac:dyDescent="0.25">
      <c r="A351004" t="s">
        <v>26</v>
      </c>
    </row>
  </sheetData>
  <mergeCells count="1">
    <mergeCell ref="B8:O8"/>
  </mergeCells>
  <dataValidations count="21">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2 D24:D44" xr:uid="{F7F34BC0-59BC-46EB-B364-F9B30F1F5521}">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2 E24:E44" xr:uid="{A2872DC2-7669-401D-981E-02157E6C4FF9}">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2 F24:F33 F42:F43 F36:F40" xr:uid="{183E87FA-2830-481A-835B-636DDB973FD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34 G32:H33 G34:G39 G41 G40:H40 H42:H43 G43:G44 G13" xr:uid="{4E57B64F-BF1C-4E77-94E0-BF2534C159BC}">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24:H28 G24:G30 H35:H40 I40 I42:I43 H11:H13" xr:uid="{56445A1B-8E19-4C11-A5C8-562E1577BF0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24:I40 I44 H43:H44 I11:I13" xr:uid="{7C817630-650B-4649-BB4C-3E00F07674FB}">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24:J44 J11:J13" xr:uid="{BB57F0AC-A092-4F4F-8D89-EE021FE5BD0E}">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24:K44 K11:K13" xr:uid="{52B2A981-16C2-48FF-9A5F-2C4BA25EEE2A}">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24:L44 L11:L13" xr:uid="{7E2692C8-9B70-4689-BDF8-2B9557CF96EC}">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24:M44 M11:M16" xr:uid="{EECF205A-5A60-4950-A0E4-F7EF930D549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6 N22 N27:N29" xr:uid="{B376E13A-5EA5-4D61-9826-9AC47C4B1C6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21 O23:O44" xr:uid="{F69BB805-103A-497A-96FF-17D606870CC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3" xr:uid="{955AFA51-8232-4BC9-B28F-CB18B799D3CF}">
      <formula1>$A$350887:$A$350889</formula1>
    </dataValidation>
    <dataValidation type="date" allowBlank="1" showInputMessage="1" prompt="Ingrese una fecha (AAAA/MM/DD) -  Registre la FECHA PROGRAMADA para la terminación de la actividad. (FORMATO AAAA/MM/DD)" sqref="L14:L16" xr:uid="{89A29051-A2ED-40E1-A09B-D12E8B432E1B}">
      <formula1>1900/1/1</formula1>
      <formula2>3000/1/1</formula2>
    </dataValidation>
    <dataValidation type="date" allowBlank="1" showInputMessage="1" prompt="Ingrese una fecha (AAAA/MM/DD) -  Registre la FECHA PROGRAMADA para el inicio de la actividad. (FORMATO AAAA/MM/DD)" sqref="K14:K16" xr:uid="{3C062DFA-314A-4AB8-B8B0-2AE0F766E97D}">
      <formula1>1900/1/1</formula1>
      <formula2>3000/1/1</formula2>
    </dataValidation>
    <dataValidation type="custom" allowBlank="1" showInputMessage="1" showErrorMessage="1" prompt="Cualquier contenido Maximo 390 Caracteres -  Registre CAUSA contenida en Inf de Auditoría(Suscripción), ó q se encuentra en Plan ya suscrito(Avance o Seguimiento) SI SUPERA 390 CARACTERES, RESÚMALA. Insterte tantas filas como ACTIVIDADES sean." sqref="F14:F16" xr:uid="{0A99ED71-6731-41ED-8A13-869E9473A860}">
      <formula1>AND(GTE(LEN(F14),MIN((0),(390))),LTE(LEN(F14),MAX((0),(390))))</formula1>
    </dataValidation>
    <dataValidation type="custom" allowBlank="1" showInputMessage="1" showErrorMessage="1" prompt="Cualquier contenido Maximo 390 Caracteres -  Registre DE MANERA BREVE la Unidad de Medida de la actividad. (Ej.: Informes, jornadas de capacitación, etc.) (MÁX. 390 CARACTERES)" sqref="I14:I16" xr:uid="{1AAFBE2D-7363-4328-AA3E-A6EFBA766A2C}">
      <formula1>AND(GTE(LEN(I14),MIN((0),(390))),LTE(LEN(I14),MAX((0),(390))))</formula1>
    </dataValidation>
    <dataValidation type="decimal" allowBlank="1" showInputMessage="1" showErrorMessage="1" prompt="Escriba un número en esta casilla -  Registre EN NÚMERO la cantidad, volumen o tamaño de la actividad (en unidades o porcentajes).  Ej.: Si en col. 28 registró INFORMES y son 5 informes, aquí se registra el número 5." sqref="J14:J16" xr:uid="{5386242F-FB65-4660-9B6C-E136DB4D7EC9}">
      <formula1>-9223372036854770000</formula1>
      <formula2>9223372036854770000</formula2>
    </dataValidation>
    <dataValidation type="custom" allowBlank="1" showInputMessage="1" showErrorMessage="1" prompt="Cualquier contenido Maximo 9 Caracteres -  Registre EL CÓDIGO contenido en Inf de Auditoría(Suscripción), ó que se encuentra en Plan ya suscrito(Avance o Seguimiento) Insterte tantas filas como ACTIVIDADES sean. Ej.: 11 01 001 (Con espacios)" sqref="D14:D16" xr:uid="{247C8A8D-DFAF-4A40-9620-57B9F53A142E}">
      <formula1>AND(GTE(LEN(D14),MIN((0),(9))),LTE(LEN(D14),MAX((0),(9))))</formula1>
    </dataValidation>
    <dataValidation type="custom" allowBlank="1" showInputMessage="1" showErrorMessage="1" prompt="Cualquier contenido Maximo 390 Caracteres -  Registre HALLAZGO contenido en Inf de Auditoría(Suscripción), ó q se encuentra en Plan ya suscrito(Avance o Seguim) SI SUPERA 390 CARACTERES, RESÚMALO. Insterte tantas filas como ACTIVIDADES sean." sqref="E14:E16" xr:uid="{9493EFA8-56D3-4179-B633-E8D662EAD5FD}">
      <formula1>AND(GTE(LEN(E14),MIN((0),(390))),LTE(LEN(E14),MAX((0),(390))))</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4:C44" xr:uid="{50587B00-1116-4A52-B6D6-DF3CB1D23EBB}">
      <formula1>$A$350876:$A$350878</formula1>
    </dataValidation>
  </dataValidations>
  <printOptions horizontalCentered="1" verticalCentered="1"/>
  <pageMargins left="0.31496062992125984" right="0.31496062992125984" top="0.15748031496062992" bottom="0.15748031496062992" header="0.31496062992125984" footer="0.31496062992125984"/>
  <pageSetup paperSize="5" scale="5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400 F14.1  PLANES DE MEJORAM...</vt:lpstr>
      <vt:lpstr>'400 F14.1  PLANES DE MEJORAM...'!Área_de_impresión</vt:lpstr>
      <vt:lpstr>'400 F14.1  PLANES DE MEJORAM...'!Títulos_a_imprimir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GLADYS ESPITIA PENA</cp:lastModifiedBy>
  <cp:lastPrinted>2025-01-23T16:37:07Z</cp:lastPrinted>
  <dcterms:created xsi:type="dcterms:W3CDTF">2024-12-26T16:55:53Z</dcterms:created>
  <dcterms:modified xsi:type="dcterms:W3CDTF">2025-01-23T18:57:30Z</dcterms:modified>
</cp:coreProperties>
</file>