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6c003f9f80502eb4/Escritorio/DTOR/2026/ITA/"/>
    </mc:Choice>
  </mc:AlternateContent>
  <xr:revisionPtr revIDLastSave="2" documentId="13_ncr:1_{85F0943C-C0C1-4050-B2E9-AB0CF75B601B}" xr6:coauthVersionLast="47" xr6:coauthVersionMax="47" xr10:uidLastSave="{C369CFC3-13B0-41BF-B782-917A3839C284}"/>
  <bookViews>
    <workbookView xWindow="-108" yWindow="-108" windowWidth="23256" windowHeight="12456" xr2:uid="{00000000-000D-0000-FFFF-FFFF00000000}"/>
  </bookViews>
  <sheets>
    <sheet name="Contratación " sheetId="1" r:id="rId1"/>
    <sheet name="Convenios" sheetId="2" r:id="rId2"/>
  </sheets>
  <definedNames>
    <definedName name="_xlnm._FilterDatabase" localSheetId="0" hidden="1">'Contratación '!$A$1:$AD$236</definedName>
    <definedName name="_xlnm.Print_Area" localSheetId="0">'Contratación '!$A$1:$AK$197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8" i="1" l="1"/>
  <c r="Q268" i="1"/>
  <c r="S267" i="1"/>
  <c r="Q267" i="1"/>
  <c r="S266" i="1"/>
  <c r="Q266" i="1"/>
  <c r="S265" i="1"/>
  <c r="Q265" i="1"/>
  <c r="S261" i="1"/>
  <c r="Q261" i="1"/>
  <c r="S260" i="1"/>
  <c r="Q260" i="1"/>
  <c r="S246" i="1"/>
  <c r="Q246" i="1"/>
  <c r="S245" i="1"/>
  <c r="Q245" i="1"/>
  <c r="S258" i="1"/>
  <c r="Q258" i="1"/>
  <c r="S257" i="1"/>
  <c r="Q257" i="1"/>
  <c r="S256" i="1"/>
  <c r="Q256" i="1"/>
  <c r="S255" i="1"/>
  <c r="Q255" i="1"/>
  <c r="S254" i="1"/>
  <c r="Q254" i="1"/>
  <c r="S253" i="1"/>
  <c r="Q253" i="1"/>
  <c r="S252" i="1"/>
  <c r="Q252" i="1"/>
  <c r="S270" i="1"/>
  <c r="Q270" i="1"/>
  <c r="Y244" i="1"/>
  <c r="S244" i="1"/>
  <c r="Q244" i="1"/>
  <c r="S264" i="1" l="1"/>
  <c r="Q264" i="1"/>
  <c r="S263" i="1"/>
  <c r="Q263" i="1"/>
  <c r="S251" i="1"/>
  <c r="Q251" i="1"/>
  <c r="S250" i="1"/>
  <c r="Q250" i="1"/>
  <c r="S249" i="1"/>
  <c r="Q249" i="1"/>
  <c r="S248" i="1"/>
  <c r="Q248" i="1"/>
  <c r="S97" i="1"/>
  <c r="Q97" i="1"/>
  <c r="S242" i="1"/>
  <c r="Q242" i="1"/>
  <c r="S241" i="1"/>
  <c r="Q241" i="1"/>
  <c r="S240" i="1"/>
  <c r="Q240" i="1"/>
  <c r="S239" i="1"/>
  <c r="Q239" i="1"/>
  <c r="S238" i="1"/>
  <c r="Q238" i="1"/>
  <c r="S92" i="1" l="1"/>
  <c r="Q92" i="1"/>
  <c r="S236" i="1"/>
  <c r="Q236" i="1"/>
  <c r="S235" i="1"/>
  <c r="Q235" i="1"/>
  <c r="S234" i="1"/>
  <c r="Q234" i="1"/>
  <c r="S233" i="1"/>
  <c r="Q233" i="1"/>
  <c r="S232" i="1"/>
  <c r="Q232" i="1"/>
  <c r="S231" i="1"/>
  <c r="Q231" i="1"/>
  <c r="S230" i="1"/>
  <c r="Q230" i="1"/>
  <c r="S229" i="1"/>
  <c r="Q229" i="1"/>
  <c r="S228" i="1"/>
  <c r="Q228" i="1"/>
  <c r="S227" i="1"/>
  <c r="Q227" i="1"/>
  <c r="S226" i="1"/>
  <c r="Q226" i="1"/>
  <c r="S225" i="1"/>
  <c r="Q225" i="1"/>
  <c r="S224" i="1"/>
  <c r="Q224" i="1"/>
  <c r="S223" i="1"/>
  <c r="Q223" i="1"/>
  <c r="S222" i="1"/>
  <c r="Q222" i="1"/>
  <c r="S221" i="1"/>
  <c r="Q221" i="1"/>
  <c r="S220" i="1"/>
  <c r="Q220" i="1"/>
  <c r="S219" i="1"/>
  <c r="Q219" i="1"/>
  <c r="S218" i="1"/>
  <c r="Q218" i="1"/>
  <c r="S217" i="1"/>
  <c r="Q217" i="1"/>
  <c r="S216" i="1"/>
  <c r="Q216" i="1"/>
  <c r="S215" i="1"/>
  <c r="Q215" i="1"/>
  <c r="S214" i="1"/>
  <c r="Q214" i="1"/>
  <c r="S213" i="1"/>
  <c r="Q213" i="1"/>
  <c r="S212" i="1"/>
  <c r="Q212" i="1"/>
  <c r="S211" i="1"/>
  <c r="Q211" i="1"/>
  <c r="S210" i="1"/>
  <c r="Q210" i="1"/>
  <c r="S209" i="1"/>
  <c r="Q209" i="1"/>
  <c r="S208" i="1"/>
  <c r="Q208" i="1"/>
  <c r="S207" i="1"/>
  <c r="Q207" i="1"/>
  <c r="S206" i="1"/>
  <c r="Q206" i="1"/>
  <c r="S205" i="1"/>
  <c r="Q205" i="1"/>
  <c r="S204" i="1"/>
  <c r="Q204" i="1"/>
  <c r="S203" i="1"/>
  <c r="Q203" i="1"/>
  <c r="S202" i="1"/>
  <c r="Q202" i="1"/>
  <c r="S201" i="1"/>
  <c r="Q201" i="1"/>
  <c r="S200" i="1"/>
  <c r="Q200" i="1"/>
  <c r="S199" i="1"/>
  <c r="Q199" i="1"/>
  <c r="S198" i="1"/>
  <c r="Q198" i="1"/>
  <c r="S197" i="1"/>
  <c r="Q197" i="1"/>
  <c r="S196" i="1"/>
  <c r="Q196" i="1"/>
  <c r="S195" i="1"/>
  <c r="Q195" i="1"/>
  <c r="S194" i="1"/>
  <c r="Q194" i="1"/>
  <c r="S193" i="1"/>
  <c r="Q193" i="1"/>
  <c r="S192" i="1"/>
  <c r="Q192" i="1"/>
  <c r="S191" i="1"/>
  <c r="Q191" i="1"/>
  <c r="S190" i="1"/>
  <c r="Q190" i="1"/>
  <c r="S189" i="1"/>
  <c r="Q189" i="1"/>
  <c r="S188" i="1"/>
  <c r="Q188" i="1"/>
  <c r="S187" i="1"/>
  <c r="Q187" i="1"/>
  <c r="S186" i="1"/>
  <c r="Q186" i="1"/>
  <c r="S185" i="1"/>
  <c r="Q185" i="1"/>
  <c r="S184" i="1"/>
  <c r="Q184" i="1"/>
  <c r="S183" i="1"/>
  <c r="Q183" i="1"/>
  <c r="S182" i="1"/>
  <c r="Q182" i="1"/>
  <c r="S181" i="1"/>
  <c r="Q181" i="1"/>
  <c r="S180" i="1"/>
  <c r="Q180" i="1"/>
  <c r="S179" i="1"/>
  <c r="Q179" i="1"/>
  <c r="S178" i="1"/>
  <c r="Q178" i="1"/>
  <c r="S177" i="1"/>
  <c r="Q177" i="1"/>
  <c r="S176" i="1"/>
  <c r="Q176" i="1"/>
  <c r="S175" i="1"/>
  <c r="Q175" i="1"/>
  <c r="S174" i="1"/>
  <c r="Q174" i="1"/>
  <c r="S173" i="1"/>
  <c r="Q173" i="1"/>
  <c r="S172" i="1"/>
  <c r="Q172" i="1"/>
  <c r="S171" i="1"/>
  <c r="Q171" i="1"/>
  <c r="S170" i="1"/>
  <c r="Q170" i="1"/>
  <c r="S169" i="1"/>
  <c r="Q169" i="1"/>
  <c r="S168" i="1"/>
  <c r="Q168" i="1"/>
  <c r="S167" i="1"/>
  <c r="Q167" i="1"/>
  <c r="S166" i="1"/>
  <c r="Q166" i="1"/>
  <c r="S165" i="1"/>
  <c r="Q165" i="1"/>
  <c r="S164" i="1"/>
  <c r="Q164" i="1"/>
  <c r="S163" i="1"/>
  <c r="Q163" i="1"/>
  <c r="S162" i="1"/>
  <c r="Q162" i="1"/>
  <c r="S161" i="1"/>
  <c r="Q161" i="1"/>
  <c r="S160" i="1"/>
  <c r="Q160" i="1"/>
  <c r="S159" i="1"/>
  <c r="Q159" i="1"/>
  <c r="S158" i="1"/>
  <c r="Q158" i="1"/>
  <c r="S157" i="1"/>
  <c r="Q157" i="1"/>
  <c r="S156" i="1"/>
  <c r="Q156" i="1"/>
  <c r="S155" i="1"/>
  <c r="Q155" i="1"/>
  <c r="S154" i="1"/>
  <c r="Q154" i="1"/>
  <c r="S153" i="1"/>
  <c r="Q153" i="1"/>
  <c r="S152" i="1"/>
  <c r="Q152" i="1"/>
  <c r="S151" i="1"/>
  <c r="Q151" i="1"/>
  <c r="S150" i="1"/>
  <c r="Q150" i="1"/>
  <c r="S149" i="1"/>
  <c r="Q149" i="1"/>
  <c r="S148" i="1"/>
  <c r="Q148" i="1"/>
  <c r="S147" i="1"/>
  <c r="Q147" i="1"/>
  <c r="S146" i="1"/>
  <c r="Q146" i="1"/>
  <c r="S145" i="1"/>
  <c r="Q145" i="1"/>
  <c r="S144" i="1"/>
  <c r="Q144" i="1"/>
  <c r="S143" i="1"/>
  <c r="Q143" i="1"/>
  <c r="S142" i="1"/>
  <c r="Q142" i="1"/>
  <c r="S141" i="1"/>
  <c r="Q141" i="1"/>
  <c r="S140" i="1"/>
  <c r="Q140" i="1"/>
  <c r="S139" i="1"/>
  <c r="Q139" i="1"/>
  <c r="S138" i="1"/>
  <c r="Q138" i="1"/>
  <c r="S137" i="1"/>
  <c r="Q137" i="1"/>
  <c r="S136" i="1"/>
  <c r="Q136" i="1"/>
  <c r="S135" i="1"/>
  <c r="Q135" i="1"/>
  <c r="S134" i="1"/>
  <c r="Q134" i="1"/>
  <c r="S133" i="1"/>
  <c r="Q133" i="1"/>
  <c r="S132" i="1"/>
  <c r="Q132" i="1"/>
  <c r="S131" i="1"/>
  <c r="Q131" i="1"/>
  <c r="S130" i="1"/>
  <c r="Q130" i="1"/>
  <c r="S129" i="1"/>
  <c r="Q129" i="1"/>
  <c r="S128" i="1"/>
  <c r="Q128" i="1"/>
  <c r="S127" i="1"/>
  <c r="Q127" i="1"/>
  <c r="S126" i="1"/>
  <c r="Q126" i="1"/>
  <c r="S125" i="1"/>
  <c r="Q125" i="1"/>
  <c r="S124" i="1"/>
  <c r="Q124" i="1"/>
  <c r="S123" i="1"/>
  <c r="Q123" i="1"/>
  <c r="S122" i="1"/>
  <c r="Q122" i="1"/>
  <c r="S121" i="1"/>
  <c r="Q121" i="1"/>
  <c r="S120" i="1"/>
  <c r="Q120" i="1"/>
  <c r="S119" i="1"/>
  <c r="Q119" i="1"/>
  <c r="S118" i="1"/>
  <c r="Q118" i="1"/>
  <c r="S117" i="1"/>
  <c r="Q117" i="1"/>
  <c r="S116" i="1"/>
  <c r="Q116" i="1"/>
  <c r="S115" i="1"/>
  <c r="Q115" i="1"/>
  <c r="S114" i="1"/>
  <c r="Q114" i="1"/>
  <c r="S113" i="1"/>
  <c r="Q113" i="1"/>
  <c r="S112" i="1"/>
  <c r="Q112" i="1"/>
  <c r="S111" i="1"/>
  <c r="Q111" i="1"/>
  <c r="S110" i="1"/>
  <c r="Q110" i="1"/>
  <c r="S109" i="1"/>
  <c r="Q109" i="1"/>
  <c r="S108" i="1"/>
  <c r="Q108" i="1"/>
  <c r="S107" i="1"/>
  <c r="Q107" i="1"/>
  <c r="S106" i="1"/>
  <c r="Q106" i="1"/>
  <c r="S105" i="1"/>
  <c r="Q105" i="1"/>
  <c r="S104" i="1"/>
  <c r="Q104" i="1"/>
  <c r="S103" i="1"/>
  <c r="Q103" i="1"/>
  <c r="S102" i="1"/>
  <c r="Q102" i="1"/>
  <c r="S101" i="1"/>
  <c r="Q101" i="1"/>
  <c r="S100" i="1"/>
  <c r="Q100" i="1"/>
  <c r="S99" i="1"/>
  <c r="Q99" i="1"/>
  <c r="S96" i="1"/>
  <c r="S95" i="1"/>
  <c r="Q95" i="1"/>
  <c r="S94" i="1"/>
  <c r="Q94" i="1"/>
  <c r="S93" i="1"/>
  <c r="Q93" i="1"/>
  <c r="S91" i="1"/>
  <c r="Q91" i="1"/>
  <c r="S90" i="1"/>
  <c r="Q90" i="1"/>
  <c r="S89" i="1"/>
  <c r="Q89" i="1"/>
  <c r="S88" i="1"/>
  <c r="Q88" i="1"/>
  <c r="S87" i="1"/>
  <c r="Q87" i="1"/>
  <c r="S86" i="1"/>
  <c r="Q86" i="1"/>
  <c r="S85" i="1"/>
  <c r="Q85" i="1"/>
  <c r="S84" i="1"/>
  <c r="Q84" i="1"/>
  <c r="S83" i="1"/>
  <c r="Q83" i="1"/>
  <c r="S82" i="1"/>
  <c r="Q82" i="1"/>
  <c r="S81" i="1"/>
  <c r="Q81" i="1"/>
  <c r="S80" i="1"/>
  <c r="Q80" i="1"/>
  <c r="S79" i="1"/>
  <c r="Q79" i="1"/>
  <c r="S78" i="1"/>
  <c r="Q78" i="1"/>
  <c r="S77" i="1"/>
  <c r="Q77" i="1"/>
  <c r="S76" i="1"/>
  <c r="Q76" i="1"/>
  <c r="S75" i="1"/>
  <c r="Q75" i="1"/>
  <c r="S74" i="1"/>
  <c r="Q74" i="1"/>
  <c r="S73" i="1"/>
  <c r="Q73" i="1"/>
  <c r="S72" i="1"/>
  <c r="Q72" i="1"/>
  <c r="S71" i="1"/>
  <c r="Q71" i="1"/>
  <c r="S70" i="1"/>
  <c r="Q70" i="1"/>
  <c r="S69" i="1"/>
  <c r="Q69" i="1"/>
  <c r="S68" i="1"/>
  <c r="Q68" i="1"/>
  <c r="S67" i="1"/>
  <c r="Q67" i="1"/>
  <c r="S66" i="1"/>
  <c r="Q66" i="1"/>
  <c r="S65" i="1"/>
  <c r="Q65" i="1"/>
  <c r="S64" i="1"/>
  <c r="Q64" i="1"/>
  <c r="S63" i="1"/>
  <c r="Q63" i="1"/>
  <c r="S62" i="1"/>
  <c r="Q62" i="1"/>
  <c r="S61" i="1"/>
  <c r="Q61" i="1"/>
  <c r="S60" i="1"/>
  <c r="Q60" i="1"/>
  <c r="S59" i="1"/>
  <c r="Q59" i="1"/>
  <c r="S58" i="1"/>
  <c r="Q58" i="1"/>
  <c r="S57" i="1"/>
  <c r="Q57" i="1"/>
  <c r="S56" i="1"/>
  <c r="Q56" i="1"/>
  <c r="S55" i="1"/>
  <c r="Q55" i="1"/>
  <c r="S54" i="1"/>
  <c r="Q54" i="1"/>
  <c r="S53" i="1"/>
  <c r="Q53" i="1"/>
  <c r="S52" i="1"/>
  <c r="Q52" i="1"/>
  <c r="S51" i="1"/>
  <c r="Q51" i="1"/>
  <c r="S50" i="1"/>
  <c r="Q50" i="1"/>
  <c r="S49" i="1"/>
  <c r="Q49" i="1"/>
  <c r="S48" i="1"/>
  <c r="Q48" i="1"/>
  <c r="S47" i="1"/>
  <c r="Q47" i="1"/>
  <c r="S46" i="1"/>
  <c r="Q46" i="1"/>
  <c r="S45" i="1"/>
  <c r="Q45" i="1"/>
  <c r="S44" i="1"/>
  <c r="Q44" i="1"/>
  <c r="S43" i="1"/>
  <c r="Q43" i="1"/>
  <c r="S42" i="1"/>
  <c r="Q42" i="1"/>
  <c r="S41" i="1"/>
  <c r="Q41" i="1"/>
  <c r="S40" i="1"/>
  <c r="Q40" i="1"/>
  <c r="S39" i="1"/>
  <c r="Q39" i="1"/>
  <c r="S38" i="1"/>
  <c r="Q38" i="1"/>
  <c r="S37" i="1"/>
  <c r="Q37" i="1"/>
  <c r="S36" i="1"/>
  <c r="Q36" i="1"/>
  <c r="S35" i="1"/>
  <c r="Q35" i="1"/>
  <c r="S34" i="1"/>
  <c r="Q34" i="1"/>
  <c r="S33" i="1"/>
  <c r="Q33" i="1"/>
  <c r="S32" i="1"/>
  <c r="Q32" i="1"/>
  <c r="S31" i="1"/>
  <c r="Q31" i="1"/>
  <c r="S30" i="1"/>
  <c r="Q30" i="1"/>
  <c r="S29" i="1"/>
  <c r="Q29" i="1"/>
  <c r="S28" i="1"/>
  <c r="Q28" i="1"/>
  <c r="S27" i="1"/>
  <c r="Q27" i="1"/>
  <c r="S26" i="1"/>
  <c r="Q26" i="1"/>
  <c r="S25" i="1"/>
  <c r="Q25" i="1"/>
  <c r="S24" i="1"/>
  <c r="Q24" i="1"/>
  <c r="S23" i="1"/>
  <c r="Q23" i="1"/>
  <c r="S22" i="1"/>
  <c r="Q22" i="1"/>
  <c r="S21" i="1"/>
  <c r="Q21" i="1"/>
  <c r="S20" i="1"/>
  <c r="Q20" i="1"/>
  <c r="S19" i="1"/>
  <c r="Q19" i="1"/>
  <c r="S18" i="1"/>
  <c r="Q18" i="1"/>
  <c r="S17" i="1"/>
  <c r="Q17" i="1"/>
  <c r="S16" i="1"/>
  <c r="Q16" i="1"/>
  <c r="S15" i="1"/>
  <c r="Q15" i="1"/>
  <c r="S14" i="1"/>
  <c r="Q14" i="1"/>
  <c r="S13" i="1"/>
  <c r="Q13" i="1"/>
  <c r="S12" i="1"/>
  <c r="Q12" i="1"/>
  <c r="S11" i="1"/>
  <c r="Q11" i="1"/>
  <c r="S10" i="1"/>
  <c r="Q10" i="1"/>
  <c r="S9" i="1"/>
  <c r="Q9" i="1"/>
  <c r="S8" i="1"/>
  <c r="Q8" i="1"/>
  <c r="S7" i="1"/>
  <c r="Q7" i="1"/>
  <c r="S6" i="1"/>
  <c r="Q6" i="1"/>
  <c r="S5" i="1"/>
  <c r="Q5" i="1"/>
  <c r="S4" i="1"/>
  <c r="Q4" i="1"/>
  <c r="S3" i="1"/>
  <c r="Q3" i="1"/>
  <c r="Q2" i="1"/>
  <c r="S2" i="1" l="1"/>
</calcChain>
</file>

<file path=xl/sharedStrings.xml><?xml version="1.0" encoding="utf-8"?>
<sst xmlns="http://schemas.openxmlformats.org/spreadsheetml/2006/main" count="4410" uniqueCount="1162">
  <si>
    <t>ID</t>
  </si>
  <si>
    <t>FUENTE</t>
  </si>
  <si>
    <t>SECOP II</t>
  </si>
  <si>
    <t>NOMBRE CONTRATISTA</t>
  </si>
  <si>
    <t>FECHA SUSCRIPCION
(aaaa/mm/dd)</t>
  </si>
  <si>
    <t>OBJETO DEL CONTRATO</t>
  </si>
  <si>
    <t>PROFESIONAL/APOYO A LA GESTIÓN</t>
  </si>
  <si>
    <t>MODALIDAD DE SELECCIÓN</t>
  </si>
  <si>
    <t>TIPO DE CONTRATO</t>
  </si>
  <si>
    <t>DESCRIBA OTRA CLASE DE CONTRATO</t>
  </si>
  <si>
    <t>CODIGO UNSPSC</t>
  </si>
  <si>
    <t>HONORARIOS</t>
  </si>
  <si>
    <t>VALOR TOTAL DEL CONTRATO (SECOPII)</t>
  </si>
  <si>
    <t>DEPENDENCIA/AREA PROTEGIDA</t>
  </si>
  <si>
    <t>PLAZO DEL CONTRATO (DÍAS)</t>
  </si>
  <si>
    <t>FECHA INICIO CONTRATO
(aaaa/mm/dd)</t>
  </si>
  <si>
    <t xml:space="preserve">FECHA TERMINACIÓN CONTRATO
(aaaa/mm/dd) </t>
  </si>
  <si>
    <t>FECHA LIQUIDACIÓN CONTRATO
(aaaa/mm/dd)</t>
  </si>
  <si>
    <t>ESTADO</t>
  </si>
  <si>
    <t>LINK SECOP DEL CONTRATO</t>
  </si>
  <si>
    <r>
      <rPr>
        <b/>
        <sz val="9"/>
        <color rgb="FF548135"/>
        <rFont val="Verdana"/>
        <family val="2"/>
      </rPr>
      <t>CONTRATISTA :</t>
    </r>
    <r>
      <rPr>
        <b/>
        <sz val="9"/>
        <color rgb="FF2F5496"/>
        <rFont val="Verdana"/>
        <family val="2"/>
      </rPr>
      <t xml:space="preserve"> NATURALEZA</t>
    </r>
  </si>
  <si>
    <r>
      <rPr>
        <b/>
        <sz val="9"/>
        <color rgb="FF548135"/>
        <rFont val="Verdana"/>
        <family val="2"/>
      </rPr>
      <t>CONTRATISTA:</t>
    </r>
    <r>
      <rPr>
        <b/>
        <sz val="9"/>
        <color rgb="FF2F5496"/>
        <rFont val="Verdana"/>
        <family val="2"/>
      </rPr>
      <t xml:space="preserve">
</t>
    </r>
    <r>
      <rPr>
        <b/>
        <sz val="9"/>
        <color rgb="FF2F5496"/>
        <rFont val="Verdana"/>
        <family val="2"/>
      </rPr>
      <t>TIPO IDENTIFICACIÓN</t>
    </r>
  </si>
  <si>
    <r>
      <rPr>
        <b/>
        <sz val="9"/>
        <color rgb="FF548135"/>
        <rFont val="Verdana"/>
        <family val="2"/>
      </rPr>
      <t>CONTRATISTA:</t>
    </r>
    <r>
      <rPr>
        <b/>
        <sz val="9"/>
        <color rgb="FF548135"/>
        <rFont val="Verdana"/>
        <family val="2"/>
      </rPr>
      <t xml:space="preserve"> NÚMERO DE IDENTIFICACIÓN</t>
    </r>
  </si>
  <si>
    <r>
      <rPr>
        <b/>
        <sz val="9"/>
        <color rgb="FF548135"/>
        <rFont val="Verdana"/>
        <family val="2"/>
      </rPr>
      <t>CONTRATISTA :</t>
    </r>
    <r>
      <rPr>
        <b/>
        <sz val="9"/>
        <color rgb="FF2F5496"/>
        <rFont val="Verdana"/>
        <family val="2"/>
      </rPr>
      <t xml:space="preserve"> NÚMERO DEL NIT</t>
    </r>
  </si>
  <si>
    <t>JAVIER MAURICIO GOMEZ CRUZ</t>
  </si>
  <si>
    <t>ELIANA CASTAÑEDA YUCUMA</t>
  </si>
  <si>
    <t>LINDA ROCIO ORJUELA PARRADO</t>
  </si>
  <si>
    <t>PAULA ANDREA CASTILLO FANDIÑO</t>
  </si>
  <si>
    <t>GIOVANNY GUTIERREZ HERRERA</t>
  </si>
  <si>
    <t>NATALY HERRERA GOMEZ</t>
  </si>
  <si>
    <t>LEONARDO ROJAS CETINA</t>
  </si>
  <si>
    <t>YULIETH NATALI AVILA PINTO</t>
  </si>
  <si>
    <t>MARICELA HERRERA ROSAS</t>
  </si>
  <si>
    <t>NICOL FABIAN PERDOMO GARCIA</t>
  </si>
  <si>
    <t>HAROLD EDER VARGAS QUEVEDO</t>
  </si>
  <si>
    <t>CECILIA MENDOZA LIZARAZO</t>
  </si>
  <si>
    <t>INGRI AZUCENA SARMIENTO SUAREZ</t>
  </si>
  <si>
    <t>WILLIAM ALEJANDRO RIOS DEANTONIO</t>
  </si>
  <si>
    <t>GUSTAVO ALFONSO GONZALEZ BONILLA</t>
  </si>
  <si>
    <t>LUZ AMANDA RUIZ CASTAÑEDA</t>
  </si>
  <si>
    <t>FRANK NICOLAS ALVARADO RIVERA</t>
  </si>
  <si>
    <t>MABY KATERIN FALLA TOVAR</t>
  </si>
  <si>
    <t>CONTRATO DE PRESTACIÓN DE SERVICIOS</t>
  </si>
  <si>
    <t>N/A</t>
  </si>
  <si>
    <t>PERSONA NATURAL</t>
  </si>
  <si>
    <t>CC</t>
  </si>
  <si>
    <t>DTOR</t>
  </si>
  <si>
    <t>PNN EL TUPARRO</t>
  </si>
  <si>
    <t>DNMI CINARUCO</t>
  </si>
  <si>
    <t>PNN SUMAPAZ</t>
  </si>
  <si>
    <t>PNN TINIGUA</t>
  </si>
  <si>
    <t>PROFESIONAL</t>
  </si>
  <si>
    <t>APOYO A LA GESTIÓN</t>
  </si>
  <si>
    <t>LUIS ARLEY MUÑOZ SARMIENTO</t>
  </si>
  <si>
    <t>DANIEL MANCERA RAMIREZ</t>
  </si>
  <si>
    <t>LIDA GISELA FORIGUA MOYANO</t>
  </si>
  <si>
    <t>PEDRO ARTURO CAMARGO MARTINEZ</t>
  </si>
  <si>
    <t>OSCAR GABRIEL RAIGOZO HORTUA</t>
  </si>
  <si>
    <t>JOSE DAVID TARAZONA RUEDA</t>
  </si>
  <si>
    <t>LUIS ALEJANDRO GOMEZ ROJAS</t>
  </si>
  <si>
    <t>FONAM</t>
  </si>
  <si>
    <t>PNN CHINGAZA</t>
  </si>
  <si>
    <t>N.A</t>
  </si>
  <si>
    <t>VIGENTE</t>
  </si>
  <si>
    <t>LEIDY YOLIMA VILLABON ROMERO</t>
  </si>
  <si>
    <t>JOHN FABER RAMOS TORRES</t>
  </si>
  <si>
    <t>FECHA INICIO CONTRATO
(dd/mm/aaaa)</t>
  </si>
  <si>
    <t>FECHA TERMINACIÓN CONTRATO
(dd/mm/aaaa)</t>
  </si>
  <si>
    <t>FECHA LIQUIDACIÓN CONTRATO
(dd/mm/aaaa)</t>
  </si>
  <si>
    <t>CONTRATACIÓN DIRECTA</t>
  </si>
  <si>
    <t>NACIÓN</t>
  </si>
  <si>
    <t>LINA MARIA RUIZ SANCHEZ</t>
  </si>
  <si>
    <t>YENY ANDREA CALLEJAS AVILA</t>
  </si>
  <si>
    <t>HERNAN DARIO HINESTROSA HOYOS</t>
  </si>
  <si>
    <t>WILSON ALBERTO GUARIN PEREZ</t>
  </si>
  <si>
    <t>DEISY NATALIA ARDILA HUERTAS</t>
  </si>
  <si>
    <t>ANDREA VIUCHE SALGUERO</t>
  </si>
  <si>
    <t>AMILCAR HERNAN SANTOS MORALES</t>
  </si>
  <si>
    <t>JULY TATIANA CASTILLO VERGEL</t>
  </si>
  <si>
    <t>MONICA ANDREA NOVOA SALAMANCA</t>
  </si>
  <si>
    <t xml:space="preserve">
80111600</t>
  </si>
  <si>
    <t>VICTOR ANDRES GIL GUERRERO</t>
  </si>
  <si>
    <t>ANGELICA MARIA PALACIOS MORALES</t>
  </si>
  <si>
    <t>NEYDY YURANI PASCUAS BENAVIDES</t>
  </si>
  <si>
    <t>HECTOR FABIO CARDONA CASTRO</t>
  </si>
  <si>
    <t>HERSER DUVAN RODRIGUEZ GUERRERO</t>
  </si>
  <si>
    <t>LUZ MERY CRUZ RIVERA</t>
  </si>
  <si>
    <t>ERCI MIREY CUBILLOS TORRES</t>
  </si>
  <si>
    <t>AUGUSTO ROLDAN GARZON</t>
  </si>
  <si>
    <t>VICTOR MANUEL MORA VENEGAS</t>
  </si>
  <si>
    <t>WILMER GIOVANY GONZALEZ CARMONA</t>
  </si>
  <si>
    <t>RUDVER EMIGDIO RUBIO PRECIADO</t>
  </si>
  <si>
    <t>NATALIA ANDREA BETANCOURT AVILA</t>
  </si>
  <si>
    <t>HERNAN ALONSO SERRANO VASQUEZ</t>
  </si>
  <si>
    <t>LINA JULIETH CASTRO HERNANDEZ</t>
  </si>
  <si>
    <t>LUIS ALFREDO CRUZ ANDRADE</t>
  </si>
  <si>
    <t>JUAN SEBASTIAN ALVAREZ CASTRO</t>
  </si>
  <si>
    <t>CONTRATISTA: NÚMERO DE IDENTIFICACIÓN</t>
  </si>
  <si>
    <r>
      <t>CONTRATISTA :</t>
    </r>
    <r>
      <rPr>
        <b/>
        <sz val="10"/>
        <color rgb="FF2F5496"/>
        <rFont val="Arial Narrow"/>
        <family val="2"/>
      </rPr>
      <t xml:space="preserve"> NATURALEZA</t>
    </r>
  </si>
  <si>
    <r>
      <t>CONTRATISTA:</t>
    </r>
    <r>
      <rPr>
        <b/>
        <sz val="10"/>
        <color rgb="FF2F5496"/>
        <rFont val="Arial Narrow"/>
        <family val="2"/>
      </rPr>
      <t xml:space="preserve">
TIPO IDENTIFICACIÓN</t>
    </r>
  </si>
  <si>
    <r>
      <t>CONTRATISTA :</t>
    </r>
    <r>
      <rPr>
        <b/>
        <sz val="10"/>
        <color rgb="FF2F5496"/>
        <rFont val="Arial Narrow"/>
        <family val="2"/>
      </rPr>
      <t xml:space="preserve"> NÚMERO DEL NIT</t>
    </r>
  </si>
  <si>
    <t>DEICY DANIELA ROJAS RUIZ</t>
  </si>
  <si>
    <t>CD-DTOR-GN-017-2025</t>
  </si>
  <si>
    <t>CD-DTOR-GN-018-2025</t>
  </si>
  <si>
    <t>CD-DTOR-GN-048-2025</t>
  </si>
  <si>
    <t>CD-DTOR-GN-065-2025</t>
  </si>
  <si>
    <t>CD-DTOR-GN-067-2025</t>
  </si>
  <si>
    <t>CD-DTOR-GN-076-2025</t>
  </si>
  <si>
    <t>CD-DTOR-GN-079-2025</t>
  </si>
  <si>
    <t>HEIDY JOHANNA MURCIA ALDANA</t>
  </si>
  <si>
    <t>SOLANYI REYES FORERO</t>
  </si>
  <si>
    <t>WENDY LUCIA POVEDA CARVAJAL</t>
  </si>
  <si>
    <t>JULLY ANDREA FORERO RIAÑO</t>
  </si>
  <si>
    <t>JUAN DAVID LOZANO CIFUENTES</t>
  </si>
  <si>
    <t>JORGE SIREYE MARIN GOMEZ</t>
  </si>
  <si>
    <t>DIANA MICHELL CASTRO RODRIGUEZ</t>
  </si>
  <si>
    <t>TAHNEE SALEH NORIEGA</t>
  </si>
  <si>
    <t>ANDRIDE GONZÁLEZ BLANCO</t>
  </si>
  <si>
    <t>DUVAN STIVEN BEJARANO MONDRAGON</t>
  </si>
  <si>
    <t>BLADIMIR HERNANDEZ CORTES</t>
  </si>
  <si>
    <t>ANGEL RAMIRO PULIDO PULIDO</t>
  </si>
  <si>
    <t>LUIS ALEJANDRO MORALES CASTELLANOS</t>
  </si>
  <si>
    <t>MARIA DEL ROSARIO MARTINEZ ALMECIGA</t>
  </si>
  <si>
    <t>CAROL ALBERTO MARTINEZ ALMECIGA</t>
  </si>
  <si>
    <t>NIDIA SIRLEY MEJIA VENAVIDEZ</t>
  </si>
  <si>
    <t>WILSON MENDEZ</t>
  </si>
  <si>
    <t>FREDY YHAMIT GARCIA PULIDO</t>
  </si>
  <si>
    <t>JOHN FREDY CARDENAS AGUILERA</t>
  </si>
  <si>
    <t>AURA NELLY CUERVO MENDOZA</t>
  </si>
  <si>
    <t>MAY NIETO ARANGUREN</t>
  </si>
  <si>
    <t>LUISA FERNANDA ALVAREZ SALDARRIAGA</t>
  </si>
  <si>
    <t>ALEJANDRO RUIZ LINAREZ</t>
  </si>
  <si>
    <t>MARICELA PERDOMO LOAIZA</t>
  </si>
  <si>
    <t>JESUS DAVID DIAZ IMBACHI</t>
  </si>
  <si>
    <t>KEVIN YEPSEL MEDINA NIEVES</t>
  </si>
  <si>
    <t>PNN SERRANÍA DE MANACACIAS</t>
  </si>
  <si>
    <t>PNN SERRANÍA DE LA MACARENA</t>
  </si>
  <si>
    <t>PNN CORDILLERA DE LOS PICACHOS</t>
  </si>
  <si>
    <t>PNN PICACHOS</t>
  </si>
  <si>
    <t>ANYILI JOHANA RAMIREZ URREGO</t>
  </si>
  <si>
    <t>WALTER FERNEY CAMACHO MORA</t>
  </si>
  <si>
    <t>NERIO GUZMAN ESPID CASTILLO</t>
  </si>
  <si>
    <t>GINNA PATRICIA CRUZ CARDENAS</t>
  </si>
  <si>
    <t>SIMON VALLEJO RAMIREZ</t>
  </si>
  <si>
    <t>JOSE MAURICIO CAMACHO ARIAS</t>
  </si>
  <si>
    <t>RICARDO ANDRES CARDENAS RODRIGUEZ</t>
  </si>
  <si>
    <t>NIDIA PATRICIA PEÑA MUÑOZ</t>
  </si>
  <si>
    <t>SANDY CAROLINA QUINTANA PINTO</t>
  </si>
  <si>
    <t>GUSTAVO ADOLFO NOVOA CUBILLOS</t>
  </si>
  <si>
    <t>JOSE INDALECIO OJEDA FLOREZ</t>
  </si>
  <si>
    <t>EDILBERTO DAZA BEJARANO</t>
  </si>
  <si>
    <t>KAREL ALDRIN SANCHEZ HERNANDEZ</t>
  </si>
  <si>
    <t>ANA LUCIA PAYAN LIEVANO</t>
  </si>
  <si>
    <t>JOSE NAJADEBOTO COLINA</t>
  </si>
  <si>
    <t>EDER LEONARDO PANTOJA CISNEROS</t>
  </si>
  <si>
    <t>JOSÉ ORLITH BUSTOS FERREIRA</t>
  </si>
  <si>
    <t>SILVANA GOMEZ ARISTIZABAL</t>
  </si>
  <si>
    <t>MIGUEL EDUARDO PATARROYO RAMOS</t>
  </si>
  <si>
    <t>JOLMAN VARGAS CASTELLANOS</t>
  </si>
  <si>
    <t>ESTEFANIA ESCOLAR MORRIS</t>
  </si>
  <si>
    <t>GERMAN DAVID VALDERRAMA REY</t>
  </si>
  <si>
    <t>CARLOS FELIPE ARBOLEDA OVALLE</t>
  </si>
  <si>
    <t>YEISON CAMILO DIAZ PULIDO</t>
  </si>
  <si>
    <t>CARLOS DANIEL MONCAYO SAMUDIO</t>
  </si>
  <si>
    <t>Cantidad de otrosíes</t>
  </si>
  <si>
    <t>Cantidad de Adiciones</t>
  </si>
  <si>
    <t>Monto de Adición</t>
  </si>
  <si>
    <t>Porcentaje de Ejecución</t>
  </si>
  <si>
    <t>Recursos totales desembolsados o pagados</t>
  </si>
  <si>
    <t>Recursos pendientes de ejecutar</t>
  </si>
  <si>
    <t>CAMILO CELESTINO DURANTES</t>
  </si>
  <si>
    <t>LIDA LUCENA TABORDA SANCHEZ</t>
  </si>
  <si>
    <t>JULIAN DAVID RIVERA ROMERO</t>
  </si>
  <si>
    <t xml:space="preserve">FREYDER BERNABE BRITTO NAVARRO </t>
  </si>
  <si>
    <t>DERLY JOHANA CALLEJAS AVILA</t>
  </si>
  <si>
    <t>ALIX ADRIANA MONTILLA POLO</t>
  </si>
  <si>
    <t>BLANCA CECILIA MENDOZA MARTINEZ</t>
  </si>
  <si>
    <t>SILVIO MEDINA CASANOVA</t>
  </si>
  <si>
    <t>ENEIL MATUTE YARURO</t>
  </si>
  <si>
    <t>DIANA CECILIA GUEPENDO GUZMAN</t>
  </si>
  <si>
    <t>INGRID TATIANA MOSQUERA AVILA</t>
  </si>
  <si>
    <t>OMAR ENRIQUE TROCHEZ ARIAS</t>
  </si>
  <si>
    <t>SANDRA YULIETH SERNA RIOS</t>
  </si>
  <si>
    <t>EDGAR POLANCO CERQUERA</t>
  </si>
  <si>
    <t>DUBERNEY MULATO ARRECHEA</t>
  </si>
  <si>
    <t>JOSE JEISON AVILA OLAYA</t>
  </si>
  <si>
    <t>WILMER ARMANDO ARIZA GARAVITO</t>
  </si>
  <si>
    <t>WILLIAM ALFONSO CARABALLO</t>
  </si>
  <si>
    <t>JHON WILMER GARAY RAMIREZ</t>
  </si>
  <si>
    <t>KEVIN HERNAN OSPINA RENGIFO</t>
  </si>
  <si>
    <t>JERSON ANDREY MEDINA MUÑOZ</t>
  </si>
  <si>
    <t>JEISSON AUGUSTO OSORIO GUTIERREZ</t>
  </si>
  <si>
    <t>FAUSTO RIAÑO LONDOÑO</t>
  </si>
  <si>
    <t>DANIEL CAMILO HERRERA RIVERA</t>
  </si>
  <si>
    <t>WILMAR ANDRES SANCHEZ ORTEGA</t>
  </si>
  <si>
    <t>MARIAJOSE MELO ARDILA</t>
  </si>
  <si>
    <t>JHON JAIVER MUÑOZ SARMIENTO</t>
  </si>
  <si>
    <t>BLANCA KATERINE ZULUAGA GAITAN</t>
  </si>
  <si>
    <t>CD-DTOR-GN-001-2026</t>
  </si>
  <si>
    <t>CD-DTOR-GN-002-2026</t>
  </si>
  <si>
    <t>CD-DTOR-GN-003-2026</t>
  </si>
  <si>
    <t>CD-DTOR-GN-004-2026</t>
  </si>
  <si>
    <t>CD-DTOR-GN-005-2026</t>
  </si>
  <si>
    <t>CD-DTOR-GN-006-2026</t>
  </si>
  <si>
    <t>CD-DTOR-GN-007-2026</t>
  </si>
  <si>
    <t>CD-DTOR-GN-008-2026</t>
  </si>
  <si>
    <t>CD-DTOR-GN-009-2026</t>
  </si>
  <si>
    <t>CD-DTOR-GN-010-2026</t>
  </si>
  <si>
    <t>CD-DTOR-GN-011-2026</t>
  </si>
  <si>
    <t>CD-DTOR-GN-012-2026</t>
  </si>
  <si>
    <t>CD-DTOR-GN-013-2026</t>
  </si>
  <si>
    <t>CD-DTOR-GN-014-2026</t>
  </si>
  <si>
    <t>CD-DTOR-GN-015-2026</t>
  </si>
  <si>
    <t>CD-DTOR-GN-016-2026</t>
  </si>
  <si>
    <t>CD-DTOR-GN-019-2026</t>
  </si>
  <si>
    <t>CD-DTOR-GN-020-2026</t>
  </si>
  <si>
    <t>CD-DTOR-GN-021-2026</t>
  </si>
  <si>
    <t>CD-DTOR-GN-022-2026</t>
  </si>
  <si>
    <t>CD-DTOR-GN-023-2026</t>
  </si>
  <si>
    <t>CD-DTOR-GN-024-2026</t>
  </si>
  <si>
    <t>CD-DTOR-GN-025-2026</t>
  </si>
  <si>
    <t>CD-DTOR-GN-026-2026</t>
  </si>
  <si>
    <t>CD-DTOR-GN-027-2026</t>
  </si>
  <si>
    <t>CD-DTOR-GN-028-2026</t>
  </si>
  <si>
    <t>CD-DTOR-GN-029-2026</t>
  </si>
  <si>
    <t>CD-DTOR-GN-030-2026</t>
  </si>
  <si>
    <t>CD-DTOR-GN-031-2026</t>
  </si>
  <si>
    <t>CD-DTOR-GN-032-2026</t>
  </si>
  <si>
    <t>CD-DTOR-GN-033-2026</t>
  </si>
  <si>
    <t>CD-DTOR-GN-034-2026</t>
  </si>
  <si>
    <t>CD-DTOR-GN-035-2026</t>
  </si>
  <si>
    <t>CD-DTOR-GN-036-2026</t>
  </si>
  <si>
    <t>CD-DTOR-GN-037-2026</t>
  </si>
  <si>
    <t>CD-DTOR-GN-038-2026</t>
  </si>
  <si>
    <t>CD-DTOR-GN-039-2026</t>
  </si>
  <si>
    <t>CD-DTOR-GN-040-2026</t>
  </si>
  <si>
    <t>CD-DTOR-GN-041-2026</t>
  </si>
  <si>
    <t>CD-DTOR-GN-042-2026</t>
  </si>
  <si>
    <t>CD-DTOR-GN-043-2026</t>
  </si>
  <si>
    <t>CD-DTOR-GN-044-2026</t>
  </si>
  <si>
    <t>CD-DTOR-GN-045-2026</t>
  </si>
  <si>
    <t>CD-DTOR-GN-046-2026</t>
  </si>
  <si>
    <t>CD-DTOR-GN-047-2026</t>
  </si>
  <si>
    <t>CD-DTOR-GN-049-2026</t>
  </si>
  <si>
    <t>CD-DTOR-GN-050-2026</t>
  </si>
  <si>
    <t>CD-DTOR-GN-051-2026</t>
  </si>
  <si>
    <t>CD-DTOR-GN-052-2026</t>
  </si>
  <si>
    <t>CD-DTOR-GN-053-2026</t>
  </si>
  <si>
    <t>CD-DTOR-GN-054-2026</t>
  </si>
  <si>
    <t>CD-DTOR-GN-055-2026</t>
  </si>
  <si>
    <t>CD-DTOR-GN-056-2026</t>
  </si>
  <si>
    <t>CD-DTOR-GN-057-2026</t>
  </si>
  <si>
    <t>CD-DTOR-GN-058-2026</t>
  </si>
  <si>
    <t>CD-DTOR-GN-059-2026</t>
  </si>
  <si>
    <t>CD-DTOR-GN-060-2026</t>
  </si>
  <si>
    <t>CD-DTOR-GN-061-2026</t>
  </si>
  <si>
    <t>CD-DTOR-GN-062-2026</t>
  </si>
  <si>
    <t>CD-DTOR-GN-063-2026</t>
  </si>
  <si>
    <t>CD-DTOR-GN-064-2026</t>
  </si>
  <si>
    <t>CD-DTOR-GN-066-2026</t>
  </si>
  <si>
    <t>CD-DTOR-GN-068-2026</t>
  </si>
  <si>
    <t>CD-DTOR-GN-069-2026</t>
  </si>
  <si>
    <t>CD-DTOR-GN-070-2026</t>
  </si>
  <si>
    <t>CD-DTOR-GN-071-2026</t>
  </si>
  <si>
    <t>CD-DTOR-GN-072-2026</t>
  </si>
  <si>
    <t>CD-DTOR-GN-073-2026</t>
  </si>
  <si>
    <t>CD-DTOR-GN-074-2026</t>
  </si>
  <si>
    <t>CD-DTOR-GN-075-2026</t>
  </si>
  <si>
    <t>CD-DTOR-GN-077-2026</t>
  </si>
  <si>
    <t>CD-DTOR-GN-078-2026</t>
  </si>
  <si>
    <t>CD-DTOR-GN-080-2026</t>
  </si>
  <si>
    <t>CD-DTOR-GN-081-2026</t>
  </si>
  <si>
    <t>CD-DTOR-GN-082-2026</t>
  </si>
  <si>
    <t>CD-DTOR-GN-083-2026</t>
  </si>
  <si>
    <t>CD-DTOR-GN-084-2026</t>
  </si>
  <si>
    <t>CD-DTOR-GN-085-2026</t>
  </si>
  <si>
    <t>CD-DTOR-GN-086-2026</t>
  </si>
  <si>
    <t>CD-DTOR-GN-087-2026</t>
  </si>
  <si>
    <t>CD-DTOR-GN-088-2026</t>
  </si>
  <si>
    <t>CD-DTOR-GN-089-2026</t>
  </si>
  <si>
    <t>CD-DTOR-GN-090-2026</t>
  </si>
  <si>
    <t>CD-DTOR-GN-091-2026</t>
  </si>
  <si>
    <t>CD-DTOR-GN-092-2026</t>
  </si>
  <si>
    <t>CD-DTOR-GN-093-2026</t>
  </si>
  <si>
    <t>CD-DTOR-GN-094-2026</t>
  </si>
  <si>
    <t>JAVIER IVAN DUARTE VARGAS</t>
  </si>
  <si>
    <t>LEIDY JOHANA MURCIA MORALES</t>
  </si>
  <si>
    <t>LEIDY VIVIANA CIPRIAN HERANDEZ</t>
  </si>
  <si>
    <t>NESTOR ALFONZO GIL CAÑON</t>
  </si>
  <si>
    <t>LUZ ENETH CARDONA GONZALEZ</t>
  </si>
  <si>
    <t>JULIAN ANDRES CARRILLO LOPEZ</t>
  </si>
  <si>
    <t>INGRID DAYAN TENORIO OSORIO</t>
  </si>
  <si>
    <t>LIDIS YULISSA RADA</t>
  </si>
  <si>
    <t>LUZ ADRIANA GONZALEZ CARRANZA</t>
  </si>
  <si>
    <t>LUZ AMANDA MORENO SALAZAR</t>
  </si>
  <si>
    <t>JENIFFER VIVIANA DIAZ RODRIGUEZ</t>
  </si>
  <si>
    <t>JOSE ALEXANDER SUAREZ LADINO</t>
  </si>
  <si>
    <t>LUIS OBERTO TUAY REUTER</t>
  </si>
  <si>
    <t>EDNER ELIEZER SAENZ DIAZ</t>
  </si>
  <si>
    <t>OSCAR MAURICIO MARTÍNEZ DÍAZ</t>
  </si>
  <si>
    <t>MAIRA ALEJANDRA VILLANUEVA RIVAS</t>
  </si>
  <si>
    <t>MILTON LEANDRO MOSQUERA AVILA</t>
  </si>
  <si>
    <t>BERTULFO MEJÍA HERRERA</t>
  </si>
  <si>
    <t>HECTOR FABIAN LISCANO GUTIÉRREZ</t>
  </si>
  <si>
    <t>LEONAR RICARDO MONTOYA DELGADILLO</t>
  </si>
  <si>
    <t>OSCAR ALEJANDRO REY GARCIA</t>
  </si>
  <si>
    <t>DANIEL GONZALEZ LASSO</t>
  </si>
  <si>
    <t>ERIKA YURANI DIAZ ALGARRA</t>
  </si>
  <si>
    <t>PATRICIA GONZALEZ GARNICA</t>
  </si>
  <si>
    <t>SANYI XIOMARA MÉNDEZ SUAREZ</t>
  </si>
  <si>
    <t>ANDREA DEL PILAR HERNANDEZ MALAVER</t>
  </si>
  <si>
    <t>MARÍA CAMILA OTÁLORA HERRÁN</t>
  </si>
  <si>
    <t>ALEXANDER MARTINEZ ARENAS</t>
  </si>
  <si>
    <t>GERMAN ELIESER TORRES BLANCO</t>
  </si>
  <si>
    <t>ROBERTO VELÁSQUEZ BELTRÁN</t>
  </si>
  <si>
    <t>DIEGO ALEJANDRO SERRANO RINCÓN</t>
  </si>
  <si>
    <t>JULISSA POVEDA AMAYA</t>
  </si>
  <si>
    <t>LUIS ENRIQUE CALDERON FRANCO</t>
  </si>
  <si>
    <t>RONNAL ECHEVERRY GARCIA</t>
  </si>
  <si>
    <t>YUDY ALEXANDRA RUBIO GARCÍA</t>
  </si>
  <si>
    <t>LUZ MILEIDY AVENDAÑO ORJUELA</t>
  </si>
  <si>
    <t>DEIVER ANDREY ACOSTA LINARES</t>
  </si>
  <si>
    <t>CRISTIAN CAMILO BERMUDEZ PINZON</t>
  </si>
  <si>
    <t>FELIX ORLANDO MORALES PULGARIN</t>
  </si>
  <si>
    <t>DR00-3202008-15-003 Prestar los servicios Profesionales con plena autonomía técnica y administrativa, en la Dirección Territorial Orinoquia, para realizar las etapas precontractuales, contractuales y poscontractuales, y atender los requerimientos relacionados con la gestión contractual, en el marco del Proyecto de Conservación.</t>
  </si>
  <si>
    <t>DR00-3202008-15-004 Prestar los servicios Profesionales con plena autonomía técnica y administrativa, en la Dirección territorial Orinoquia, para realizar las etapas precontractuales, contractuales y poscontractuales, en el marco del Proyecto de Conservación.</t>
  </si>
  <si>
    <t>DR00-3202008-15-007 Prestar los servicios profesionales con plena autonomía técnica y administrativa, en la Dirección Territorial Orinoquia, para ejecutar las acciones requeridas para el manejo, control y registro de la propiedad de planta y equipo asignados a esta Territorial y a sus áreas protegidas, en el marco del Proyecto de Conservación</t>
  </si>
  <si>
    <t>DR00-3202008-15-001 Prestar los servicios profesionales con plena autonomía técnica y administrativa, en la Dirección Territorial Orinoquia, para atender y tramitar los requerimientos relacionados con el proceso de gestión de tecnologías y seguridad de la información, en el marco del Proyecto de conservación.</t>
  </si>
  <si>
    <t>DR08-3202008-15-001 Prestar los servicios profesionales con plena autonomía técnica y administrativa, en el Parque Nacional Natural Serranía de Manacacías, para ejecutar los procesos administrativos, financieros y de gestión contractual, en el marco del Proyecto de Conservación.</t>
  </si>
  <si>
    <t>DR06-3202008-15-015 Prestar los servicios profesionales con plena autonomía técnica y administrativa, en el Parque Nacional Natural Sumapaz, para ejecutar los procesos administrativos, financieros y de gestión contractual, en el marco del Proyecto de Conservación.</t>
  </si>
  <si>
    <t>DR05-3202008-15-054 Prestar los servicios profesionales con plena autonomía técnica y administrativa, en el Parque Nacional Natural Sierra de La Macarena, para ejecutar los procesos administrativos, financieros y de gestión contractual, en el marco del proyecto de conservación.</t>
  </si>
  <si>
    <t>DR04-3202008-15-010 Prestar los servicios profesionales con plena autonomía técnica y administrativa, en el Parque Nacional Natural El Tuparro, para ejecutar las acciones administrativas, financieras y de gestión contractual; y adelantar acciones relacionadas a la planeación técnica del área protegida, en el marco del Proyecto de Conservación.</t>
  </si>
  <si>
    <t>DR03-3202008-9-012 Prestar los servicios profesionales con plena autonomía técnica y administrativa, en el Parque Nacional Natural Cordillera de los Picachos, para ejecutar las acciones administrativas, financieras y de gestión contractual, en el marco del Proyecto de Conservación.</t>
  </si>
  <si>
    <t>DR07-3202008-15-007 Prestar los servicios profesionales con plena autonomía técnica y administrativa, en el Parque Nacional Natural Tinigua, para ejecutar las acciones administrativas, financieras y de gestión contractual, en el marco del Proyecto de Conservación.</t>
  </si>
  <si>
    <t>DR00-3202008-15-012 Prestar los servicios Profesionales con plena autonomía técnica y administrativa, en la Dirección territorial Orinoquia, para realizar las actividades definidas en la etapa poscontractual e informes contractuales requeridos, en el marco del Proyecto de conservación.</t>
  </si>
  <si>
    <t>DR01-3202008-15-018 Prestar los servicios profesionales con plena autonomía técnica y administrativa, en el Distrito Nacional de Manejo Integrado Cinaruco, para ejecutar los procesos administrativos, financieros y de gestión contractual, en el marco del Proyecto de Conservación.</t>
  </si>
  <si>
    <t>DR00-3202008-15-005 Prestar los servicios profesionales con plena autonomía técnica y administrativa, en la Dirección Territorial Orinoquia, para desarrollar las actividades definidas en el proceso de nómina; y atender los tramites administrativos para la gestión del talento humano, en el marco del Proyecto de Conservación.</t>
  </si>
  <si>
    <t>DR06-3202032-1-005 Prestar los servicios de apoyo a la gestión con plena autonomía técnica y administrativa, en el Parque Nacional Natural Sumapaz, para apoyar la conducción del parque automotor y atender las actividades operativas en los sectores de manejo Bogotá y Cundinamarca, en el marco del Proyecto de Conservación.</t>
  </si>
  <si>
    <t>DR01-3202008-9-016 Prestar los servicios profesionales con plena autonomía técnica y administrativa, en el Distrito Nacional de Manejo Integrado Cinaruco, para planificar, ejecutar y hacer seguimiento a las estrategias de manejo en articulación con los actores sociales e institucionales, en el marco del Proyecto de Conservación</t>
  </si>
  <si>
    <t>DR03-3202008-9-010 Prestar los servicios profesionales con plena autonomía técnica y administrativa, en el Parque Nacional Natural Cordillera de los Picachos, para ejecutar las actividades requeridas en el marco de la planeación del manejo del área protegida y realizar la articulación interinstitucional, en el marco del Proyecto de Conservación.</t>
  </si>
  <si>
    <t>DR00-3202008-15-008 Prestar los servicios profesionales con plena autonomía técnica y administrativa, en la Dirección Territorial Orinoquia, para desarrollar las acciones definidas en los procedimientos establecidos en los temas financieros y de apoyo contable, en el marco del Proyecto de Conservación</t>
  </si>
  <si>
    <t>DR08-3202032-1-007 Prestar los servicios de apoyo a la gestión con plena autonomía técnica y administrativa, en el Parque Nacional Natural Serranía de Manacacias, para apoyar la implementación de las medidas de manejo de mitigación y regulación de actividades no permitidas y de las presiones antrópicas y naturales, en el marco del Proyecto de Conservación.</t>
  </si>
  <si>
    <t>DR07-3202032-1-012 Prestar los servicios de apoyo a la gestión con plena autonomía técnica y administrativa, en el Parque Nacional Natural Tinigua, para apoyar la implementación de las medidas de manejo priorizadas para la regulación de las presiones antrópicas y naturales en el sector de norte del área protegida, en el marco del Proyecto de Conservación.</t>
  </si>
  <si>
    <t>DR05-3202053-26-006 Prestar los servicios profesionales con plena autonomía técnica y administrativa, en el Parque Nacional Natural Sierra de la Macarena, para concertar, formalizar, fortalecer y hacer seguimiento a los acuerdos de conservación y bienestar con las familias campesinas e implementar acciones orientadas para el fortalecimiento de emprendimientos sostenibles, en el marco del Proyecto de Conservación.</t>
  </si>
  <si>
    <t>DR07-3202032-1-011 Prestar los servicios de apoyo a la gestión con plena autonomía técnica y administrativa, en el Parque Nacional Natural Tinigua, para realizar las acciones orientadas a la regulación de las presiones antrópicas y naturales en el sector de sur del área protegida, en el marco del Proyecto de Conservación.</t>
  </si>
  <si>
    <t>DR04-3202060-18_1-020 Prestar los servicios de apoyo a la gestión con plena autonomía técnica y administrativa, en el Parque Nacional Natural El Tuparro, para apoyar la implementación de las acciones de recuperación y restauración de coberturas dentro del área protegida y funcionamiento del vivero, en el marco del Proyecto de Conservación.</t>
  </si>
  <si>
    <t>DR07-3202038-17-016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Norte (vivero Educativo Rafael Uribe Uribe), en el marco del Proyecto de Conservación.</t>
  </si>
  <si>
    <t>DR00-3202008-15-009 Prestar los servicios profesionales con plena autonomía técnica y administrativa, en la Dirección Territorial Orinoquia, para tramitar y revisar los pagos de las cuentas por pagar, de conformidad con la guía definida en la Entidad , en el marco del Proyecto de Conservación.</t>
  </si>
  <si>
    <t>DR00-3202008-15-006 Prestar los servicios profesionales con plena autonomía técnica y administrativa, en la Dirección Territorial Orinoquia, para ejecutar las acciones requeridas en el procedimiento de gestión contable, en el marco del Proyecto de Conservación.</t>
  </si>
  <si>
    <t>DR08-3202032-1-013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</si>
  <si>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DR06-3202008-15-003 Prestar los servicios de apoyo a la gestión con plena autonomía técnica y administrativa, en el Parque Nacional Natural Sumapaz, para realizar las acciones y el seguimiento del Modelo Integrado de Planeación y Gestión y del proceso de Gestión Documental, en el marco del Proyecto de Conservación.</t>
  </si>
  <si>
    <t>DR05-3202052-8-053 Prestar los servicios profesionales con plena autonomía técnica y administrativa, en el Parque Nacional Natural Sierra de la Macarena, para adelantar la ruta de actualización del Plan de Manejo, en el marco del Proyecto de Conservación.</t>
  </si>
  <si>
    <t>DR06-3202032-1-017 Prestar los servicios de apoyo a la gestión con plena autonomía técnica y administrativa, en el Parque Nacional Natural Sumapaz, para apoyar la implementación de las medidas de manejo para la regulación de las presiones y amenazas naturales en el área protegida, en el sector de manejo Meta, en el marco del Proyecto de Conservación.</t>
  </si>
  <si>
    <t>DR03-3202053-26-029 Prestar los servicios profesionales con plena autonomía técnica y administrativa, en el Parque Nacional Natural Cordillera de Los Picachos, para concertar, implementar y hacer seguimiento a los acuerdos de conservación y sistemas sostenibles y de las acciones de restauración, rehabilitación y recuperación de áreas priorizadas, en el marco del Proyecto de Conservación.</t>
  </si>
  <si>
    <t>DR01-3202032-1-017 Prestar los servicios de apoyo a la gestión con plena autonomía técnica y administrativa, en el Distrito Nacional de Manejo Integrado Cinaruco, para apoyar la implementación de las medidas de manejo programadas para prevenir y controlar amenazas naturales y presiones, en el marco del Proyecto de Conservación.</t>
  </si>
  <si>
    <t>DR05-3202060-18_1-018 Prestar los servicios de apoyo a la gestión con plena autonomía técnica y administrativa, en el Parque Nacional Natural Sierra de la Macarena, para realizar las acciones requeridas para los procesos de restauración ecológica, en el funcionamiento de los viveros y en la formalización de acuerdos de conservación, en el marco del Proyecto de Conservación.</t>
  </si>
  <si>
    <t>DR08-3202032-1-015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</si>
  <si>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DR04-3202008-9-007 Prestar los servicios profesionales con plena autonomía técnica y administrativa, en el Parque Nacional Natural El Tuparro, para planificar e implementar las acciones orientadas a los procesos sociales y de educación ambiental con actores sociales e institucionales, en el marco del Proyecto de Conservación.</t>
  </si>
  <si>
    <t>DR05-3202032-1-025 Prestar los servicios profesionales con plena autonomía técnica y administrativa, en el Parque Nacional Natural Sierra de la Macarena, para planificar, ejecutar y hacer seguimiento de las acciones requeridas en el proceso de autoridad ambiental y de gestión del riesgo, en el marco del Proyecto de Conservación.</t>
  </si>
  <si>
    <t>DR05-3202060-18_1-017 Prestar los servicios profesionales con plena autonomía técnica y administrativa, en el Parque Nacional Natural Sierra de La Macarena, para ejecutar y hacer seguimiento de los procesos de recuperación de ecosistemas y elaborar documentos técnicos y suscripción de nuevos acuerdos, en el marco del Proyecto de Conservación.</t>
  </si>
  <si>
    <t>DR04-3202032-1-032 Prestar los servicios profesionales con plena autonomía técnica y administrativa, en el Parque Nacional Natural El Tuparro, para planificar, implementar y hacer seguimiento a las acciones orientadas a regular y mitigar las presiones antrópicas y naturales dentro del área protegida, en el marco del Proyecto de Conservación.</t>
  </si>
  <si>
    <t>DR04-3202032-1-031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t>
  </si>
  <si>
    <t>DR08-3202032-1-011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</si>
  <si>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DR05-3202053-26-008 Prestar los servicios profesionales con plena autonomía técnica y administrativa, en el Parque Nacional Natural Sierra de la Macarena, para implementar la ruta de formalización de acuerdos de conservación y realizar las acciones de seguimiento, fortalecimiento y relacionamiento con familias campesinas priorizadas del área protegida y de su zona colindante, en el marco del Proyecto de Conservación.</t>
  </si>
  <si>
    <t>DR04-3202038-17-027 Prestar los servicios de apoyo a la gestión con plena autonomía técnica y administrativa, en el Parque Nacional Natural El Tuparro, para apoyar la operación del vivero, el mantenimiento, la producción de plántulas y la implementación de las acciones de restauración dentro del área protegida, en el marco del Proyecto de Conservación.</t>
  </si>
  <si>
    <t>DR00-3202008-15-002 Prestar los servicios profesionales con plena autonomía técnica y administrativa, en la Dirección territorial Orinoquia, para implementar y hacer seguimiento a las estrategias definidas para el cumplimiento de las políticas de gestión del Modelo Integrado de Planeación y Gestión - MIPG, y atender las actividades requeridas en Seguridad y Salud en el Trabajo, en el marco del del Proyecto de Conservación</t>
  </si>
  <si>
    <t>DR00-3202008-15-011Prestar los servicios profesionales con plena autonomía técnica y administrativa, en la Dirección Territorial, para desarrollar actividades administrativas y financieras, en el marco del Proyecto de conservación.</t>
  </si>
  <si>
    <t>DR00-3202052-8-023 Prestar servicios profesionales, con plena autonomía técnica y administrativa, a la Dirección Territorial Orinoquia, para estructurar y hacer seguimiento a los procesos de actualización y/o formulación e implementación de los planes de manejo, y para ejecutar herramientas efectividad de las áreas protegidas de la Territorial, en el marco del Proyecto de Conservación.</t>
  </si>
  <si>
    <t>DR03-3202053-26-031 Prestar los servicios de apoyo a la gestión con plena autonomía técnica y administrativa, en el Parque Nacional Natural Cordillera de los Picachos, para realizar las acciones requeridas para la concertación, implementación, fortalecimiento, monitoreo y seguimiento a los acuerdos con familias campesinas y, para los procesos de restauración de ecosistemas en áreas priorizadas, en el marco del Proyecto de Conservación</t>
  </si>
  <si>
    <t>DR03-3202032-1-040 Prestar los servicios de apoyo a la gestión con plena autonomía técnica y administrativa, en el Parque Nacional Natural Cordillera de los Picachos, para realizar las acciones orientadas a la prevención, vigilancia y control, y los planes de gestión del riesgo, en el marco del Proyecto de Conservación</t>
  </si>
  <si>
    <t>DR08-3202032-1-010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</si>
  <si>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DR07-3202010-24-003 Prestar los servicios profesionales con plena autonomía técnica y administrativa, en el Parque Nacional Natural Tinigua, para implementar las acciones relacionadas a la estrategia de ingreso de visitantes, interpretación del patrimonio y actividades prioritarias del Plan de Ordenamiento Ecoturístico, en el marco del Proyecto de Conservación</t>
  </si>
  <si>
    <t>DR03-3202008-9-014 Prestar los servicios profesionales con plena autonomía técnica y administrativa, en el Parque Nacional Natural Cordillera de los Picachos, para desarrollar e implementar las acciones priorizadas en el Plan de Ordenamiento Ecoturístico, en el marco del Proyecto de Conservación.</t>
  </si>
  <si>
    <t>DRDR01-3202060-18_1-001 Prestar los servicios profesionales con plena autonomía técnica y administrativa, en el Distrito Nacional de Manejo Integrado Cinaruco, para desarrollar, ejecutar y hacer seguimiento de los procesos de rehabilitación de ecosistemas, alternativas sostenibles y propagación en viveros, en el marco del Proyecto de Conservación.</t>
  </si>
  <si>
    <t>DR01-3202032-1-019 Prestar los servicios de apoyo a la gestión con plena autonomía técnica y administrativa, en el Distrito Nacional de Manejo Integrado Cinaruco, para apoyar la implementación de las medidas de manejo programadas para prevenir y controlar amenazas naturales y presiones, en el marco del Proyecto de Conservación.</t>
  </si>
  <si>
    <t>DR08-3202032-1-020 Prestar los servicios de apoyo a la gestión con plena autonomía técnica y administrativa, en el Parque Nacional Natural Serranía de Manacacias, para apoyar la implementación de las medidas de manejo priorizadas para la regulación de las presiones antrópicas y naturales del área protegida, en el marco del Proyecto de Conservación.</t>
  </si>
  <si>
    <t>DR07-3202038-17-013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Norte (vivero Educativo IE la Julia), en el marco del Proyecto de Conservación.</t>
  </si>
  <si>
    <t>DR00-3202008-15-010 Prestar los servicios de apoyo a la gestión con plena autonomía técnica y administrativa, en la Dirección Territorial Orinoquía, para atender la revisión, registro y el seguimiento a la legalización de las comisiones de servicios autorizadas, en el marco del Proyecto de Conservación.</t>
  </si>
  <si>
    <t>DR03-3202056-5-021 Prestar los servicios de apoyo a la gestión con plena autonomía técnica y administrativa, en el Parque Nacional Natural Cordillera de los Picachos, para realizar las acciones de educación ambiental programadas con actores sociales e institucionales, en el marco del Proyecto de Conservación.</t>
  </si>
  <si>
    <t>DR03-3202032-1-003 Prestar los servicios de apoyo a la gestión con plena autonomía técnica y administrativa, en el Parque Nacional Natural Cordillera de los Picachos, para apoyar la implementación de las medidas de manejo programadas para prevenir y controlar amenazas naturales y presiones, en el marco del Proyecto de Conservación.</t>
  </si>
  <si>
    <t>DR00-3202032-1-015 Prestar los servicios profesionales con plena autonomía técnica y administrativa, en la Dirección Territorial Orinoquía, para elaborar, tramitar y hacer seguimiento a los actos administrativos concernientes a la aplicación del procedimiento sancionatorio ambiental y revisar los actos administrativos y comunicaciones, en el marco del Proyecto de Conservación.</t>
  </si>
  <si>
    <t>DR08-3202032-1-017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</si>
  <si>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DR08-3202032-1-016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</si>
  <si>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DR05-3202010-24-045 Prestar los servicios de apoyo a la gestión con plena autonomía técnica y administrativa, en el Parque Nacional Natural Sierra de la Macarena, para apoyar las acciones requeridas en el plan de ordenamiento ecoturístico en el sector de manejo norte del área protegida, en el marco del Proyecto de Conservación.</t>
  </si>
  <si>
    <t>DR05-3202010-24-043 Prestar los servicios de apoyo a la gestión con plena autonomía técnica y administrativa, en el Parque Nacional Natural Sierra de la Macarena, para realizar las actividades priorizadas en el plan de ordenamiento y la operación ecoturística del área protegida, en el marco del Proyecto de Conservación.</t>
  </si>
  <si>
    <t>DR08-3202032-1-012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</si>
  <si>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DR08-3202008-9-005 Prestar los servicios de apoyo a la gestión con plena autonomía técnica y administrativa, en el Parque Nacional Natural Serranía de Manacacías, para apoyar la implementación de la estrategia de gobernanza ambiental con actores institucionales y comunitarios, en el marco del Proyecto de Conservación</t>
  </si>
  <si>
    <t>DR07-3202038-17-015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Sur (vivero comunitario Caño Mono 2), en el marco del Proyecto de Conservación.</t>
  </si>
  <si>
    <t>DR00-3202008-15-014 Prestar los servicios profesionales con plena autonomía técnica y administrativa, en la Dirección Territorial Orinoquia, para realizar actividades de planeación estratégica técnico-administrativas, en el marco del Proyecto de Conservación.</t>
  </si>
  <si>
    <t>DR03-3202053-26-030 Prestar los servicios profesionales con plena autonomía técnica y administrativa, en el Parque Nacional Natural Cordillera de los Picachos, para desarrollar y ejecutar las acciones orientadas al fortalecimiento de los emprendimientos agroecológicos sostenibles priorizados, en el marco del Proyecto de Conservación.</t>
  </si>
  <si>
    <t>DR05-3202010-24-042 Prestar los servicios de apoyo a la gestión con plena autonomía técnica y administrativa, en el Parque Nacional Natural Sierra de la Macarena, para realizar las actividades priorizadas en el plan de ordenamiento y la operación ecoturística del área protegida, en el marco del Proyecto de Conservación</t>
  </si>
  <si>
    <t>DR07-3202038-17-014 Prestar los servicios de apoyo a la gestión con plena autonomía técnica y administrativa, en el Parque Nacional Natural Tinigua, para apoyar la operación del vivero, el mantenimiento, la producción de plántulas y la implementación de las acciones de restauración en el sector de manejo Sur (vivero comunitario Los Alpes), en el marco del Proyecto de Conservación.</t>
  </si>
  <si>
    <t>DR06-3202053-26-014 Prestar los servicios profesionales con plena autonomía técnica y administrativa, en el Parque Nacional Natural Sumapaz, para elaborar documentos, formalizar y hacer seguimiento a los acuerdos con familias campesinas, en el marco del Proyecto de Conservación.</t>
  </si>
  <si>
    <t>DR07-3202056-5-010 Prestar los servicios de apoyo a la gestión con plena autonomía técnica y administrativa, en el Parque Nacional Natural Tinigua, para realizar las acciones priorizadas en los procesos educativos con enfoque para la paz y de las Sentencias T-806 de 14 y T-4360 de 2018, en el marco del Proyecto de Conservación.</t>
  </si>
  <si>
    <t>DR06-3202056-5-016 Prestar los servicios profesionales con plena autonomía técnica y administrativa, en el Parque Nacional Natural Sumapaz, para ejecutar las acciones y hacer seguimiento de los procesos de comunicación, sensibilización y educación ambiental con actores estratégicos, en el marco del Proyecto de Conservación.</t>
  </si>
  <si>
    <t>DR07-3202052-8-001 Prestar los servicios profesionales con plena autonomía técnica y administrativa, en el Parque Nacional Natural Tinigua, para adelantar la ruta de actualización y socialización del Plan de Manejo conforme a los lineamientos institucionales y articular la gestión del área protegida en las instancias de ordenamiento territorial, en el marco del Proyecto de Conservación.</t>
  </si>
  <si>
    <t>DR08-3202032-1-014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</si>
  <si>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DR08-3202032-1-018 Prestar los servicios de apoyo a la gestión con plena autonomía técnica y administrativa, en el Parque Nacional Natural Serranía de Manacacías, para apoyar la implementación de las medidas de manejo priorizadas para la regulación de las presiones antrópicas y naturales del área protegida, en el marco del Proyecto de Conservación.</t>
  </si>
  <si>
    <t>DR06-3202008-9-009 Prestar los servicios profesionales con plena autonomía técnica y administrativa, en el Parque Nacional Natural Sumapaz, para desarrollar acciones orientadas a la gestión del ecoturismo en la zona de influencia del área protegida, en el marco del Proyecto de Conservación.</t>
  </si>
  <si>
    <t>DR01-3202060-18_1-002 Prestar los servicios de apoyo a la gestión con plena autonomía técnica y administrativa, en el Distrito Nacional de Manejo Integrado Cinaruco, para apoyar la implementación y el monitoreo de los procesos de restauración, alternativas sostenibles y funcionamiento de los viveros, en el marco del Proyecto de Conservación.</t>
  </si>
  <si>
    <t>DR06-3202008-9-011 Prestar los servicios profesionales con plena autonomía técnica y administrativa, en el Parque Nacional Natural Sumapaz, para implementar y hacer seguimiento al portafolio de investigación y al programa de monitoreo, en el marco del Proyecto de Conservación.</t>
  </si>
  <si>
    <t>DR00-3202010-24-018 Prestar los servicios profesionales con plena autonomía técnica y administrativa, en la Dirección Territorial Orinoquia, para planificar, desarrollar y hacer seguimiento a las acciones orientadas al fortalecimiento del ecoturismo de las áreas protegidas asignadas a la Territorial, en el marco del Proyecto de Conservación.</t>
  </si>
  <si>
    <t>DR00-3202008-9-021 Prestar los servicios profesionales con plena autonomía técnica y administrativa, en la Dirección Territorial Orinoquia, para desarrollar, implementar, validar y hacer seguimiento a los programas de monitoreo y portafolios de investigación de los Valores Objetos de Conservación de las áreas protegidas asignadas a la Territorial, en el marco del Proyecto de Conservación.</t>
  </si>
  <si>
    <t>DR00-3202060-18_1-022 Prestar los servicios profesionales con plena autonomía técnica y administrativa, en la Dirección Territorial Orinoquia, para desarrollar, implementar, validar y hacer seguimiento a los procesos de restauración ecológica y acuerdos de conservación de las áreas protegidas asignadas a la Territorial, en el marco del Proyecto de Conservación.</t>
  </si>
  <si>
    <t>DR08-3202008-9-004 Prestar los servicios profesionales con plena autonomía técnica y administrativa, en el Parque Nacional Natural Serranía de Manacacias, para planificar y ejecutar estrategias de prevención orientadas al manejo del área protegida, y desarrollar acciones de planeación estratégica, en el marco del Proyecto de Conservación.</t>
  </si>
  <si>
    <t>DR05-3202010-24-044 Prestar los servicios de apoyo a la gestión con plena autonomía técnica y administrativa, en el Parque Nacional Natural Sierra de la Macarena, para realizar las acciones priorizadas para el ordenamiento y la regulación del turismo de naturaleza, en el marco del Proyecto de Conservación.</t>
  </si>
  <si>
    <t>DR05-3202056-5-001 Prestar los servicios de apoyo a la gestión con plena autonomía técnica y administrativa, en el Parque Nacional Natural Sierra de la Macarena, para realizar las acciones orientadas a los procesos de educación ambiental con enfoque de paz, en articulación con actores estratégicos, en el marco del Proyecto de Conservación.</t>
  </si>
  <si>
    <t>DR08-3202032-1-002 Prestar los servicios profesionales con plena autonomía técnica y administrativa, en el Parque Nacional Natural Serranía de Manacacias, para implementar, revisar y hacer seguimiento a las acciones de prevención, control y vigilancia, en el marco del Proyecto de Conservación.</t>
  </si>
  <si>
    <t>DR03-3202038-17-026 Prestar los servicios de apoyo a la gestión con plena autonomía técnica y administrativa, en el Parque Nacional Natural Cordillera de los Picachos, para apoyar la operación del vivero, su mantenimiento, la producción de plántulas y la implementación de las acciones de los procesos de restauración, en el marco del Proyecto de Conservación.</t>
  </si>
  <si>
    <t>DR07-3202056-5-002 Prestar los servicios profesionales con plena autonomía técnica y administrativa, en el Parque Nacional Natural Tinigua, para planificar e implementar los procesos educativos con enfoque para la paz y de las Sentencias T-806 de 14 y T-4360 de 2018, en el marco del Proyecto de Conservación.</t>
  </si>
  <si>
    <t>DR05-3202010-24-047 Prestar los servicios de apoyo a la gestión con plena autonomía técnica y administrativa, en el Parque Nacional Natural Sierra de la Macarena, para apoyar las actividades programadas para el ordenamiento y la regulación del ecoturismo dentro del área protegida, en el marco del Proyecto de Conservación</t>
  </si>
  <si>
    <t>DR00-3202008-9-020 Prestar los servicios profesionales con plena autonomía técnica y administrativa, en la Dirección Territorial Orinoquia, para desarrollar y ejecutar las acciones priorizadas en las líneas estratégicas del Conpes 4050 del 2021 asignadas a la Territorial y, del proceso de ordenamiento ambiental territorial, en el marco del Proyecto de Conservación.</t>
  </si>
  <si>
    <t>DR08-3202056-5-021 Prestar los servicios de apoyo a la gestión con plena autonomía técnica y administrativa, en el Parque Nacional Natural Serranía de Manacacías, para apoyar la implementación de los procesos de educación ambiental en articulación con los actores sociales e institucionales, en el marco del Proyecto de Conservación</t>
  </si>
  <si>
    <t>DR06-3202032-1-007 Prestar los servicios de apoyo a la gestión con plena autonomía técnica y administrativa, en el Parque Nacional Natural Sumapaz, para apoyar la implementación de medidas de manejo para prevenir y controlar presiones en el ecosistema de páramo del sector de manejo Bogotá y cundinamarca, en el marco del Proyecto de Conservación.</t>
  </si>
  <si>
    <t>DR05-3202060-18_1-020 Prestar los servicios de apoyo a la gestión con plena autonomía técnica y administrativa, en el Parque Nacional Natural Sierra de la Macarena, para apoyar la implementación de las acciones programadas en los procesos de restauración ecológica, en la formalización de acuerdos de conservación y en la operación de los viveros, en el marco del Proyecto de Conservación</t>
  </si>
  <si>
    <t>DR00-3202008-9-024 Prestar los servicios profesionales con plena autonomía técnica y administrativa, en la Dirección Territorial Orinoquía, para formular, formalizar e implementar los proyectos o alianzas de cooperación nacional e internacional, en el marco del Proyecto de Conservación.</t>
  </si>
  <si>
    <t>DR00-3202008-15-013 Prestar los servicios profesionales con plena autonomía técnica y administrativa, en la Dirección Territorial Orinoquia, para el tramite y registro de las obligaciones en el Sistema Integrado de Información financiera y desarrollar actividades financieras requeridas, en el marco del Proyecto de conservación</t>
  </si>
  <si>
    <t>DR06-3202032-1-006 Prestar los servicios de apoyo a la gestión con plena autonomía técnica y administrativa, en el Parque Nacional Natural Sumapaz, para apoyar la conducción del parque automotor y atender las actividades operativas en los sectores de manejo Bogotá y Cundinamarca, en el marco del Proyecto de Conservación.</t>
  </si>
  <si>
    <t>$ 2.293.000</t>
  </si>
  <si>
    <t>$ 6.539.000</t>
  </si>
  <si>
    <t>$ 7.659.000</t>
  </si>
  <si>
    <t>$ 3.037.000</t>
  </si>
  <si>
    <t>$ 2.761.000</t>
  </si>
  <si>
    <t>$ 5.260.000</t>
  </si>
  <si>
    <t>$ 3.783.000</t>
  </si>
  <si>
    <t>$ 5.864.000</t>
  </si>
  <si>
    <t>$ 2.437.000</t>
  </si>
  <si>
    <t>$ 2.339.000</t>
  </si>
  <si>
    <t>$ 2.385.000</t>
  </si>
  <si>
    <t>$ 3.324.000</t>
  </si>
  <si>
    <t>$ 7.225.000</t>
  </si>
  <si>
    <t>$ 2.511.000</t>
  </si>
  <si>
    <t>$ 3.934.000</t>
  </si>
  <si>
    <t>$ 4.760.000</t>
  </si>
  <si>
    <t>$ 3.325.000</t>
  </si>
  <si>
    <t>$ 4.327.000</t>
  </si>
  <si>
    <t>36308266</t>
  </si>
  <si>
    <t>https://community.secop.gov.co/Public/Tendering/OpportunityDetail/Index?noticeUID=CO1.NTC.9390518&amp;isFromPublicArea=True&amp;isModal=False</t>
  </si>
  <si>
    <t>https://community.secop.gov.co/Public/Common/GoogleReCaptcha/Index?previousUrl=https%3a%2f%2fcommunity.secop.gov.co%2fPublic%2fTendering%2fOpportunityDetail%2fIndex%3fnoticeUID%3dCO1.NTC.9390955%26isFromPublicArea%3dTrue%26isModal%3dFalse</t>
  </si>
  <si>
    <t>https://community.secop.gov.co/Public/Common/GoogleReCaptcha/Index?previousUrl=https%3a%2f%2fcommunity.secop.gov.co%2fPublic%2fTendering%2fOpportunityDetail%2fIndex%3fnoticeUID%3dCO1.NTC.9392752%26isFromPublicArea%3dTrue%26isModal%3dFalse</t>
  </si>
  <si>
    <t>https://community.secop.gov.co/Public/Common/GoogleReCaptcha/Index?previousUrl=https%3a%2f%2fcommunity.secop.gov.co%2fPublic%2fTendering%2fOpportunityDetail%2fIndex%3fnoticeUID%3dCO1.NTC.9394112%26isFromPublicArea%3dTrue%26isModal%3dFalse</t>
  </si>
  <si>
    <t>https://community.secop.gov.co/Public/Tendering/OpportunityDetail/Index?noticeUID=CO1.NTC.9393358&amp;isFromPublicArea=True&amp;isModal=False</t>
  </si>
  <si>
    <t>https://community.secop.gov.co/Public/Tendering/OpportunityDetail/Index?noticeUID=CO1.NTC.9394920&amp;isFromPublicArea=True&amp;isModal=False</t>
  </si>
  <si>
    <t>https://community.secop.gov.co/Public/Tendering/OpportunityDetail/Index?noticeUID=CO1.NTC.9395737&amp;isFromPublicArea=True&amp;isModal=False</t>
  </si>
  <si>
    <t>https://community.secop.gov.co/Public/Common/GoogleReCaptcha/Index?previousUrl=https%3a%2f%2fcommunity.secop.gov.co%2fPublic%2fTendering%2fOpportunityDetail%2fIndex%3fnoticeUID%3dCO1.NTC.9399935%26isFromPublicArea%3dTrue%26isModal%3dFalse</t>
  </si>
  <si>
    <t>https://community.secop.gov.co/Public/Tendering/OpportunityDetail/Index?noticeUID=CO1.NTC.9399734&amp;isFromPublicArea=True&amp;isModal=False</t>
  </si>
  <si>
    <t>https://community.secop.gov.co/Public/Common/GoogleReCaptcha/Index?previousUrl=https%3a%2f%2fcommunity.secop.gov.co%2fPublic%2fTendering%2fOpportunityDetail%2fIndex%3fnoticeUID%3dCO1.NTC.9400440%26isFromPublicArea%3dTrue%26isModal%3dFalse</t>
  </si>
  <si>
    <t>https://community.secop.gov.co/Public/Tendering/OpportunityDetail/Index?noticeUID=CO1.NTC.9400343&amp;isFromPublicArea=True&amp;isModal=False</t>
  </si>
  <si>
    <t>https://community.secop.gov.co/Public/Tendering/OpportunityDetail/Index?noticeUID=CO1.NTC.9402057&amp;isFromPublicArea=True&amp;isModal=False</t>
  </si>
  <si>
    <t>https://community.secop.gov.co/Public/Common/GoogleReCaptcha/Index?previousUrl=https%3a%2f%2fcommunity.secop.gov.co%2fPublic%2fTendering%2fOpportunityDetail%2fIndex%3fnoticeUID%3dCO1.NTC.9401217%26isFromPublicArea%3dTrue%26isModal%3dFalse</t>
  </si>
  <si>
    <t>https://community.secop.gov.co/Public/Tendering/ContractNoticePhases/View?PPI=CO1.PPI.44473738&amp;isFromPublicArea=True&amp;isModal=False</t>
  </si>
  <si>
    <t>https://community.secop.gov.co/Public/Tendering/OpportunityDetail/Index?noticeUID=CO1.NTC.9403515&amp;isFromPublicArea=True&amp;isModal=False</t>
  </si>
  <si>
    <t>https://community.secop.gov.co/Public/Tendering/OpportunityDetail/Index?noticeUID=CO1.NTC.9403185&amp;isFromPublicArea=True&amp;isModal=False</t>
  </si>
  <si>
    <t>https://community.secop.gov.co/Public/Tendering/OpportunityDetail/Index?noticeUID=CO1.NTC.9405026&amp;isFromPublicArea=True&amp;isModal=False</t>
  </si>
  <si>
    <t>https://community.secop.gov.co/Public/Common/GoogleReCaptcha/Index?previousUrl=https%3a%2f%2fcommunity.secop.gov.co%2fPublic%2fTendering%2fOpportunityDetail%2fIndex%3fnoticeUID%3dCO1.NTC.9405971%26isFromPublicArea%3dTrue%26isModal%3dFalse</t>
  </si>
  <si>
    <t>https://community.secop.gov.co/Public/Tendering/OpportunityDetail/Index?noticeUID=CO1.NTC.9407777&amp;isFromPublicArea=True&amp;isModal=False</t>
  </si>
  <si>
    <t>https://community.secop.gov.co/Public/Tendering/OpportunityDetail/Index?noticeUID=CO1.NTC.9407326&amp;isFromPublicArea=True&amp;isModal=False</t>
  </si>
  <si>
    <t>https://community.secop.gov.co/Public/Tendering/OpportunityDetail/Index?noticeUID=CO1.NTC.9410249&amp;isFromPublicArea=True&amp;isModal=False</t>
  </si>
  <si>
    <t>https://community.secop.gov.co/Public/Tendering/OpportunityDetail/Index?noticeUID=CO1.NTC.9414190&amp;isFromPublicArea=True&amp;isModal=False</t>
  </si>
  <si>
    <t>https://community.secop.gov.co/Public/Tendering/OpportunityDetail/Index?noticeUID=CO1.NTC.9411405&amp;isFromPublicArea=True&amp;isModal=False</t>
  </si>
  <si>
    <t>https://community.secop.gov.co/Public/Tendering/OpportunityDetail/Index?noticeUID=CO1.NTC.9411819&amp;isFromPublicArea=True&amp;isModal=False</t>
  </si>
  <si>
    <t>https://community.secop.gov.co/Public/Common/GoogleReCaptcha/Index?previousUrl=https%3a%2f%2fcommunity.secop.gov.co%2fPublic%2fTendering%2fOpportunityDetail%2fIndex%3fnoticeUID%3dCO1.NTC.9412936%26isFromPublicArea%3dTrue%26isModal%3dFalse</t>
  </si>
  <si>
    <t>https://community.secop.gov.co/Public/Common/GoogleReCaptcha/Index?previousUrl=https%3a%2f%2fcommunity.secop.gov.co%2fPublic%2fTendering%2fOpportunityDetail%2fIndex%3fnoticeUID%3dCO1.NTC.9413241%26isFromPublicArea%3dTrue%26isModal%3dFalse</t>
  </si>
  <si>
    <t>https://community.secop.gov.co/Public/Tendering/OpportunityDetail/Index?noticeUID=CO1.NTC.9413156&amp;isFromPublicArea=True&amp;isModal=False</t>
  </si>
  <si>
    <t>https://community.secop.gov.co/Public/Tendering/ContractNoticePhases/View?PPI=CO1.PPI.44499028&amp;isFromPublicArea=True&amp;isModal=False</t>
  </si>
  <si>
    <t>https://community.secop.gov.co/Public/Common/GoogleReCaptcha/Index?previousUrl=https%3a%2f%2fcommunity.secop.gov.co%2fPublic%2fTendering%2fOpportunityDetail%2fIndex%3fnoticeUID%3dCO1.NTC.9413520%26isFromPublicArea%3dTrue%26isModal%3dFalse</t>
  </si>
  <si>
    <t>https://community.secop.gov.co/Public/Tendering/OpportunityDetail/Index?noticeUID=CO1.NTC.9415527&amp;isFromPublicArea=True&amp;isModal=False</t>
  </si>
  <si>
    <t>https://community.secop.gov.co/Public/Tendering/OpportunityDetail/Index?noticeUID=CO1.NTC.9419312&amp;isFromPublicArea=True&amp;isModal=False</t>
  </si>
  <si>
    <t>https://community.secop.gov.co/Public/Common/GoogleReCaptcha/Index?previousUrl=https%3a%2f%2fcommunity.secop.gov.co%2fPublic%2fTendering%2fOpportunityDetail%2fIndex%3fnoticeUID%3dCO1.NTC.9418336%26isFromPublicArea%3dTrue%26isModal%3dFalse</t>
  </si>
  <si>
    <t>https://community.secop.gov.co/Public/Tendering/ContractNoticePhases/View?PPI=CO1.PPI.44516949&amp;isFromPublicArea=True&amp;isModal=False</t>
  </si>
  <si>
    <t>https://community.secop.gov.co/Public/Tendering/OpportunityDetail/Index?noticeUID=CO1.NTC.9420878&amp;isFromPublicArea=True&amp;isModal=False</t>
  </si>
  <si>
    <t>https://community.secop.gov.co/Public/Tendering/OpportunityDetail/Index?noticeUID=CO1.NTC.9425244&amp;isFromPublicArea=True&amp;isModal=False</t>
  </si>
  <si>
    <t>https://community.secop.gov.co/Public/Common/GoogleReCaptcha/Index?previousUrl=https%3a%2f%2fcommunity.secop.gov.co%2fPublic%2fTendering%2fOpportunityDetail%2fIndex%3fnoticeUID%3dCO1.NTC.9428763%26isFromPublicArea%3dTrue%26isModal%3dFalse</t>
  </si>
  <si>
    <t>https://community.secop.gov.co/Public/Common/GoogleReCaptcha/Index?previousUrl=https%3a%2f%2fcommunity.secop.gov.co%2fPublic%2fTendering%2fOpportunityDetail%2fIndex%3fnoticeUID%3dCO1.NTC.9429479%26isFromPublicArea%3dTrue%26isModal%3dFalse</t>
  </si>
  <si>
    <t>https://community.secop.gov.co/Public/Tendering/OpportunityDetail/Index?noticeUID=CO1.NTC.9430000&amp;isFromPublicArea=True&amp;isModal=False</t>
  </si>
  <si>
    <t>https://community.secop.gov.co/Public/Common/GoogleReCaptcha/Index?previousUrl=https%3a%2f%2fcommunity.secop.gov.co%2fPublic%2fTendering%2fOpportunityDetail%2fIndex%3fnoticeUID%3dCO1.NTC.9430388%26isFromPublicArea%3dTrue%26isModal%3dFalse</t>
  </si>
  <si>
    <t>https://community.secop.gov.co/Public/Tendering/OpportunityDetail/Index?noticeUID=CO1.NTC.9430838&amp;isFromPublicArea=True&amp;isModal=False</t>
  </si>
  <si>
    <t>https://community.secop.gov.co/Public/Common/GoogleReCaptcha/Index?previousUrl=https%3a%2f%2fcommunity.secop.gov.co%2fPublic%2fTendering%2fOpportunityDetail%2fIndex%3fnoticeUID%3dCO1.NTC.9438607%26isFromPublicArea%3dTrue%26isModal%3dFalse</t>
  </si>
  <si>
    <t>https://community.secop.gov.co/Public/Tendering/OpportunityDetail/Index?noticeUID=CO1.NTC.9435101&amp;isFromPublicArea=True&amp;isModal=False</t>
  </si>
  <si>
    <t>https://community.secop.gov.co/Public/Tendering/OpportunityDetail/Index?noticeUID=CO1.NTC.9435742&amp;isFromPublicArea=True&amp;isModal=False</t>
  </si>
  <si>
    <t>https://community.secop.gov.co/Public/Tendering/OpportunityDetail/Index?noticeUID=CO1.NTC.9436444&amp;isFromPublicArea=True&amp;isModal=False</t>
  </si>
  <si>
    <t>https://community.secop.gov.co/Public/Common/GoogleReCaptcha/Index?previousUrl=https%3a%2f%2fcommunity.secop.gov.co%2fPublic%2fTendering%2fOpportunityDetail%2fIndex%3fnoticeUID%3dCO1.NTC.9439347%26isFromPublicArea%3dTrue%26isModal%3dFalse</t>
  </si>
  <si>
    <t>https://community.secop.gov.co/Public/Tendering/OpportunityDetail/Index?noticeUID=CO1.NTC.9445923&amp;isFromPublicArea=True&amp;isModal=False</t>
  </si>
  <si>
    <t>https://community.secop.gov.co/Public/Tendering/OpportunityDetail/Index?noticeUID=CO1.NTC.9447070&amp;isFromPublicArea=True&amp;isModal=False</t>
  </si>
  <si>
    <t>https://community.secop.gov.co/Public/Common/GoogleReCaptcha/Index?previousUrl=https%3a%2f%2fcommunity.secop.gov.co%2fPublic%2fTendering%2fOpportunityDetail%2fIndex%3fnoticeUID%3dCO1.NTC.9449572%26isFromPublicArea%3dTrue%26isModal%3dFalse</t>
  </si>
  <si>
    <t>https://community.secop.gov.co/Public/Common/GoogleReCaptcha/Index?previousUrl=https%3a%2f%2fcommunity.secop.gov.co%2fPublic%2fTendering%2fOpportunityDetail%2fIndex%3fnoticeUID%3dCO1.NTC.9457755%26isFromPublicArea%3dTrue%26isModal%3dFalse</t>
  </si>
  <si>
    <t>https://community.secop.gov.co/Public/Common/GoogleReCaptcha/Index?previousUrl=https%3a%2f%2fcommunity.secop.gov.co%2fPublic%2fTendering%2fOpportunityDetail%2fIndex%3fnoticeUID%3dCO1.NTC.9467463%26isFromPublicArea%3dTrue%26isModal%3dFalse</t>
  </si>
  <si>
    <t>https://community.secop.gov.co/Public/Common/GoogleReCaptcha/Index?previousUrl=https%3a%2f%2fcommunity.secop.gov.co%2fPublic%2fTendering%2fOpportunityDetail%2fIndex%3fnoticeUID%3dCO1.NTC.9468780%26isFromPublicArea%3dTrue%26isModal%3dFalse</t>
  </si>
  <si>
    <t>https://community.secop.gov.co/Public/Common/GoogleReCaptcha/Index?previousUrl=https%3a%2f%2fcommunity.secop.gov.co%2fPublic%2fTendering%2fOpportunityDetail%2fIndex%3fnoticeUID%3dCO1.NTC.9491281%26isFromPublicArea%3dTrue%26isModal%3dFalse</t>
  </si>
  <si>
    <t>https://community.secop.gov.co/Public/Tendering/OpportunityDetail/Index?noticeUID=CO1.NTC.9490799&amp;isFromPublicArea=True&amp;isModal=False</t>
  </si>
  <si>
    <t>https://community.secop.gov.co/Public/Common/GoogleReCaptcha/Index?previousUrl=https%3a%2f%2fcommunity.secop.gov.co%2fPublic%2fTendering%2fOpportunityDetail%2fIndex%3fnoticeUID%3dCO1.NTC.9497270%26isFromPublicArea%3dTrue%26isModal%3dFalse</t>
  </si>
  <si>
    <t>https://community.secop.gov.co/Public/Tendering/OpportunityDetail/Index?noticeUID=CO1.NTC.9500773&amp;isFromPublicArea=True&amp;isModal=False</t>
  </si>
  <si>
    <t>https://community.secop.gov.co/Public/Common/GoogleReCaptcha/Index?previousUrl=https%3a%2f%2fcommunity.secop.gov.co%2fPublic%2fTendering%2fOpportunityDetail%2fIndex%3fnoticeUID%3dCO1.NTC.9503124%26isFromPublicArea%3dTrue%26isModal%3dFalse</t>
  </si>
  <si>
    <t>https://community.secop.gov.co/Public/Tendering/OpportunityDetail/Index?noticeUID=CO1.NTC.9503778&amp;isFromPublicArea=True&amp;isModal=False</t>
  </si>
  <si>
    <t>https://community.secop.gov.co/Public/Common/GoogleReCaptcha/Index?previousUrl=https%3a%2f%2fcommunity.secop.gov.co%2fPublic%2fTendering%2fOpportunityDetail%2fIndex%3fnoticeUID%3dCO1.NTC.9504754%26isFromPublicArea%3dTrue%26isModal%3dFalse</t>
  </si>
  <si>
    <t>https://community.secop.gov.co/Public/Tendering/OpportunityDetail/Index?noticeUID=CO1.NTC.9508315&amp;isFromPublicArea=True&amp;isModal=False</t>
  </si>
  <si>
    <t>https://community.secop.gov.co/Public/Tendering/OpportunityDetail/Index?noticeUID=CO1.NTC.9519721&amp;isFromPublicArea=True&amp;isModal=False</t>
  </si>
  <si>
    <t>https://community.secop.gov.co/Public/Tendering/OpportunityDetail/Index?noticeUID=CO1.NTC.9523526&amp;isFromPublicArea=True&amp;isModal=False</t>
  </si>
  <si>
    <t>https://community.secop.gov.co/Public/Common/GoogleReCaptcha/Index?previousUrl=https%3a%2f%2fcommunity.secop.gov.co%2fPublic%2fTendering%2fOpportunityDetail%2fIndex%3fnoticeUID%3dCO1.NTC.9525237%26isFromPublicArea%3dTrue%26isModal%3dFalse</t>
  </si>
  <si>
    <t>https://community.secop.gov.co/Public/Common/GoogleReCaptcha/Index?previousUrl=https%3a%2f%2fcommunity.secop.gov.co%2fPublic%2fTendering%2fOpportunityDetail%2fIndex%3fnoticeUID%3dCO1.NTC.9525531%26isFromPublicArea%3dTrue%26isModal%3dFalse</t>
  </si>
  <si>
    <t>https://community.secop.gov.co/Public/Common/GoogleReCaptcha/Index?previousUrl=https%3a%2f%2fcommunity.secop.gov.co%2fPublic%2fTendering%2fOpportunityDetail%2fIndex%3fnoticeUID%3dCO1.NTC.9530431%26isFromPublicArea%3dTrue%26isModal%3dFalse</t>
  </si>
  <si>
    <t>https://community.secop.gov.co/Public/Common/GoogleReCaptcha/Index?previousUrl=https%3a%2f%2fcommunity.secop.gov.co%2fPublic%2fTendering%2fOpportunityDetail%2fIndex%3fnoticeUID%3dCO1.NTC.9532950%26isFromPublicArea%3dTrue%26isModal%3dFalse</t>
  </si>
  <si>
    <t>https://community.secop.gov.co/Public/Tendering/OpportunityDetail/Index?noticeUID=CO1.NTC.9539205&amp;isFromPublicArea=True&amp;isModal=False</t>
  </si>
  <si>
    <t>https://community.secop.gov.co/Public/Tendering/OpportunityDetail/Index?noticeUID=CO1.NTC.9543829&amp;isFromPublicArea=True&amp;isModal=False</t>
  </si>
  <si>
    <t>https://community.secop.gov.co/Public/Tendering/OpportunityDetail/Index?noticeUID=CO1.NTC.9549670&amp;isFromPublicArea=True&amp;isModal=False</t>
  </si>
  <si>
    <t>https://community.secop.gov.co/Public/Common/GoogleReCaptcha/Index?previousUrl=https%3a%2f%2fcommunity.secop.gov.co%2fPublic%2fTendering%2fOpportunityDetail%2fIndex%3fnoticeUID%3dCO1.NTC.9549950%26isFromPublicArea%3dTrue%26isModal%3dFalse</t>
  </si>
  <si>
    <t>https://community.secop.gov.co/Public/Tendering/OpportunityDetail/Index?noticeUID=CO1.NTC.9573355&amp;isFromPublicArea=True&amp;isModal=False</t>
  </si>
  <si>
    <t>https://community.secop.gov.co/Public/Tendering/OpportunityDetail/Index?noticeUID=CO1.NTC.9575079&amp;isFromPublicArea=True&amp;isModal=False</t>
  </si>
  <si>
    <t>https://community.secop.gov.co/Public/Common/GoogleReCaptcha/Index?previousUrl=https%3a%2f%2fcommunity.secop.gov.co%2fPublic%2fTendering%2fOpportunityDetail%2fIndex%3fnoticeUID%3dCO1.NTC.9580086%26isFromPublicArea%3dTrue%26isModal%3dFalse</t>
  </si>
  <si>
    <t>https://community.secop.gov.co/Public/Tendering/OpportunityDetail/Index?noticeUID=CO1.NTC.9584713&amp;isFromPublicArea=True&amp;isModal=False</t>
  </si>
  <si>
    <t>https://community.secop.gov.co/Public/Common/GoogleReCaptcha/Index?previousUrl=https%3a%2f%2fcommunity.secop.gov.co%2fPublic%2fTendering%2fOpportunityDetail%2fIndex%3fnoticeUID%3dCO1.NTC.9589119%26isFromPublicArea%3dTrue%26isModal%3dFalse</t>
  </si>
  <si>
    <t>https://community.secop.gov.co/Public/Tendering/OpportunityDetail/Index?noticeUID=CO1.NTC.9594098&amp;isFromPublicArea=True&amp;isModal=False</t>
  </si>
  <si>
    <t>https://community.secop.gov.co/Public/Common/GoogleReCaptcha/Index?previousUrl=https%3a%2f%2fcommunity.secop.gov.co%2fPublic%2fTendering%2fOpportunityDetail%2fIndex%3fnoticeUID%3dCO1.NTC.9634838%26isFromPublicArea%3dTrue%26isModal%3dFalse</t>
  </si>
  <si>
    <t>https://community.secop.gov.co/Public/Tendering/OpportunityDetail/Index?noticeUID=CO1.NTC.9641740&amp;isFromPublicArea=True&amp;isModal=False</t>
  </si>
  <si>
    <t>https://community.secop.gov.co/Public/Tendering/OpportunityDetail/Index?noticeUID=CO1.NTC.9414949&amp;isFromPublicArea=True&amp;isModal=False</t>
  </si>
  <si>
    <t>https://community.secop.gov.co/Public/Tendering/OpportunityDetail/Index?noticeUID=CO1.NTC.9415064&amp;isFromPublicArea=True&amp;isModal=False</t>
  </si>
  <si>
    <t>https://community.secop.gov.co/Public/Tendering/OpportunityDetail/Index?noticeUID=CO1.NTC.9415272&amp;isFromPublicArea=True&amp;isModal=False</t>
  </si>
  <si>
    <t>https://community.secop.gov.co/Public/Tendering/OpportunityDetail/Index?noticeUID=CO1.NTC.9415556&amp;isFromPublicArea=True&amp;isModal=False</t>
  </si>
  <si>
    <t>https://community.secop.gov.co/Public/Tendering/OpportunityDetail/Index?noticeUID=CO1.NTC.9415595&amp;isFromPublicArea=True&amp;isModal=False</t>
  </si>
  <si>
    <t>https://community.secop.gov.co/Public/Tendering/OpportunityDetail/Index?noticeUID=CO1.NTC.9416096&amp;isFromPublicArea=True&amp;isModal=False</t>
  </si>
  <si>
    <t>https://community.secop.gov.co/Public/Tendering/OpportunityDetail/Index?noticeUID=CO1.NTC.9431932&amp;isFromPublicArea=True&amp;isModal=False</t>
  </si>
  <si>
    <t>https://community.secop.gov.co/Public/Tendering/OpportunityDetail/Index?noticeUID=CO1.NTC.9431876&amp;isFromPublicArea=True&amp;isModal=False</t>
  </si>
  <si>
    <t>https://community.secop.gov.co/Public/Tendering/OpportunityDetail/Index?noticeUID=CO1.NTC.9432255&amp;isFromPublicArea=True&amp;isModal=False</t>
  </si>
  <si>
    <t>https://community.secop.gov.co/Public/Tendering/OpportunityDetail/Index?noticeUID=CO1.NTC.9431961&amp;isFromPublicArea=True&amp;isModal=False</t>
  </si>
  <si>
    <t>https://community.secop.gov.co/Public/Tendering/OpportunityDetail/Index?noticeUID=CO1.NTC.9431986&amp;isFromPublicArea=True&amp;isModal=False</t>
  </si>
  <si>
    <t>https://community.secop.gov.co/Public/Common/GoogleReCaptcha/Index?previousUrl=https%3a%2f%2fcommunity.secop.gov.co%2fPublic%2fTendering%2fOpportunityDetail%2fIndex%3fnoticeUID%3dCO1.NTC.9435794%26isFromPublicArea%3dTrue%26isModal%3dFalse</t>
  </si>
  <si>
    <t>https://community.secop.gov.co/Public/Tendering/OpportunityDetail/Index?noticeUID=CO1.NTC.9434846&amp;isFromPublicArea=True&amp;isModal=False</t>
  </si>
  <si>
    <t>https://community.secop.gov.co/Public/Tendering/OpportunityDetail/Index?noticeUID=CO1.NTC.9435316&amp;isFromPublicArea=True&amp;isModal=False</t>
  </si>
  <si>
    <t>https://community.secop.gov.co/Public/Common/GoogleReCaptcha/Index?previousUrl=https%3a%2f%2fcommunity.secop.gov.co%2fPublic%2fTendering%2fOpportunityDetail%2fIndex%3fnoticeUID%3dCO1.NTC.9448290%26isFromPublicArea%3dTrue%26isModal%3dFalse</t>
  </si>
  <si>
    <t>https://community.secop.gov.co/Public/Common/GoogleReCaptcha/Index?previousUrl=https%3a%2f%2fcommunity.secop.gov.co%2fPublic%2fTendering%2fOpportunityDetail%2fIndex%3fnoticeUID%3dCO1.NTC.9449032%26isFromPublicArea%3dTrue%26isModal%3dFalse</t>
  </si>
  <si>
    <t>https://community.secop.gov.co/Public/Common/GoogleReCaptcha/Index?previousUrl=https%3a%2f%2fcommunity.secop.gov.co%2fPublic%2fTendering%2fOpportunityDetail%2fIndex%3fnoticeUID%3dCO1.NTC.9449256%26isFromPublicArea%3dTrue%26isModal%3dFalse</t>
  </si>
  <si>
    <t>https://community.secop.gov.co/Public/Common/GoogleReCaptcha/Index?previousUrl=https%3a%2f%2fcommunity.secop.gov.co%2fPublic%2fTendering%2fOpportunityDetail%2fIndex%3fnoticeUID%3dCO1.NTC.9452700%26isFromPublicArea%3dTrue%26isModal%3dFalse</t>
  </si>
  <si>
    <t>https://community.secop.gov.co/Public/Common/GoogleReCaptcha/Index?previousUrl=https%3a%2f%2fcommunity.secop.gov.co%2fPublic%2fTendering%2fOpportunityDetail%2fIndex%3fnoticeUID%3dCO1.NTC.9454399%26isFromPublicArea%3dTrue%26isModal%3dFalse</t>
  </si>
  <si>
    <t>https://community.secop.gov.co/Public/Common/GoogleReCaptcha/Index?previousUrl=https%3a%2f%2fcommunity.secop.gov.co%2fPublic%2fTendering%2fOpportunityDetail%2fIndex%3fnoticeUID%3dCO1.NTC.9455110%26isFromPublicArea%3dTrue%26isModal%3dFalse</t>
  </si>
  <si>
    <t>https://community.secop.gov.co/Public/Common/GoogleReCaptcha/Index?previousUrl=https%3a%2f%2fcommunity.secop.gov.co%2fPublic%2fTendering%2fOpportunityDetail%2fIndex%3fnoticeUID%3dCO1.NTC.9456275%26isFromPublicArea%3dTrue%26isModal%3dFalse</t>
  </si>
  <si>
    <t>https://community.secop.gov.co/Public/Common/GoogleReCaptcha/Index?previousUrl=https%3a%2f%2fcommunity.secop.gov.co%2fPublic%2fTendering%2fOpportunityDetail%2fIndex%3fnoticeUID%3dCO1.NTC.9473688%26isFromPublicArea%3dTrue%26isModal%3dFalse</t>
  </si>
  <si>
    <t>https://community.secop.gov.co/Public/Tendering/OpportunityDetail/Index?noticeUID=CO1.NTC.9478324&amp;isFromPublicArea=True&amp;isModal=False</t>
  </si>
  <si>
    <t>https://community.secop.gov.co/Public/Tendering/OpportunityDetail/Index?noticeUID=CO1.NTC.9478330&amp;isFromPublicArea=True&amp;isModal=False</t>
  </si>
  <si>
    <t>https://community.secop.gov.co/Public/Tendering/OpportunityDetail/Index?noticeUID=CO1.NTC.9478340&amp;isFromPublicArea=True&amp;isModal=False</t>
  </si>
  <si>
    <t>https://community.secop.gov.co/Public/Common/GoogleReCaptcha/Index?previousUrl=https%3a%2f%2fcommunity.secop.gov.co%2fPublic%2fTendering%2fOpportunityDetail%2fIndex%3fnoticeUID%3dCO1.NTC.9482774%26isFromPublicArea%3dTrue%26isModal%3dFalse</t>
  </si>
  <si>
    <t>https://community.secop.gov.co/Public/Common/GoogleReCaptcha/Index?previousUrl=https%3a%2f%2fcommunity.secop.gov.co%2fPublic%2fTendering%2fOpportunityDetail%2fIndex%3fnoticeUID%3dCO1.NTC.9487962%26isFromPublicArea%3dTrue%26isModal%3dFalse</t>
  </si>
  <si>
    <t>https://community.secop.gov.co/Public/Common/GoogleReCaptcha/Index?previousUrl=https%3a%2f%2fcommunity.secop.gov.co%2fPublic%2fTendering%2fOpportunityDetail%2fIndex%3fnoticeUID%3dCO1.NTC.9489234%26isFromPublicArea%3dTrue%26isModal%3dFalse</t>
  </si>
  <si>
    <t>https://community.secop.gov.co/Public/Tendering/OpportunityDetail/Index?noticeUID=CO1.NTC.9492902&amp;isFromPublicArea=True&amp;isModal=False</t>
  </si>
  <si>
    <t>https://community.secop.gov.co/Public/Common/GoogleReCaptcha/Index?previousUrl=https%3a%2f%2fcommunity.secop.gov.co%2fPublic%2fTendering%2fOpportunityDetail%2fIndex%3fnoticeUID%3dCO1.NTC.9496339%26isFromPublicArea%3dTrue%26isModal%3dFalse</t>
  </si>
  <si>
    <t>https://community.secop.gov.co/Public/Tendering/OpportunityDetail/Index?noticeUID=CO1.NTC.9496415&amp;isFromPublicArea=True&amp;isModal=False</t>
  </si>
  <si>
    <t>https://community.secop.gov.co/Public/Tendering/OpportunityDetail/Index?noticeUID=CO1.NTC.9498043&amp;isFromPublicArea=True&amp;isModal=False</t>
  </si>
  <si>
    <t>https://community.secop.gov.co/Public/Common/GoogleReCaptcha/Index?previousUrl=https%3a%2f%2fcommunity.secop.gov.co%2fPublic%2fTendering%2fOpportunityDetail%2fIndex%3fnoticeUID%3dCO1.NTC.9498389%26isFromPublicArea%3dTrue%26isModal%3dFalse</t>
  </si>
  <si>
    <t>https://community.secop.gov.co/Public/Tendering/OpportunityDetail/Index?noticeUID=CO1.NTC.9501612&amp;isFromPublicArea=True&amp;isModal=False</t>
  </si>
  <si>
    <t>https://community.secop.gov.co/Public/Tendering/OpportunityDetail/Index?noticeUID=CO1.NTC.9500609&amp;isFromPublicArea=True&amp;isModal=False</t>
  </si>
  <si>
    <t>https://community.secop.gov.co/Public/Tendering/OpportunityDetail/Index?noticeUID=CO1.NTC.9500733&amp;isFromPublicArea=True&amp;isModal=False</t>
  </si>
  <si>
    <t>https://community.secop.gov.co/Public/Tendering/OpportunityDetail/Index?noticeUID=CO1.NTC.9501758&amp;isFromPublicArea=True&amp;isModal=False</t>
  </si>
  <si>
    <t>https://community.secop.gov.co/Public/Tendering/OpportunityDetail/Index?noticeUID=CO1.NTC.9502245&amp;isFromPublicArea=True&amp;isModal=False</t>
  </si>
  <si>
    <t>https://community.secop.gov.co/Public/Tendering/OpportunityDetail/Index?noticeUID=CO1.NTC.9502391&amp;isFromPublicArea=True&amp;isModal=False</t>
  </si>
  <si>
    <t>https://community.secop.gov.co/Public/Tendering/OpportunityDetail/Index?noticeUID=CO1.NTC.9503318&amp;isFromPublicArea=True&amp;isModal=False</t>
  </si>
  <si>
    <t>https://community.secop.gov.co/Public/Tendering/OpportunityDetail/Index?noticeUID=CO1.NTC.9503662&amp;isFromPublicArea=True&amp;isModal=False</t>
  </si>
  <si>
    <t>https://community.secop.gov.co/Public/Tendering/OpportunityDetail/Index?noticeUID=CO1.NTC.9505024&amp;isFromPublicArea=True&amp;isModal=False</t>
  </si>
  <si>
    <t>https://community.secop.gov.co/Public/Tendering/OpportunityDetail/Index?noticeUID=CO1.NTC.9506420&amp;isFromPublicArea=True&amp;isModal=False</t>
  </si>
  <si>
    <t>https://community.secop.gov.co/Public/Tendering/OpportunityDetail/Index?noticeUID=CO1.NTC.9506928&amp;isFromPublicArea=True&amp;isModal=False</t>
  </si>
  <si>
    <t>https://community.secop.gov.co/Public/Tendering/OpportunityDetail/Index?noticeUID=CO1.NTC.9500619&amp;isFromPublicArea=True&amp;isModal=False</t>
  </si>
  <si>
    <t>https://community.secop.gov.co/Public/Tendering/OpportunityDetail/Index?noticeUID=CO1.NTC.9507862&amp;isFromPublicArea=True&amp;isModal=False</t>
  </si>
  <si>
    <t>https://community.secop.gov.co/Public/Tendering/OpportunityDetail/Index?noticeUID=CO1.NTC.9512074&amp;isFromPublicArea=True&amp;isModal=False</t>
  </si>
  <si>
    <t>https://community.secop.gov.co/Public/Common/GoogleReCaptcha/Index?previousUrl=https%3a%2f%2fcommunity.secop.gov.co%2fPublic%2fTendering%2fOpportunityDetail%2fIndex%3fnoticeUID%3dCO1.NTC.9524561%26isFromPublicArea%3dTrue%26isModal%3dFalse</t>
  </si>
  <si>
    <t>https://community.secop.gov.co/Public/Tendering/OpportunityDetail/Index?noticeUID=CO1.NTC.9526425&amp;isFromPublicArea=True&amp;isModal=False</t>
  </si>
  <si>
    <t>https://community.secop.gov.co/Public/Tendering/OpportunityDetail/Index?noticeUID=CO1.NTC.9526431&amp;isFromPublicArea=True&amp;isModal=False</t>
  </si>
  <si>
    <t>https://community.secop.gov.co/Public/Tendering/OpportunityDetail/Index?noticeUID=CO1.NTC.9526436&amp;isFromPublicArea=True&amp;isModal=False</t>
  </si>
  <si>
    <t>https://community.secop.gov.co/Public/Tendering/OpportunityDetail/Index?noticeUID=CO1.NTC.9526442&amp;isFromPublicArea=True&amp;isModal=False</t>
  </si>
  <si>
    <t>https://community.secop.gov.co/Public/Tendering/OpportunityDetail/Index?noticeUID=CO1.NTC.9526457&amp;isFromPublicArea=True&amp;isModal=False</t>
  </si>
  <si>
    <t>https://community.secop.gov.co/Public/Tendering/OpportunityDetail/Index?noticeUID=CO1.NTC.9526354&amp;isFromPublicArea=True&amp;isModal=False</t>
  </si>
  <si>
    <t>https://community.secop.gov.co/Public/Tendering/OpportunityDetail/Index?noticeUID=CO1.NTC.9526664&amp;isFromPublicArea=True&amp;isModal=False</t>
  </si>
  <si>
    <t>https://community.secop.gov.co/Public/Tendering/OpportunityDetail/Index?noticeUID=CO1.NTC.9526498&amp;isFromPublicArea=True&amp;isModal=False</t>
  </si>
  <si>
    <t>https://community.secop.gov.co/Public/Tendering/OpportunityDetail/Index?noticeUID=CO1.NTC.9526812&amp;isFromPublicArea=True&amp;isModal=False</t>
  </si>
  <si>
    <t>https://community.secop.gov.co/Public/Tendering/OpportunityDetail/Index?noticeUID=CO1.NTC.9526922&amp;isFromPublicArea=True&amp;isModal=False</t>
  </si>
  <si>
    <t>https://community.secop.gov.co/Public/Tendering/OpportunityDetail/Index?noticeUID=CO1.NTC.9526468&amp;isFromPublicArea=True&amp;isModal=False</t>
  </si>
  <si>
    <t>https://community.secop.gov.co/Public/Tendering/OpportunityDetail/Index?noticeUID=CO1.NTC.9526497&amp;isFromPublicArea=True&amp;isModal=False</t>
  </si>
  <si>
    <t>https://community.secop.gov.co/Public/Common/GoogleReCaptcha/Index?previousUrl=https%3a%2f%2fcommunity.secop.gov.co%2fPublic%2fTendering%2fOpportunityDetail%2fIndex%3fnoticeUID%3dCO1.NTC.9547678%26isFromPublicArea%3dTrue%26isModal%3dFalse</t>
  </si>
  <si>
    <t>https://community.secop.gov.co/Public/Tendering/OpportunityDetail/Index?noticeUID=CO1.NTC.9540108&amp;isFromPublicArea=True&amp;isModal=False</t>
  </si>
  <si>
    <t>https://community.secop.gov.co/Public/Tendering/OpportunityDetail/Index?noticeUID=CO1.NTC.9547886&amp;isFromPublicArea=True&amp;isModal=False</t>
  </si>
  <si>
    <t>https://community.secop.gov.co/Public/Common/GoogleReCaptcha/Index?previousUrl=https%3a%2f%2fcommunity.secop.gov.co%2fPublic%2fTendering%2fOpportunityDetail%2fIndex%3fnoticeUID%3dCO1.NTC.9549060%26isFromPublicArea%3dTrue%26isModal%3dFalse</t>
  </si>
  <si>
    <t>https://community.secop.gov.co/Public/Common/GoogleReCaptcha/Index?previousUrl=https%3a%2f%2fcommunity.secop.gov.co%2fPublic%2fTendering%2fOpportunityDetail%2fIndex%3fnoticeUID%3dCO1.NTC.9550596%26isFromPublicArea%3dTrue%26isModal%3dFalse</t>
  </si>
  <si>
    <t>https://community.secop.gov.co/Public/Common/GoogleReCaptcha/Index?previousUrl=https%3a%2f%2fcommunity.secop.gov.co%2fPublic%2fTendering%2fOpportunityDetail%2fIndex%3fnoticeUID%3dCO1.NTC.9551232%26isFromPublicArea%3dTrue%26isModal%3dFalse</t>
  </si>
  <si>
    <t>https://community.secop.gov.co/Public/Common/GoogleReCaptcha/Index?previousUrl=https%3a%2f%2fcommunity.secop.gov.co%2fPublic%2fTendering%2fOpportunityDetail%2fIndex%3fnoticeUID%3dCO1.NTC.9552061%26isFromPublicArea%3dTrue%26isModal%3dFalse</t>
  </si>
  <si>
    <t>https://community.secop.gov.co/Public/Tendering/OpportunityDetail/Index?noticeUID=CO1.NTC.9551833&amp;isFromPublicArea=True&amp;isModal=False</t>
  </si>
  <si>
    <t>https://community.secop.gov.co/Public/Tendering/OpportunityDetail/Index?noticeUID=CO1.NTC.9552012&amp;isFromPublicArea=True&amp;isModal=False</t>
  </si>
  <si>
    <t>https://community.secop.gov.co/Public/Tendering/OpportunityDetail/Index?noticeUID=CO1.NTC.9551670&amp;isFromPublicArea=True&amp;isModal=False</t>
  </si>
  <si>
    <t>https://community.secop.gov.co/Public/Tendering/OpportunityDetail/Index?noticeUID=CO1.NTC.9552044&amp;isFromPublicArea=True&amp;isModal=False</t>
  </si>
  <si>
    <t>https://community.secop.gov.co/Public/Tendering/OpportunityDetail/Index?noticeUID=CO1.NTC.9552067&amp;isFromPublicArea=True&amp;isModal=False</t>
  </si>
  <si>
    <t>https://community.secop.gov.co/Public/Tendering/OpportunityDetail/Index?noticeUID=CO1.NTC.9552144&amp;isFromPublicArea=True&amp;isModal=False</t>
  </si>
  <si>
    <t>https://community.secop.gov.co/Public/Tendering/OpportunityDetail/Index?noticeUID=CO1.NTC.9556111&amp;isFromPublicArea=True&amp;isModal=False</t>
  </si>
  <si>
    <t>https://community.secop.gov.co/Public/Tendering/OpportunityDetail/Index?noticeUID=CO1.NTC.9556393&amp;isFromPublicArea=True&amp;isModal=False</t>
  </si>
  <si>
    <t>https://community.secop.gov.co/Public/Tendering/OpportunityDetail/Index?noticeUID=CO1.NTC.9557265&amp;isFromPublicArea=True&amp;isModal=False</t>
  </si>
  <si>
    <t>https://community.secop.gov.co/Public/Tendering/OpportunityDetail/Index?noticeUID=CO1.NTC.9558664&amp;isFromPublicArea=True&amp;isModal=False</t>
  </si>
  <si>
    <t>https://community.secop.gov.co/Public/Tendering/OpportunityDetail/Index?noticeUID=CO1.NTC.9552035&amp;isFromPublicArea=True&amp;isModal=False</t>
  </si>
  <si>
    <t>https://community.secop.gov.co/Public/Tendering/OpportunityDetail/Index?noticeUID=CO1.NTC.9595478&amp;isFromPublicArea=True&amp;isModal=False</t>
  </si>
  <si>
    <t>https://community.secop.gov.co/Public/Common/GoogleReCaptcha/Index?previousUrl=https%3a%2f%2fcommunity.secop.gov.co%2fPublic%2fTendering%2fOpportunityDetail%2fIndex%3fnoticeUID%3dCO1.NTC.9555605%26isFromPublicArea%3dTrue%26isModal%3dFalse</t>
  </si>
  <si>
    <t>https://community.secop.gov.co/Public/Tendering/OpportunityDetail/Index?noticeUID=CO1.NTC.9562702&amp;isFromPublicArea=True&amp;isModal=False</t>
  </si>
  <si>
    <t>https://community.secop.gov.co/Public/Tendering/OpportunityDetail/Index?noticeUID=CO1.NTC.9577381&amp;isFromPublicArea=True&amp;isModal=False</t>
  </si>
  <si>
    <t>https://community.secop.gov.co/Public/Common/GoogleReCaptcha/Index?previousUrl=https%3a%2f%2fcommunity.secop.gov.co%2fPublic%2fTendering%2fOpportunityDetail%2fIndex%3fnoticeUID%3dCO1.NTC.9580077%26isFromPublicArea%3dTrue%26isModal%3dFalse</t>
  </si>
  <si>
    <t>https://community.secop.gov.co/Public/Tendering/OpportunityDetail/Index?noticeUID=CO1.NTC.9581209&amp;isFromPublicArea=True&amp;isModal=False</t>
  </si>
  <si>
    <t>https://community.secop.gov.co/Public/Common/GoogleReCaptcha/Index?previousUrl=https%3a%2f%2fcommunity.secop.gov.co%2fPublic%2fTendering%2fOpportunityDetail%2fIndex%3fnoticeUID%3dCO1.NTC.9589974%26isFromPublicArea%3dTrue%26isModal%3dFalse</t>
  </si>
  <si>
    <t>https://community.secop.gov.co/Public/Common/GoogleReCaptcha/Index?previousUrl=https%3a%2f%2fcommunity.secop.gov.co%2fPublic%2fTendering%2fOpportunityDetail%2fIndex%3fnoticeUID%3dCO1.NTC.9591288%26isFromPublicArea%3dTrue%26isModal%3dFalse</t>
  </si>
  <si>
    <t>https://community.secop.gov.co/Public/Common/GoogleReCaptcha/Index?previousUrl=https%3a%2f%2fcommunity.secop.gov.co%2fPublic%2fTendering%2fOpportunityDetail%2fIndex%3fnoticeUID%3dCO1.NTC.9593046%26isFromPublicArea%3dTrue%26isModal%3dFalse</t>
  </si>
  <si>
    <t>https://community.secop.gov.co/Public/Tendering/OpportunityDetail/Index?noticeUID=CO1.NTC.9592876&amp;isFromPublicArea=True&amp;isModal=False</t>
  </si>
  <si>
    <t>https://community.secop.gov.co/Public/Common/GoogleReCaptcha/Index?previousUrl=https%3a%2f%2fcommunity.secop.gov.co%2fPublic%2fTendering%2fOpportunityDetail%2fIndex%3fnoticeUID%3dCO1.NTC.9594304%26isFromPublicArea%3dTrue%26isModal%3dFalse</t>
  </si>
  <si>
    <t>https://community.secop.gov.co/Public/Tendering/OpportunityDetail/Index?noticeUID=CO1.NTC.9594966&amp;isFromPublicArea=True&amp;isModal=False</t>
  </si>
  <si>
    <t>https://community.secop.gov.co/Public/Tendering/OpportunityDetail/Index?noticeUID=CO1.NTC.9605726&amp;isFromPublicArea=True&amp;isModal=False</t>
  </si>
  <si>
    <t>https://community.secop.gov.co/Public/Tendering/OpportunityDetail/Index?noticeUID=CO1.NTC.9605792&amp;isFromPublicArea=True&amp;isModal=False</t>
  </si>
  <si>
    <t>https://community.secop.gov.co/Public/Tendering/OpportunityDetail/Index?noticeUID=CO1.NTC.9606269&amp;isFromPublicArea=True&amp;isModal=False</t>
  </si>
  <si>
    <t>https://community.secop.gov.co/Public/Tendering/OpportunityDetail/Index?noticeUID=CO1.NTC.9607097&amp;isFromPublicArea=True&amp;isModal=False</t>
  </si>
  <si>
    <t>https://community.secop.gov.co/Public/Tendering/OpportunityDetail/Index?noticeUID=CO1.NTC.9607870&amp;isFromPublicArea=True&amp;isModal=False</t>
  </si>
  <si>
    <t>https://community.secop.gov.co/Public/Tendering/OpportunityDetail/Index?noticeUID=CO1.NTC.9608515&amp;isFromPublicArea=True&amp;isModal=False</t>
  </si>
  <si>
    <t>https://community.secop.gov.co/Public/Tendering/OpportunityDetail/Index?noticeUID=CO1.NTC.9608857&amp;isFromPublicArea=True&amp;isModal=False</t>
  </si>
  <si>
    <t>https://community.secop.gov.co/Public/Tendering/OpportunityDetail/Index?noticeUID=CO1.NTC.9634732&amp;isFromPublicArea=True&amp;isModal=False</t>
  </si>
  <si>
    <t>https://community.secop.gov.co/Public/Tendering/OpportunityDetail/Index?noticeUID=CO1.NTC.9637275&amp;isFromPublicArea=True&amp;isModal=False</t>
  </si>
  <si>
    <t>https://community.secop.gov.co/Public/Tendering/OpportunityDetail/Index?noticeUID=CO1.NTC.9638655&amp;isFromPublicArea=True&amp;isModal=False</t>
  </si>
  <si>
    <t>https://community.secop.gov.co/Public/Tendering/OpportunityDetail/Index?noticeUID=CO1.NTC.9639489&amp;isFromPublicArea=True&amp;isModal=False</t>
  </si>
  <si>
    <t>https://community.secop.gov.co/Public/Tendering/OpportunityDetail/Index?noticeUID=CO1.NTC.9640229&amp;isFromPublicArea=True&amp;isModal=False</t>
  </si>
  <si>
    <t>https://community.secop.gov.co/Public/Tendering/OpportunityDetail/Index?noticeUID=CO1.NTC.9635188&amp;isFromPublicArea=True&amp;isModal=False</t>
  </si>
  <si>
    <t>https://community.secop.gov.co/Public/Common/GoogleReCaptcha/Index?previousUrl=https%3a%2f%2fcommunity.secop.gov.co%2fPublic%2fTendering%2fOpportunityDetail%2fIndex%3fnoticeUID%3dCO1.NTC.9637201%26isFromPublicArea%3dTrue%26isModal%3dFalse</t>
  </si>
  <si>
    <t>https://community.secop.gov.co/Public/Tendering/OpportunityDetail/Index?noticeUID=CO1.NTC.9640256&amp;isFromPublicArea=True&amp;isModal=False</t>
  </si>
  <si>
    <t>https://community.secop.gov.co/Public/Tendering/OpportunityDetail/Index?noticeUID=CO1.NTC.9806283&amp;isFromPublicArea=True&amp;isModal=False</t>
  </si>
  <si>
    <t>CD-DTOR-FONAM-001-2026</t>
  </si>
  <si>
    <t>CD-DTOR-FONAM-002-2026</t>
  </si>
  <si>
    <t>CD-DTOR-FONAM-003-2026</t>
  </si>
  <si>
    <t>CD-DTOR-FONAM-004-2026</t>
  </si>
  <si>
    <t>CD-DTOR-FONAM-005-2026</t>
  </si>
  <si>
    <t>CD-DTOR-FONAM-006-2026</t>
  </si>
  <si>
    <t>CD-DTOR-FONAM-007-2026</t>
  </si>
  <si>
    <t>CD-DTOR-FONAM-008-2026</t>
  </si>
  <si>
    <t>CD-DTOR-FONAM-009-2026</t>
  </si>
  <si>
    <t>CD-DTOR-FONAM-010-2026</t>
  </si>
  <si>
    <t>CD-DTOR-FONAM-011-2026</t>
  </si>
  <si>
    <t>CD-DTOR-FONAM-012-2026</t>
  </si>
  <si>
    <t>CD-DTOR-FONAM-013-2026</t>
  </si>
  <si>
    <t>CD-DTOR-FONAM-014-2026</t>
  </si>
  <si>
    <t>CD-DTOR-FONAM-015-2026</t>
  </si>
  <si>
    <t>CD-DTOR-FONAM-016-2026</t>
  </si>
  <si>
    <t>CD-DTOR-FONAM-017-2026</t>
  </si>
  <si>
    <t>CD-DTOR-FONAM-018-2026</t>
  </si>
  <si>
    <t>CD-DTOR-FONAM-019-2026</t>
  </si>
  <si>
    <t>CD-DTOR-FONAM-020-2026</t>
  </si>
  <si>
    <t>CD-DTOR-FONAM-021-2026</t>
  </si>
  <si>
    <t>CD-DTOR-FONAM-022-2026</t>
  </si>
  <si>
    <t>CD-DTOR-FONAM-023-2026</t>
  </si>
  <si>
    <t>CD-DTOR-FONAM-024-2026</t>
  </si>
  <si>
    <t>CD-DTOR-FONAM-025-2026</t>
  </si>
  <si>
    <t>CD-DTOR-FONAM-026-2026</t>
  </si>
  <si>
    <t>CD-DTOR-FONAM-027-2026</t>
  </si>
  <si>
    <t>CD-DTOR-FONAM-028-2026</t>
  </si>
  <si>
    <t>CD-DTOR-FONAM-029-2026</t>
  </si>
  <si>
    <t>CD-DTOR-FONAM-030-2026</t>
  </si>
  <si>
    <t>CD-DTOR-FONAM-031-2026</t>
  </si>
  <si>
    <t>CD-DTOR-FONAM-032-2026</t>
  </si>
  <si>
    <t>CD-DTOR-FONAM-033-2026</t>
  </si>
  <si>
    <t>CD-DTOR-FONAM-034-2026</t>
  </si>
  <si>
    <t>CD-DTOR-FONAM-035-2026</t>
  </si>
  <si>
    <t>CD-DTOR-FONAM-036-2026</t>
  </si>
  <si>
    <t>CD-DTOR-FONAM-037-2026</t>
  </si>
  <si>
    <t>CD-DTOR-FONAM-038-2026</t>
  </si>
  <si>
    <t>CD-DTOR-FONAM-039-2026</t>
  </si>
  <si>
    <t>CD-DTOR-FONAM-040-2026</t>
  </si>
  <si>
    <t>CD-DTOR-FONAM-041-2026</t>
  </si>
  <si>
    <t>CD-DTOR-FONAM-042-2026</t>
  </si>
  <si>
    <t>CD-DTOR-FONAM-043-2026</t>
  </si>
  <si>
    <t>CD-DTOR-FONAM-044-2026</t>
  </si>
  <si>
    <t>CD-DTOR-FONAM-045-2026</t>
  </si>
  <si>
    <t>CD-DTOR-FONAM-046-2026</t>
  </si>
  <si>
    <t>CD-DTOR-FONAM-047-2026</t>
  </si>
  <si>
    <t>CD-DTOR-FONAM-048-2026</t>
  </si>
  <si>
    <t>CD-DTOR-FONAM-049-2026</t>
  </si>
  <si>
    <t>CD-DTOR-FONAM-050-2026</t>
  </si>
  <si>
    <t>CD-DTOR-FONAM-051-2026</t>
  </si>
  <si>
    <t>CD-DTOR-FONAM-052-2026</t>
  </si>
  <si>
    <t>CD-DTOR-FONAM-053-2026</t>
  </si>
  <si>
    <t>CD-DTOR-FONAM-054-2026</t>
  </si>
  <si>
    <t>CD-DTOR-FONAM-055-2026</t>
  </si>
  <si>
    <t>CD-DTOR-FONAM-056-2026</t>
  </si>
  <si>
    <t>CD-DTOR-FONAM-057-2026</t>
  </si>
  <si>
    <t>CD-DTOR-FONAM-058-2026</t>
  </si>
  <si>
    <t>CD-DTOR-FONAM-059-2026</t>
  </si>
  <si>
    <t>CD-DTOR-FONAM-060-2026</t>
  </si>
  <si>
    <t>CD-DTOR-FONAM-061-2026</t>
  </si>
  <si>
    <t>CD-DTOR-FONAM-062-2026</t>
  </si>
  <si>
    <t>CD-DTOR-FONAM-063-2026</t>
  </si>
  <si>
    <t>CD-DTOR-FONAM-064-2026</t>
  </si>
  <si>
    <t>CD-DTOR-FONAM-065-2026</t>
  </si>
  <si>
    <t>CD-DTOR-FONAM-066-2026</t>
  </si>
  <si>
    <t>CD-DTOR-FONAM-067-2026</t>
  </si>
  <si>
    <t>CD-DTOR-FONAM-068-2026</t>
  </si>
  <si>
    <t>CD-DTOR-FONAM-069-2026</t>
  </si>
  <si>
    <t>CD-DTOR-FONAM-070-2026</t>
  </si>
  <si>
    <t>CD-DTOR-FONAM-071-2026</t>
  </si>
  <si>
    <t>CD-DTOR-FONAM-072-2026</t>
  </si>
  <si>
    <t>CD-DTOR-FONAM-073-2026</t>
  </si>
  <si>
    <t>CD-DTOR-FONAM-074-2026</t>
  </si>
  <si>
    <t>CD-DTOR-FONAM-075-2026</t>
  </si>
  <si>
    <t>CD-DTOR-FONAM-076-2026</t>
  </si>
  <si>
    <t>CD-DTOR-FONAM-077-2026</t>
  </si>
  <si>
    <t>CD-DTOR-FONAM-078-2026</t>
  </si>
  <si>
    <t>CD-DTOR-FONAM-079-2026</t>
  </si>
  <si>
    <t>CD-DTOR-FONAM-080-2026</t>
  </si>
  <si>
    <t>CD-DTOR-FONAM-081-2026</t>
  </si>
  <si>
    <t>CD-DTOR-FONAM-082-2026</t>
  </si>
  <si>
    <t>CD-DTOR-FONAM-083-2026</t>
  </si>
  <si>
    <t>CD-DTOR-FONAM-084-2026</t>
  </si>
  <si>
    <t>CD-DTOR-FONAM-085-2026</t>
  </si>
  <si>
    <t>CD-DTOR-FONAM-086-2026</t>
  </si>
  <si>
    <t>CD-DTOR-FONAM-087-2026</t>
  </si>
  <si>
    <t>CD-DTOR-FONAM-088-2026</t>
  </si>
  <si>
    <t>CD-DTOR-FONAM-089-2026</t>
  </si>
  <si>
    <t>CD-DTOR-FONAM-090-2026</t>
  </si>
  <si>
    <t>CD-DTOR-FONAM-091-2026</t>
  </si>
  <si>
    <t>CD-DTOR-FONAM-092-2026</t>
  </si>
  <si>
    <t>CD-DTOR-FONAM-093-2026</t>
  </si>
  <si>
    <t>CD-DTOR-FONAM-094-2026</t>
  </si>
  <si>
    <t>CD-DTOR-FONAM-095-2026</t>
  </si>
  <si>
    <t>CD-DTOR-FONAM-096-2026</t>
  </si>
  <si>
    <t>CD-DTOR-FONAM-097-2026</t>
  </si>
  <si>
    <t>CD-DTOR-FONAM-098-2026</t>
  </si>
  <si>
    <t>CD-DTOR-FONAM-099-2026</t>
  </si>
  <si>
    <t>CD-DTOR-FONAM-100-2026</t>
  </si>
  <si>
    <t>CD-DTOR-FONAM-101-2026</t>
  </si>
  <si>
    <t>CD-DTOR-FONAM-102-2026</t>
  </si>
  <si>
    <t>CD-DTOR-FONAM-103-2026</t>
  </si>
  <si>
    <t>CD-DTOR-FONAM-104-2026</t>
  </si>
  <si>
    <t>CD-DTOR-FONAM-105-2026</t>
  </si>
  <si>
    <t>CD-DTOR-FONAM-106-2026</t>
  </si>
  <si>
    <t>CD-DTOR-FONAM-107-2026</t>
  </si>
  <si>
    <t>CD-DTOR-FONAM-108-2026</t>
  </si>
  <si>
    <t>CD-DTOR-FONAM-109-2026</t>
  </si>
  <si>
    <t>CD-DTOR-FONAM-110-2026</t>
  </si>
  <si>
    <t>CD-DTOR-FONAM-111-2026</t>
  </si>
  <si>
    <t>CD-DTOR-FONAM-112-2026</t>
  </si>
  <si>
    <t>CD-DTOR-FONAM-113-2026</t>
  </si>
  <si>
    <t>CD-DTOR-FONAM-114-2026</t>
  </si>
  <si>
    <t>CD-DTOR-FONAM-115-2026</t>
  </si>
  <si>
    <t>CD-DTOR-FONAM-116-2026</t>
  </si>
  <si>
    <t>CD-DTOR-FONAM-117-2026</t>
  </si>
  <si>
    <t>CD-DTOR-FONAM-118-2026</t>
  </si>
  <si>
    <t>CD-DTOR-FONAM-119-2026</t>
  </si>
  <si>
    <t>CD-DTOR-FONAM-120-2026</t>
  </si>
  <si>
    <t>CD-DTOR-FONAM-121-2026</t>
  </si>
  <si>
    <t>CD-DTOR-FONAM-122-2026</t>
  </si>
  <si>
    <t>CD-DTOR-FONAM-123-2026</t>
  </si>
  <si>
    <t>CD-DTOR-FONAM-124-2026</t>
  </si>
  <si>
    <t>CD-DTOR-FONAM-125-2026</t>
  </si>
  <si>
    <t>CD-DTOR-FONAM-126-2026</t>
  </si>
  <si>
    <t>CD-DTOR-FONAM-127-2026</t>
  </si>
  <si>
    <t>CD-DTOR-FONAM-128-2026</t>
  </si>
  <si>
    <t>CD-DTOR-FONAM-129-2026</t>
  </si>
  <si>
    <t>CD-DTOR-FONAM-130-2026</t>
  </si>
  <si>
    <t>CD-DTOR-FONAM-131-2026</t>
  </si>
  <si>
    <t>CD-DTOR-FONAM-132-2026</t>
  </si>
  <si>
    <t>CD-DTOR-FONAM-133-2026</t>
  </si>
  <si>
    <t>CD-DTOR-FONAM-134-2026</t>
  </si>
  <si>
    <t>CD-DTOR-FONAM-135-2026</t>
  </si>
  <si>
    <t>CD-DTOR-FONAM-136-2026</t>
  </si>
  <si>
    <t>CD-DTOR-FONAM-137-2026</t>
  </si>
  <si>
    <t>CD-DTOR-FONAM-138-2026</t>
  </si>
  <si>
    <t xml:space="preserve">YHON FABIO GUTIERREZ ROJAS </t>
  </si>
  <si>
    <t>KAROL NATALIA ESPINOSA MALAGON</t>
  </si>
  <si>
    <t>JOHAN SNEYDER CHINCHILLA LÓPEZ</t>
  </si>
  <si>
    <t>JHONATAN SANCHEZ CORCOVADO</t>
  </si>
  <si>
    <t>EDGAR SAENZ RAMÍREZ</t>
  </si>
  <si>
    <t xml:space="preserve">MARCOS ANDRES RINCON RAMIREZ </t>
  </si>
  <si>
    <t xml:space="preserve">JHON FREDDY JIMÉNEZ RAMOS </t>
  </si>
  <si>
    <t>SHALVER RUIZ BELTRAN</t>
  </si>
  <si>
    <t>ALVARO ALEJANDRO SPOSITO ANAYA</t>
  </si>
  <si>
    <t>VALENTÍN DOMÍNGUEZ GARCÍA</t>
  </si>
  <si>
    <t>JORGE ELIECER PERDOMO CARDOZO</t>
  </si>
  <si>
    <t>DANIEL VALERO BERNAL</t>
  </si>
  <si>
    <t>PAULA ANDREA BERMUDEZ LONDOÑO</t>
  </si>
  <si>
    <t>JUAN CARLOS CASTELLON ACOSTA</t>
  </si>
  <si>
    <t>ADRIZA ANDREINA VILLARREAL CORREA</t>
  </si>
  <si>
    <t>JOSE GREGORIO VILORIA RIVAS</t>
  </si>
  <si>
    <t>ALEXIS ARCADIO BLANCO CHAVEZ</t>
  </si>
  <si>
    <t>ERIKA PATRICIA BENAVIDES RODRÍGUEZ</t>
  </si>
  <si>
    <t xml:space="preserve">DEISY MILENA DAZA FUENTES
</t>
  </si>
  <si>
    <t>MARIA JULIANA GUTIERREZ RODRIGUEZ</t>
  </si>
  <si>
    <t>LAURA ANDREA CÓRDOBA PARRADO</t>
  </si>
  <si>
    <t>JORGE DUVAN ROBINS MORENO</t>
  </si>
  <si>
    <t>MISAEL DAVID CORTES CISNEROS</t>
  </si>
  <si>
    <t>JOSE ALBEIRO CARO VILLALBA</t>
  </si>
  <si>
    <t>PEDRO ANDRÉS ORTIZ QUIMBAYA</t>
  </si>
  <si>
    <t xml:space="preserve">JOSUE ISNARDO RAMOS GUATIVA
</t>
  </si>
  <si>
    <t xml:space="preserve">KATHERINE ANDREA SANCHEZ MATEUS
</t>
  </si>
  <si>
    <t xml:space="preserve">ILVAR ANTONIO HERNANDEZ SUAREZ
</t>
  </si>
  <si>
    <t xml:space="preserve">NANCY PAOLA RAIGOZO RAIGOZO
</t>
  </si>
  <si>
    <t xml:space="preserve">MONICA ANDREA GUATIVA SARMIENTO
</t>
  </si>
  <si>
    <t xml:space="preserve">MARIA CAMILA BONCES BERNAL
</t>
  </si>
  <si>
    <t xml:space="preserve">CLAUDIA PATRICIA OBANDO GALLEGO
</t>
  </si>
  <si>
    <t>MARCO AURELIO CARVAJAL BRITTO</t>
  </si>
  <si>
    <t>TANIA ALEJANDRADAVIDSON TARAZONA</t>
  </si>
  <si>
    <t>YENI PAOLA CARDOZO SAAVEDRA</t>
  </si>
  <si>
    <t>DIEGO ESCAMILLA QUITIAN</t>
  </si>
  <si>
    <t>DIANA MARIA ROPAIN ALVARADO</t>
  </si>
  <si>
    <t>DIEGO ARMANDO TOVAR RAMIREZ</t>
  </si>
  <si>
    <t>JOSE RAMON CAYUPARE DORANTES</t>
  </si>
  <si>
    <t>NESTOR ANDRES GARCIA RODRIGUEZ</t>
  </si>
  <si>
    <t>LINETH NATALIA FERRO MUÑOZ</t>
  </si>
  <si>
    <t>DANIELA ALEXANDRA ROMERO SABOGAL</t>
  </si>
  <si>
    <t>ANDREA LORENA TUTA PINZON</t>
  </si>
  <si>
    <t>WENDY JOHANA FRANCO MARULANDA</t>
  </si>
  <si>
    <t>ANDREA CAROLINA DUARTE CARRERO</t>
  </si>
  <si>
    <t>JESSICA ORTIZ GUTIÉRREZ</t>
  </si>
  <si>
    <t>JUDY ALEJANDRA SÁNCHEZ BENAVIDES</t>
  </si>
  <si>
    <t>BEIMAR JHOAN HERRERA MOLANO</t>
  </si>
  <si>
    <t>JULIANA LOZANO QUINTANA</t>
  </si>
  <si>
    <t>DEISY DAYANNA RODRÍGUEZ RODRÍGUEZ</t>
  </si>
  <si>
    <t>NICOLAS GALINDO MORENO</t>
  </si>
  <si>
    <t>RODOLFO ELIAS ARCE</t>
  </si>
  <si>
    <t>JESSICA TATIANA CAÑON PAEZ</t>
  </si>
  <si>
    <t>MARIA ROSA FRANCINETH CASTELLANOS CARDONA</t>
  </si>
  <si>
    <t>ANDRES SOCHA FANDIÑO</t>
  </si>
  <si>
    <t xml:space="preserve">PAOLA OCHOA CABRERA </t>
  </si>
  <si>
    <t>SANDRA YURANY GIL PULIDO</t>
  </si>
  <si>
    <t>LUISA FERNANDA MORENO BERNAL</t>
  </si>
  <si>
    <t>DUBY KATERINE MACHADO GARCIA</t>
  </si>
  <si>
    <t>LENA MARIA GIL MARTINEZ</t>
  </si>
  <si>
    <t xml:space="preserve">DR02-3202008-15-111 Prestar los servicios profesionales con plena autonomía técnica y administrativa, en el Parque Nacional Natural Chingaza, para realizar las etapas precontractuales, contractuales y poscontractuales, y atender los requerimientos relacionados con la gestión contractual, en el marco del Proyecto de Conservación.
</t>
  </si>
  <si>
    <t>DR02-3202008-15-110 Prestar los servicios profesionales con plena autonomía técnica y administrativa, en el Parque Nacional Natural Chingaza, para realizar las etapas precontractuales, contractuales y poscontractuales, y atender los requerimientos relacionados con la gestión contractual, en el marco del Proyecto de Conservación.</t>
  </si>
  <si>
    <t>DR02-3202008-15-108 Prestar los servicios profesionales con plena autonomía técnica y administrativa, en el Parque Nacional Natural Chingaza, para desarrollar, ejecutar y hacer seguimiento a los compromisos administrativos y de la planeación financiera, en el marco del Proyecto de Conservación.</t>
  </si>
  <si>
    <t>DR02-3202060-18_1-054 Prestar los servicios de apoyo a la gestión con plena autonomía técnica y administrativa, en el Parque Nacional Natural Chingaza, para apoyar la implementación de las acciones requeridas para los procesos de recuperación de ecosistemas y para el funcionamiento del vivero de alta montaña dentro del área protegida, en el marco del Proyecto de Conservación.</t>
  </si>
  <si>
    <t>DR02-3202010-24-031 Prestar los servicios de apoyo a la gestión con plena autonomía técnica y administrativa, en el Parque Nacional Natural Chingaza, para aportar la implementación de las acciones requeridas para la operación del ecoturismo dentro del área protegida, y recopilar y organizar la información generada en este proceso, en el marco del Proyecto de Conservación.</t>
  </si>
  <si>
    <t>DR02-3202008-9-090 Prestar los servicios de apoyo a la gestión con plena autonomía técnica y administrativa, en el Parque Nacional Natural Chingaza, para apoyar la recolección de datos en campo y el monitoreo hidroclimático, en el marco del Proyecto de Conservación.</t>
  </si>
  <si>
    <t>DR02-3202010-24-028 Prestar los servicios de apoyo a la gestión con plena autonomía técnica y administrativa, en el Parque Nacional Natural Chingaza, para sistematizar y llevar el control del registro de visitantes en la plataforma de reservas de la entidad y apoyar las actividades de atención de visitantes dentro del área protegida, en el marco del Proyecto de Conservación.</t>
  </si>
  <si>
    <t>DR02-3202053-26-068 Prestar los servicios de apoyo a la gestión con plena autonomía técnica y administrativa, en el Parque Nacional Natural Chingaza, para realizar la implementación y seguimiento a los acuerdos de conservación de sistemas sostenibles y apoyar acciones de prevención, en el marco del Proyecto de Conservación.</t>
  </si>
  <si>
    <t>DR02-3202008-9-093 Prestar los servicios de apoyo a la gestión con plena autonomía técnica y administrativa, en el Parque Nacional Natural Chingaza, para realizar el levantamiento en campo de la información hidroclimatológica, seguimiento al monitoreo hídrico y la sistematización de datos, en el marco del Proyecto de Conservación.</t>
  </si>
  <si>
    <t>DR02-3202032-1-010 Prestar los servicios de apoyo a la gestión con plena autonomía técnica y administrativa, en el Parque Nacional Natural Chingaza, para realizar las acciones orientadas a la gestión del riesgo y a la ejecución de medidas de manejo para la prevención, vigilancia y control de las presiones sobre el área protegida, y realizar el registro de la información en la plataforma definida por la entidad, en el marco del Proyecto de Conservación.</t>
  </si>
  <si>
    <t>DR02-3202008-15-112 Prestar los servicios profesionales con plena autonomía técnica y administrativa, en el Parque Nacional Natural Chingaza, para ejecutar y atender las actividades requeridas para la planeación estratégica, administrativas y del Modelo Integrado de Gestión y Planeación, en el marco del Proyecto de Conservación.</t>
  </si>
  <si>
    <t>DR02-3202060-18_1-055 Prestar los servicios de apoyo a la gestión con plena autonomía técnica y administrativa, en el Parque Nacional Natural Chingaza, para realizar las acciones requeridas en los procesos de recuperación de ecosistemas y de las medidas de manejo del área protegida en el núcleo Medina – Cumaral – Restrepo, en el marco del Proyecto de Conservación.</t>
  </si>
  <si>
    <t>DR08-3202060-18_1-009 Prestar los servicios de apoyo a la gestión con plena autonomía técnica y administrativa, en el Parque Nacional Natural Serranía de Manacacias, para realizar las acciones requeridas en los procesos de recuperación de ecosistemas, y en la operación, funcionamiento y mantenimiento del vivero, en el marco del Proyecto de Conservación.</t>
  </si>
  <si>
    <t>DR02-3202032-1-008 Prestar los servicios profesionales con plena autonomía técnica y administrativa, en el Parque Nacional Natural Chingaza, para implementar las acciones de prevención y regulación de presiones y hacer seguimiento a los acuerdos de conservación, en el marco del Proyecto de Conservación.</t>
  </si>
  <si>
    <t>DR02-3202008-9-059 Prestar los servicios de apoyo a la gestión con plena autonomía técnica y administrativa, en el Parque Nacional Natural Chingaza, para realizar actividades de monitoreo de recurso hídrico y apoyo a la implementación del programa integral de manejo ambiental PIMA, en el marco del Proyecto de Conservación.</t>
  </si>
  <si>
    <t>DR06-3202060-18_1-004 Prestar los servicios de apoyo a la gestión con plena autonomía técnica y administrativa, en el Parque Nacional Natural Sumapaz, para apoyar la implementación de acciones de restauración y recuperación en ecosistema de páramo del sector de manejo Cundinamarca y Bogotá, en el marco del Proyecto de Conservación.</t>
  </si>
  <si>
    <t>DR06-3202032-1-010 Prestar los servicios profesionales con plena autonomía técnica y administrativa, en el Parque Nacional Natural Sumapaz, para implementar y hacer seguimiento a las medidas de regulación y mitigación de presiones y amenazas naturales, en los sectores de manejo Cundinamarca y Bogotá, en el marco del Proyecto de Conservación</t>
  </si>
  <si>
    <t>DR06-3202032-1-008 Prestar los servicios de apoyo a la gestión con plena autonomía técnica y administrativa, en el Parque Nacional Natural Sumapaz, para realizar acciones orientadas a la regulación de las presiones y amenazas naturales del área protegida en el sector de manejo Bogotá y Cundinamarca, en el marco del Proyecto de Conservación.</t>
  </si>
  <si>
    <t>DR06-3202032-1-001 Prestar los servicios de apoyo a la gestión con plena autonomía técnica y administrativa, en el Parque Nacional Natural Sumapaz, para apoyar la implementación de las medidas de manejo para la regulación de las presiones y amenazas naturales, en el sector de manejo Meta, en el marco del Proyecto de Conservación.</t>
  </si>
  <si>
    <t>DR00-3202032-1-016 Prestar los servicios profesionales con plena autonomía técnica y administrativa, en la Dirección Territorial Orinoquía, para elaborar, tramitar y hacer seguimiento a los actos administrativos concernientes a la aplicación del procedimiento sancionatorio ambiental, en el marco del Proyecto de Conservación.</t>
  </si>
  <si>
    <t xml:space="preserve">DR04-3202032-1-029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  </t>
  </si>
  <si>
    <t xml:space="preserve">DR04-3202010-24-002 Prestar los servicios de apoyo a la gestión con plena autonomía técnica y administrativa, en el Parque Nacional Natural El Tuparro, para apoyar la ejecución de las acciones de control y regulación del turismo y la operación de las actividades ecoturísticas, en el marco del Proyecto de Conservación.  </t>
  </si>
  <si>
    <t>DR04-3202008-9-008 Prestar los servicios de apoyo a la gestión con plena autonomía técnica y administrativa, en el Parque Nacional Natural El Tuparro, para apoyar la implementación de las acciones priorizadas con las comunidades indígenas binacionales y nacionales, en el marco del Proyecto de Conservación.</t>
  </si>
  <si>
    <t>DR02-3202010-24-034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</si>
  <si>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 xml:space="preserve">DR04-3202010-24-001 Prestar los servicios de apoyo a la gestión con plena autonomía técnica y administrativa, en el Parque Nacional Natural El Tuparro, para apoyar la ejecución de las acciones de control y regulación del turismo y la operación de las actividades ecoturísticas, en el marco del Proyecto de Conservación.  </t>
  </si>
  <si>
    <t>DR04-3202032-1-030 Prestar los servicios de apoyo a la gestión con plena autonomía técnica y administrativa, en el Parque Nacional Natural El Tuparro, para apoyar la implementación de las medidas de manejo programadas para prevenir y controlar amenazas naturales y presiones, en el marco del Proyecto de Conservación</t>
  </si>
  <si>
    <t>DR02-3202032-1-013 Prestar los servicios de apoyo a la gestión con plena autonomía técnica y administrativa, en el Parque Nacional Natural Chingaza, para realizar actividades de prevención y mitigación a las presiones identificadas en el área protegida, en el marco del Proyecto de Conservación</t>
  </si>
  <si>
    <t>DR02-3202032-1-015 Prestar los servicios profesionales con plena autonomía técnica y administrativa, en el Parque Nacional Natural Chingaza, para implementar las acciones de prevención, regulación, monitoreo e investigación asociadas a las presiones dentro del área protegida, en el marco del Proyecto de Conservación.</t>
  </si>
  <si>
    <t xml:space="preserve">DR02-3202060-18_1-053 Prestar los servicios de apoyo a la gestión con plena autonomía técnica y administrativa, en el Parque Nacional Natural Chingaza, para ejecutar acciones requeridas para el funcionamiento del vivero, la implementación de procesos de restauración y la generación de información sobre los ecosistemas de alta montaña dentro del área protegida, en el marco del Proyecto de Conservación. </t>
  </si>
  <si>
    <t>DR02-3202010-24-036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</si>
  <si>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DR04-3202010-24-003 Prestar los servicios profesionales con plena autonomía técnica y administrativa, en el Parque Nacional Natural El Tuparro, para implementar y hacer seguimiento a las acciones relacionadas a la estrategia de ingreso de visitantes, interpretación del patrimonio y actividades prioritarias del Plan de Ordenamiento Ecoturistico, en el marco del Proyecto de Conservación</t>
  </si>
  <si>
    <t>DR05-3202060-18_1-019 Prestar los servicios de apoyo a la gestión con plena autonomía técnica y administrativa, en el Parque Nacional Natural Sierra de la Macarena, para apoyar la implementación de las acciones programadas en los procesos de restauración ecológica, en alternativas sostenibles y en la operación de los viveros, en el marco del Proyecto de Conservación.</t>
  </si>
  <si>
    <t>DR05-3202032-1-026 Prestar los servicios de apoyo a la gestión con plena autonomía técnica y administrativa, en el Parque Nacional Natural Sierra de La Macarena, para desarrollar las acciones de gestión del riesgo, regulación y mitigación de presiones antrópicas o naturales y adelantar la sistematización de recorridos, en el marco del Proyecto de Conservación.</t>
  </si>
  <si>
    <t>DR07-3202008-9-006 Prestar los servicios profesionales con plena autonomía técnica y administrativa, en el Parque Nacional Natural Tinigua, para ejecutar acciones orientadas al fortalecimiento de los emprendimientos con comunidades campesinas y el relacionamiento con actores estratégicos para el ordenamiento territorial, en el marco del Proyecto de Conservación.</t>
  </si>
  <si>
    <t>DR01-3202053-26-012 Prestar los servicios profesionales con plena autonomía técnica y administrativa, en el Distrito Nacional de Manejo Integrado Cinaruco, para ejecutar la ruta de concertación, la elaboración de documentos técnicos, y la implementación y seguimiento de los acuerdos con las familias campesinas, en el marco del Proyecto de Conservación.</t>
  </si>
  <si>
    <t>DR03-3202056-5-020 Prestar los servicios de apoyo a la gestión con plena autonomía técnica y administrativa, en el Parque Nacional Natural Cordillera de los Picachos, para apoyar la implementación de las acciones de educación ambiental con enfoque de paz, en el marco del Proyecto de Conservación.</t>
  </si>
  <si>
    <t>DR01-3202053-26-013 Prestar los servicios de apoyo a la gestión con plena autonomía técnica y administrativa, en el Distrito Nacional de Manejo Integrado Cinaruco, para apoyar la implementación y el seguimiento de los tratamientos de sistemas sostenibles para la conservación y bienestar, concertados en los acuerdos con las familias campesinas, en el marco del Proyecto de Conservación.</t>
  </si>
  <si>
    <t>DR01-3202053-26-015 Prestar los servicios de apoyo a la gestión con plena autonomía técnica y administrativa, en el Distrito Nacional de Manejo Integrado Cinaruco, para apoyar la implementación de la ruta de concertación de acuerdos y realizar acciones orientadas al fortalecimiento de emprendimientos, en el marco del Proyecto de Conservación.</t>
  </si>
  <si>
    <t>DR03-3202008-9-011 Prestar los servicios profesionales con plena autonomía técnica y administrativa, en el Parque Nacional Natural Cordillera de los Picachos, para desarrollar y ejecutar los procesos de relacionamiento social e institucional, en el marco del Proyecto de Conservación</t>
  </si>
  <si>
    <t>DR05-3202032-1-027 Prestar los servicios de apoyo a la gestión con plena autonomía técnica y administrativa, en el Parque Nacional Natural Sierra de La Macarena, para apoyar las acciones de regulación y mitigación de las presiones antrópicas y naturales, en el marco del Proyecto de Conservación.</t>
  </si>
  <si>
    <t>DR01-3202008-9-021 Prestar los servicios profesionales con plena autonomía técnica y administrativa, en el Distrito Nacional de Manejo Integrado Cinaruco, para realizar el análisis, la ejecución y seguimiento del Programa de Monitoreo y Portafolio de Investigación e implementar acciones de regulación de presiones, en el marco del Proyecto de Conservación.</t>
  </si>
  <si>
    <t>DR07-3202060-18_1-008 Prestar los servicios profesionales con plena autonomía técnica y administrativa, en el Parque Nacional Natural Tinigua, para desarrollar, ejecutar y hacer seguimiento a las acciones de Restauración, Rehabilitación y Recuperación en áreas priorizadas y la propagación de material vegetal y siembra, en el marco del Proyecto de Conservación.</t>
  </si>
  <si>
    <t>DR02-3202060-18_1-057 Prestar los servicios de apoyo a la gestión con plena autonomía técnica y administrativa, en el Parque Nacional Natural Chingaza, para realizar acciones de propagación de material vegetal de alta montaña y generar información requerida para las actividades de restauración y monitoreo en el área protegida, en el marco del Proyecto de Conservación</t>
  </si>
  <si>
    <t>DR02-3202032-1-017 Prestar los servicios profesionales con plena autonomía técnica y administrativa, en el Parque Nacional Natural Chingaza, para planificar, desarrollar y hacer seguimiento a los procesos priorizados en la línea de Autoridad Ambiental y Gestión de Riesgo, en el marco del Proyecto de Conservación.</t>
  </si>
  <si>
    <t>DR02-3202010-24-032 Prestar los servicios profesionales con plena autonomía técnica y administrativa, en el Parque Nacional Natural Chingaza, para implementar las acciones requeridas para la operación del ecoturismo dentro del área protegida y acciones de control y manejo de presiones, en el marco del Proyecto de Conservación.</t>
  </si>
  <si>
    <t>DR02-3202008-15-113 Prestar los servicios profesionales con plena autonomía técnica y administrativa, en el Parque Nacional Natural Chingaza, para tramitar cuentas de proveedores y realizar acciones administrativas y financieras, en el marco del Proyecto de Conservación.</t>
  </si>
  <si>
    <t>DR02-3202008-9-097 Prestar los servicios de apoyo a la gestión con plena autonomía técnica y administrativa, en el Parque Nacional Natural Chingaza, para realizar las acciones priorizadas del protocolo de monitoreo del Valor Objeto de Conservación Oso Andino, y de las medidas de manejo del área protegida, en el marco del Proyecto de Conservación.</t>
  </si>
  <si>
    <t>DR02-3202010-24-039 Prestar los servicios profesionales con plena autonomía técnica y administrativa, en el Parque Nacional Natural Chingaza, para desarrollar estrategias de promoción para el ingreso de visitantes e implementar las acciones requeridas para el monitoreo de impactos asociados a la actividad turística, en el marco del Proyecto de Conservación.</t>
  </si>
  <si>
    <t>DR02-3202008-13-106 Prestar los servicios profesionales con plena autonomía técnica y administrativa, en el Parque Nacional Natural Chingaza, para desarrollar e implementar las estrategias priorizadas para la Gobernanza y Planeación Ambiental Territorial, y proyectos de cooperación, en el marco del Proyecto de Conservación.</t>
  </si>
  <si>
    <t>DR02-3202010-24-044 Prestar los servicios profesionales con plena autonomía técnica y administrativa, en el Parque Nacional Natural Chingaza, para estructurar, implementar y verificar la ejecución de los proyectos de obras civiles del área protegida, en el marco del Proyecto de Conservación.</t>
  </si>
  <si>
    <t>DR02-3202032-1-006 Prestar los servicios profesionales con plena autonomía técnica y administrativa, en el Parque Nacional Natural Chingaza, para elaborar, tramitar y hacer seguimiento a los actos administrativos concernientes a la aplicación del procedimiento sancionatorio ambiental en ecosistemas de alta montaña bajo la administración de la Dirección Territorial Orinoquia, en el marco del Proyecto de Conservación</t>
  </si>
  <si>
    <t>DR02-3202008-13-105 Prestar los servicios profesionales con plena autonomía técnica y administrativa, en el Parque Nacional Natural Chingaza, para recolectar, analizar, procesar y proyectar la información geoespacial generada para la conservación de los ecosistemas de alta montaña bajo la administración de la Dirección Territorial Orinoquia, en el marco del Proyecto de Conservación.</t>
  </si>
  <si>
    <t>DR04-3202060-18_1-023 Prestar los servicios profesionales con plena autonomía técnica y administrativa, en el Parque Nacional Natural El Tuparro, para planificar y ejecutar las acciones de Restauración, Rehabilitación y Recuperación en áreas priorizadas y de la propagación de material vegetal, en el marco del Proyecto de Conservación.</t>
  </si>
  <si>
    <t>DR01-3202008-9-022 Prestar los servicios de apoyo a la gestión con plena autonomía técnica y administrativa, en el Distrito Nacional de Manejo Integrado Cinaruco, para apoyar la implementación de las actividades orientadas a la gestión del conocimiento, ordenamiento ambiental territorial y gestión de riesgos naturales, en el marco del Proyecto de Conservación</t>
  </si>
  <si>
    <t>DR07-3202053-26-004 Prestar los servicios profesionales con plena autonomía técnica y administrativa, en el Parque Nacional Natural Tinigua, para concertar, implementar y hacer seguimiento a los acuerdos de conservación y realizar las acciones orientadas al relacionamiento social y fortalecimiento de emprendimientos con familias campesinas, en el marco del Proyecto de Conservación.</t>
  </si>
  <si>
    <t>DR01-3202038-17-006 Prestar los servicios de apoyo a la gestión con plena autonomía técnica y administrativa, en el Distrito Nacional de Manejo Integrado Cinaruco, para apoyar la implementación, operación y el mantenimiento de los viveros, y las acciones relacionadas a la restauración ecológica, en el marco del Proyecto de Conservación.</t>
  </si>
  <si>
    <t>DR06-3202060-18_1-013 Prestar los servicios profesionales con plena autonomía técnica y administrativa, en el Parque Nacional Natural Sumapaz, para implementar y hacer seguimiento a las acciones de restauración de ecosistemas y funcionamiento del vivero, en el marco del Proyecto de Conservación.</t>
  </si>
  <si>
    <t>DR08-3202008-9-006 Prestar los servicios de apoyo a la gestión, con plena autonomía técnica y administrativa, en el Parque Nacional Natural Serranía de Manacacias, para realizar las acciones orientadas a la implementación de las medidas de manejo para el control y regulación de presiones, turismo de naturaleza y operación del área protegida, en el marco del Proyecto de Conservación</t>
  </si>
  <si>
    <t>DR08-3202008-9-008 Prestar los servicios de apoyo a la gestión con plena autonomía técnica y administrativa, en el Parque Nacional Natural Serranía de Manacacías, para desarrollar acciones priorizadas en el marco de la regulación, ordenamiento y operación del ecoturismo dentro del área protegida, en el marco del Proyecto de Conservación.</t>
  </si>
  <si>
    <t>DR02-3202010-24-027 Prestar los servicios de apoyo a la gestión con plena autonomía técnica y administrativa, en el Parque Nacional Natural Chingaza, para apoyar las actividades relacionadas con el Programa Integral de Manejo Ambiental (PIMA) y la atención de visitantes dentro del área protegida, en el marco del Proyecto de Conservación.</t>
  </si>
  <si>
    <t>DR02-3202008-15-116 Prestar los servicios profesionales con plena autonomía técnica y administrativa, en el Parque Nacional Natural Chingaza, para desarrollar las actividades y elaborar los informes requeridos del proceso de recursos físicos, en el marco del Proyecto de Conservación.</t>
  </si>
  <si>
    <t>DR02-3202010-24-030 Prestar los servicios de apoyo a la gestión con plena autonomía técnica y administrativa, en el Parque Nacional Natural Chingaza, para realizar actividades de mantenimiento y adecuación de los senderos turísticos e interpretativos, y de la infraestructura habilitada para el servicio del ecoturismo y a los procesos de restauración ecológica, y apoyar en las actividades relacionadas a la regulación y control de presiones, en el marco del Proyecto de Conservación.</t>
  </si>
  <si>
    <t>DR02-3202008-9-091 Prestar los servicios profesionales con plena autonomía técnica y administrativa, en el Parque Nacional Natural Chingaza, para planificar y ejecutar las acciones de la línea estratégica de Servicios Ecosistémicos y Cambio Climático del área protegida, en el marco del Proyecto de Conservación.</t>
  </si>
  <si>
    <t>DR02-3202010-24-037 Prestar los servicios profesionales con plena autonomía técnica y administrativa, en el Parque Nacional Natural Chingaza, para hacer el seguimiento, verificación y documentación de acuerdo a los avances de las obras civiles que se desarrollen en el área protegida, y de los mantenimientos de las obras existente, en el marco del Proyecto de Conservación.</t>
  </si>
  <si>
    <t>DR02-3202060-18_1-061 Prestar los servicios profesionales con plena autonomía técnica y administrativa, en el Parque Nacional Natural Chingaza, para desarrollar y hacer seguimiento a los procesos de restauración ecológica, las investigaciones del componente de flora y monitoreo de los Valor Objeto de Conservación (filtro fino y filtro grueso), en el marco del Proyecto de Conservación.</t>
  </si>
  <si>
    <t>DR02-3202008-9-100 Prestar los servicios profesionales con plena autonomía técnica y administrativa, en el Parque Nacional Natural Chingaza, para ejecutar y hacer seguimiento a los procesos de investigación y monitoreo e implementar el diseño del Valor Objeto de Conservación de Comunidad de Aves en el área protegida, en el marco del Proyecto de Conservación.</t>
  </si>
  <si>
    <t>DR02-3202060-18_1-056 Prestar los servicios de apoyo a la gestión con plena autonomía técnica y administrativa, en el Parque Nacional Natural Chingaza, para apoyar las acciones requeridas en los procesos de restauración y en la gestión de información sobre los Valores Objeto de Conservación de los ecosistemas dentro del área protegida, en el marco del Proyecto de Conservación.</t>
  </si>
  <si>
    <t xml:space="preserve">DR02-3202032-1-096 Prestar los servicios profesionales con plena autonomía técnica y administrativa, en el Parque Nacional Natural Chingaza, para elaborar conceptos e informes técnicos de procesos sancionatorios e implementar acciones de gestión de riesgo público, de prevención y control presiones, en el marco del Proyecto de Conservación.
</t>
  </si>
  <si>
    <t>DR02-3202010-24-029 Prestar los servicios de apoyo a la gestión con plena autonomía técnica y administrativa, en el Parque Nacional Natural Chingaza, para realizar las acciones de registro, control y operación del ecoturismo dentro del área protegida, en el marco del Proyecto de Conservación.</t>
  </si>
  <si>
    <t xml:space="preserve">DR04-3202060-18_1-021 Prestar los servicios de apoyo a la gestión con plena autonomía técnica y administrativa, en el Parque Nacional Natural El Tuparro, para apoyar la implementación de las acciones de recuperación y restauración de coberturas dentro del área protegida y funcionamiento del vivero, en el marco del Proyecto de Conservación.  </t>
  </si>
  <si>
    <t>DR01-3202053-26-014 Prestar los servicios de apoyo a la gestión con plena autonomía técnica y administrativa, en el Distrito Nacional de Manejo Integrado Cinaruco, para desarrollar las acciones requeridas en la ruta de concertación y formalización de acuerdos, y hacer seguimiento a la implementación de los tratamientos definidos con las familias campesinas, en el marco del Proyecto de Conservación</t>
  </si>
  <si>
    <t>DR03-3202038-17-024 Prestar los servicios de apoyo a la gestión con plena autonomía técnica y administrativa, en el Parque Nacional Natural Cordillera de los Picachos, para apoyar la operación del vivero, su mantenimiento, la producción de plántulas y la implementación de las acciones de restauración, en el marco del Proyecto de Conservación.</t>
  </si>
  <si>
    <t>DR06-3202032-1-012 Prestar los servicios profesionales con plena autonomía técnica y administrativa, en el Parque Nacional Natural Sumapaz, para implementar y hacer seguimiento a las medidas de regulación y mitigación de presiones y amenazas naturales, en el sector de manejo Meta, en el marco del Proyecto de Conservación</t>
  </si>
  <si>
    <t>DR07-3202053-26-009 Prestar los servicios de apoyo a la gestión con plena autonomía técnica y administrativa, en el Parque Nacional Natural Tinigua, para realizar las acciones requeridas en la ruta de concertación de acuerdos, implementación de los tratamientos y emprendimientos priorizados en el Municipio de La Macarena, en el marco del Proyecto de Conservación.</t>
  </si>
  <si>
    <t>DR01-3202038-17-004 Prestar los servicios de apoyo a la gestión con plena autonomía técnica y administrativa, en el Distrito Nacional de Manejo Integrado Cinaruco, para apoyar la implementación, operación y el mantenimiento de los viveros, y las acciones relacionadas con el monitoreo y la restauración ecológica, en el marco del Proyecto de Conservación.</t>
  </si>
  <si>
    <t>DR08-3202008-9-022 Prestar los servicios profesionales con plena autonomía técnica y administrativa, en el Parque Nacional Natural Serranía de Manacacías, para desarrollar actividades, proyecciones y seguimiento a las necesidades de mantenimiento de las sedes operativas y de los senderos ecoturísticos, en el marco del Proyecto de Conservación.</t>
  </si>
  <si>
    <t>DR04-3202060-18_1-022 Prestar los servicios de apoyo a la gestión con plena autonomía técnica y administrativa, en el Parque Nacional Natural El Tuparro, para adelantar las acciones orientadas a los procesos de restauración de los ecosistemas, operación y propagación de material vegetal dentro del área protegida, en el marco del Proyecto de Conservación.</t>
  </si>
  <si>
    <t>DR05-3202032-1-028 Prestar los servicios de apoyo a la gestión con plena autonomía técnica y administrativa, en el Parque Nacional Natural Sierra de La Macarena, para apoyar las acciones de regulación y mitigación de las presiones antrópicas y naturales, en el marco del Proyecto de Conservación</t>
  </si>
  <si>
    <t>DR01-3202060-18_1-003 Prestar los servicios de apoyo a la gestión con plena autonomía técnica y administrativa, en el Distrito Nacional de Manejo Integrado Cinaruco, para apoyar la implementación de los procesos de restauración, alternativas sostenibles y funcionamiento de los viveros, en el marco del Proyecto de Conservación.</t>
  </si>
  <si>
    <t>DR00-3202032-1-017 Prestar los servicios profesionales con plena autonomía técnica y administrativa, en la Dirección Territorial Orinoquía, para adelantar la implementación, revisión y seguimiento a las estrategias de mitigación de presiones de las áreas protegidas asignadas a la Territorial, en el marco del Proyecto de Conservación.</t>
  </si>
  <si>
    <t>DR05-3202010-24-046 Prestar los servicios profesionales con plena autonomía técnica y administrativa, en el Parque Nacional Natural Sierra de la Macarena, para planificar, fortalecer y hacer seguimiento a las actividades de ecoturismo programadas dentro del área protegida y en su zona colindante, en el marco del Proyecto de Conservación.</t>
  </si>
  <si>
    <t xml:space="preserve">DR05-3202053-26-007 Prestar los servicios profesionales con plena autonomía técnica y administrativa, en el Parque Nacional Natural Sierra de La Macarena, para concertar, formalizar, fortalecer y hacer seguimiento a los acuerdos de conservación y bienestar con las familias campesinas y atender los requerimientos relacionados con la resolución de conflictos socioambientales dentro del área protegida, en el marco del Proyecto de Conservación.          </t>
  </si>
  <si>
    <t>DR03-3202038-17-023 Prestar los servicios de apoyo a la gestión con plena autonomía técnica y administrativa, en el Parque Nacional Natural Cordillera de los Picachos, para realizar las acciones requeridas para la operación y el funcionamiento de los viveros, y para la producción de material vegetal, en el marco del Proyecto de Conservación</t>
  </si>
  <si>
    <t>DR03-3202053-26-032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</si>
  <si>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DR02-3202008-9-092 Prestar los servicios de apoyo a la gestión con plena autonomía técnica y administrativa, en el Parque Nacional Natural Chingaza, para realizar el levantamiento en campo de la información del monitoreo y seguimiento de los Valores Objeto de Conservación de fuentes hídricas al interior del área protegida, en el marco del Proyecto de Conservación.</t>
  </si>
  <si>
    <t>DR02-3202008-9-095 Prestar los servicios profesionales con plena autonomía técnica y administrativa, en el Parque Nacional Natural Chingaza, para ejecutar las acciones priorizadas en el Programa Integral de Manejo Ambiental (PIMA) y para la administración del recurso hídrico, en el marco del Proyecto de Conservación.</t>
  </si>
  <si>
    <t>DR02-3202008-9-102 Prestar los servicios profesionales con plena autonomía técnica y administrativa, en el Parque Nacional Natural Chingaza, para realizar acciones orientadas al programa de monitoreo de los Valores Objeto de Conservación de Flora del área protegida, en el marco del Proyecto de Conservación.</t>
  </si>
  <si>
    <t>DR02-3202056-5-076 Prestar los servicios de apoyo a la gestión con plena autonomía técnica y administrativa, en el Parque Nacional Natural Chingaza, para realizar las acciones de educación ambiental con instituciones rurales e interpretación del patrimonio, en el marco del Proyecto de Conservación.</t>
  </si>
  <si>
    <t>DR02-3202008-13-104 Prestar los servicios profesionales con plena autonomía técnica y administrativa, en el Parque Nacional Natural Chingaza, para implementar las acciones priorizadas en el proceso de planeación territorial y en el plan de mejoramiento estándar de la Lista Verde para el área protegida, en el marco del Proyecto de Conservación.</t>
  </si>
  <si>
    <t>DR02-3202032-1-011 Prestar los servicios profesionales con plena autonomía técnica y administrativa, en el Parque Nacional Natural Chingaza, para realizar las acciones orientadas a la prevención, vigilancia y control y procesos de educación ambiental, en el marco del Proyecto de Conservación.</t>
  </si>
  <si>
    <t>DR02-3202010-24-033 Prestar los servicios de apoyo a la gestión con plena autonomía técnica y administrativa, en el Parque Nacional Natural Chingaza, para apoyar la realización de acciones requeridas para la operación del ecoturismo del área protegida, en el marco del Proyecto de Conservación</t>
  </si>
  <si>
    <t>DR02-3202010-24-035 Prestar los servicios de apoyo a la gestión con plena autonomía técnica y administrativa, en el Parque Nacional Natural Chingaza, para realizar actividades de control y monitoreo de senderos turísticos, y apoyar las acciones requeridas para la operación del ecoturismo dentro del área protegida, en el marco del Proyecto de Conservación.</t>
  </si>
  <si>
    <t>DR02-3202010-24-043 Prestar los servicios profesionales con plena autonomía técnica y administrativa, en el Parque Nacional Natural Chingaza, para desarrollar y hacer seguimiento a los procesos priorizados en la línea de turismo de naturaleza y el Plan de Ordenamiento Ecoturístico, en el marco del Proyecto de Conservación.</t>
  </si>
  <si>
    <t>DR02-3202010-24-046 Prestar los servicios profesionales con plena autonomía técnica y administrativa, en el Parque Nacional Natural Chingaza, para elaborar medios interpretativos gráficos y audiovisuales destinados a la promoción y divulgación de la gestión del área protegida, en el marco del Proyecto de Conservación.</t>
  </si>
  <si>
    <t>DR08-3202008-9-019 Prestar los servicios profesionales con plena autonomía técnica y administrativa, en el Parque Nacional Natural Serranía de Manacacias, para implementar y hacer seguimiento al programa de monitoreo y el portafolio de investigación, en el marco del Proyecto de Conservación.</t>
  </si>
  <si>
    <t>DR01-3202038-17-005 Prestar los servicios de apoyo a la gestión con plena autonomía técnica y administrativa, en el Distrito Nacional de Manejo Integrado Cinaruco, para apoyar la implementación, operación y el mantenimiento de los viveros, y las acciones relacionadas con el monitoreo y la restauración ecológica, en el marco del Proyecto de Conservación</t>
  </si>
  <si>
    <t>DR01-3202008-9-020 Prestar los servicios de apoyo a la gestión con plena autonomía técnica y administrativa, en el Distrito Nacional de Manejo Integrado Cinaruco, para apoyar la implementación de las acciones concertadas con las comunidades del Resguardo Indígena de Caño Mochuelo, en el marco del Proyecto de Conservación.</t>
  </si>
  <si>
    <t>DR08-3202060-18_1-003 Prestar los servicios profesionales con plena autonomía técnica y administrativa, en el Parque Nacional Natural Serranía de Manacacías, para implementar y hacer seguimiento a los procesos de restauración ecológica, y en el establecimiento y funcionamiento de viveros, en el marco del Proyecto de Conservación.</t>
  </si>
  <si>
    <t>DR05-3202008-9-052 Prestar los servicios profesionales con plena autonomía técnica y administrativa, en el Parque Nacional Natural Sierra de la Macarena, para actualizar, implementar y hacer seguimiento a las acciones programadas en el Programa de Monitoreo y Portafolio de Investigación, en el marco del Proyecto de Conservación.</t>
  </si>
  <si>
    <t>DR02-3202032-1-062 Prestar los servicios de apoyo a la gestión con plena autonomía técnica y administrativa, en el Parque Nacional Natural Chingaza, para realizar las medidas de manejo orientadas a la prevención, vigilancia y control de las presiones sobre el área protegida, en el marco del Proyecto de Conservación.</t>
  </si>
  <si>
    <t>DR03-3202053-26-034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</si>
  <si>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DR07-3202008-9-005 Prestar los servicios profesionales con plena autonomía técnica y administrativa, en el Parque Nacional Natural Tinigua, para implementar y hacer seguimiento al programa de monitoreo y portafolio de investigaciones, en el marco del Proyecto de Conservación.</t>
  </si>
  <si>
    <t>DR02-3202010-24-045 Prestar los servicios profesionales con plena autonomía técnica y administrativa, en el Parque Nacional Natural Chingaza, para implementar acciones de ordenamiento ecoturístico y fortalecer la articulación de experiencias de turismo sostenible, en el marco del Proyecto de Conservación.</t>
  </si>
  <si>
    <t>DR03-3202053-26-033 Prestar los servicios de apoyo a la gestión con plena autonomía técnica y administrativa, en el Parque Nacional Natural Cordillera de los Picachos, para apoyar la implementación de la ruta para la formalización de acuerdos y para realizar las acciones para los procesos de restauración ecológica, en el marco del Proyecto de Conservación</t>
  </si>
  <si>
    <t xml:space="preserve">DR04-3202038-17-026 Prestar los servicios de apoyo a la gestión con plena autonomía técnica y administrativa, en el Parque Nacional Natural El Tuparro, para apoyar la operación del vivero, el mantenimiento, la producción de plántulas y la implementación de las acciones de restauración dentro del área protegida, en el marco del Proyecto de Conservación.  </t>
  </si>
  <si>
    <t>DR03-3202008-9-013 Prestar los servicios de apoyo a la gestión con plena autonomía técnica y administrativa, en el Parque Nacional Natural Cordillera de los Picachos, para apoyar la implementación de las medidas de manejo conforme a su instrumento de planificación, en el marco del Proyecto de Conservación.</t>
  </si>
  <si>
    <t>DR02-3202032-1-012 Prestar los servicios de apoyo a la gestión con plena autonomía técnica y administrativa, en el Parque Nacional Natural Chingaza, para realizar las medidas de manejo orientadas a la prevención, vigilancia y control de las presiones sobre el área protegida, y realizar la verificación en campo de la implementación de acuerdos con familias campesinas, en el marco del Proyecto de Conservación.</t>
  </si>
  <si>
    <t>DR02-3202053-26-069 Prestar los servicios profesionales con plena autonomía técnica y administrativa, en el Parque Nacional Natural Chingaza, para desarrollar y ejecutar la ruta para concertación de acuerdos con familias campesinas y adelantar el seguimiento de los tratamientos, en el marco del Proyecto de Conservación.</t>
  </si>
  <si>
    <t>DR03-3202032-1-002 Prestar los servicios de apoyo a la gestión con plena autonomía técnica y administrativa, en el Parque Nacional Natural Cordillera de los Picachos, para apoyar la implementación de las medidas de manejo programadas para prevenir y controlar amenazas naturales y presiones, y los planes de gestión del riesgo, en el marco del Proyecto de Conservación.</t>
  </si>
  <si>
    <t>DR02-3202032-1-007 Prestar los servicios profesionales con plena autonomía técnica y administrativa, en el Parque Nacional Natural Chingaza, para adelantar la implementación, revisión y seguimiento a las estrategias de mitigación de presiones en el ecosistemas de alta montaña bajo la administración de la Dirección Territorial Orinoquia, en el marco del Proyecto de Conservación.</t>
  </si>
  <si>
    <t>DR02-3202008-9-099 Prestar los servicios profesionales con plena autonomía técnica y administrativa, en el Parque Nacional Natural Chingaza, para implementar las prioridades del portafolio de investigaciones y desarrollar el monitoreo del Valor Objeto de Conservación Oso Andino, en el marco del Proyecto de Conservación.</t>
  </si>
  <si>
    <t>DR02-3202008-13-107 Prestar los servicios profesionales con plena autonomía técnica y administrativa, en el Parque Nacional Natural Chingaza, para implementar las acciones priorizadas en el proceso de planeación territorial y en las estrategias de manejo del área protegida en el núcleo Medina–Cumaral–Restrepo, en el marco del Proyecto de Conservación.</t>
  </si>
  <si>
    <t>DR02-3202032-1-004 Prestar los servicios profesionales con plena autonomía técnica y administrativa, en el Parque Nacional Natural Chingaza, para desarrollar las acciones de control y manejo de los protocolos de las especies invasoras, en el marco del Proyecto de Conservación.</t>
  </si>
  <si>
    <t>DR02-3202010-24-038 Prestar los servicios profesionales con plena autonomía técnica y administrativa, en el Parque Nacional Natural Chingaza, para implementar y hacer seguimiento al protocolo de la operación ecoturística para la prestación de servicios dentro del área protegida, en el marco del Proyecto de Conservación.</t>
  </si>
  <si>
    <t>DR02-3202032-1-016 Prestar los servicios profesionales con plena autonomía técnica y administrativa, en el Parque Nacional Natural Chingaza, para implementar las acciones requeridas en cumplimiento a las medidas para el control y tráfico de fauna silvestre, en el marco del Proyecto de Conservación.</t>
  </si>
  <si>
    <t>DR02-3202056-5-077 Prestar los servicios profesionales con plena autonomía técnica y administrativa, en el Parque Nacional Natural Chingaza, para planificar y ejecutar las acciones de educación para la conservación y la divulgación de la gestión del área protegida, en el marco del Proyecto de Conservación.</t>
  </si>
  <si>
    <t>DR00-3202008-9-019 Prestar los servicios profesionales con plena autonomía técnica y administrativa, en la Dirección Territorial Orinoquía, para recolectar, analizar, procesar y proyectar la información geoespacial generada para la conservación de las áreas protegidas asignadas a la Territorial, en el marco del Proyecto de Conservación.</t>
  </si>
  <si>
    <t>DR02-3202008-9-098 Prestar los servicios profesionales con plena autonomía técnica y administrativa, en el Parque Nacional Natural Chingaza, para desarrollar el protocolo de monitoreo de las subzonas hidrográficas priorizadas y adelantar el seguimiento al plan de manejo ambiental para abastecimiento de agua del “Sistema Chingaza”, en el marco del Proyecto de Conservación.</t>
  </si>
  <si>
    <t>DR02-3202008-9-101 Prestar los servicios profesionales con plena autonomía técnica y administrativa, en el Parque Nacional Natural Chingaza, para realizar acciones orientadas al programa de monitoreo de los Valores Objeto de Conservación de Fauna Silvestre del área protegida, en el marco del Proyecto de Conservación.</t>
  </si>
  <si>
    <t>DR02-3202008-15-109 Prestar los servicios profesionales con plena autonomía técnica y administrativa, en el Parque Nacional Natural Chingaza, para realizar actividades relacionadas al proceso de adquisición de bienes y servicios del área protegida, en el marco del Proyecto de conservación.</t>
  </si>
  <si>
    <t>DR02-3202032-1-014 Prestar los servicios de apoyo a la gestión con plena autonomía técnica y administrativa, en el Parque Nacional Natural Chingaza, para realizar las medidas de manejo orientadas a la prevención, vigilancia y control de las presiones sobre el área protegida, en el marco del Proyecto de Conservación.</t>
  </si>
  <si>
    <t>DR02-3202032-1-005 Prestar los servicios profesionales con plena autonomía técnica y administrativa, en el Parque Nacional Natural Chingaza, para revisar, adelantar y tramitar las acciones requeridas para el saneamiento predial, con énfasis en ecosistemas de alta montaña, en el marco del Proyecto de Conservación.</t>
  </si>
  <si>
    <t>DR02-3202008-9-103 Prestar los servicios profesionales con plena autonomía técnica y administrativa, en el Parque Nacional Natural Chingaza, para modelar información geoespacial para el monitoreo de los ecosistemas de páramo, bosques andinos y humedales, en el marco del Proyecto de Conservación.</t>
  </si>
  <si>
    <t>DR02-3202032-1-009 Prestar los servicios profesionales con plena autonomía técnica y administrativa, en el Parque Nacional Natural Chingaza, para ejecutar las acciones programadas para la gestión de riesgos naturales y socionaturales, en el marco del Proyecto de Conservación.</t>
  </si>
  <si>
    <t>DR02-3202060-18_1-058 Prestar los servicios profesionales con plena autonomía técnica y administrativa, en el Parque Nacional Natural Chingaza, para implementar acciones de restauración ecológica y monitoreo del Valor Objeto de Conservación Flora y generar información de ecosistemas de alta montaña al interior del área protegida, en el marco del Proyecto de Conservación.</t>
  </si>
  <si>
    <t>DR02-3202060-18_1-060 Prestar los servicios profesionales con plena autonomía técnica y administrativa, en el Parque Nacional Natural Chingaza, para elaborar, implementar y hacer seguimiento a los planes de trabajo para la operación de viveros y procesos de restauración en los ecosistemas de alta montaña bajo la administración de la Dirección Territorial Orinoquia, en el marco del Proyecto de Conservación.</t>
  </si>
  <si>
    <t>DR02-3202052-8-070 Prestar los servicios profesionales con plena autonomía técnica y administrativa, en el Parque Nacional Natural Chingaza, para ejecutar las acciones requeridas en el proceso de actualización del Plan de Manejo del área protegida con énfasis en el ecosistema de páramo y la subzona hidrográfica del Guavio, en el marco del Proyecto de Conservación.</t>
  </si>
  <si>
    <t>DR02-3202008-9-094 Prestar los servicios profesionales con plena autonomía técnica y administrativa, en el Parque Nacional Natural Chingaza, para desarrollar e implementar las actividades priorizadas en el plan de acción climática y la ruta de abordaje de los servicios ecosistémicos con énfasis en el ecosistema de páramo y la subzona hidrográfica del Guavio, en el marco del Proyecto de Conservación.</t>
  </si>
  <si>
    <t>DR02-3202010-24-041 Prestar los servicios profesionales con plena autonomía técnica y administrativa, en el Parque Nacional Natural Chingaza, para ejecutar las acciones priorizadas del plan de interpretación del patrimonio natural y cultural del área protegida y fortalecer los emprendimientos locales asociados al turismo de naturaleza, en el marco del Proyecto de Conservación</t>
  </si>
  <si>
    <t>DR02-3202010-24-040 Prestar los servicios profesionales con plena autonomía técnica y administrativa, en el Parque Nacional Natural Chingaza, para desarrollar y ejecutar acciones requeridas para fortalecer los emprendimientos priorizados y ubicados en los ecosistemas de alta montaña bajo la administración de la Dirección Territorial Orinoquia, en el marco del Proyecto de Conservación.</t>
  </si>
  <si>
    <t>DR04-3202008-9-013 Prestar los servicios profesionales con plena autonomía técnica y administrativa, en el Parque Nacional Natural El Tuparro, para implementar y hacer seguimiento al programa de monitoreo y portafolio de investigaciones, en el marco del Proyecto de Conservación.</t>
  </si>
  <si>
    <t>DR03-3202038-17-025 Prestar los servicios de apoyo a la gestión con plena autonomía técnica y administrativa, en el Parque Nacional Natural Cordillera de los Picachos, para apoyar la operación del vivero, su mantenimiento, la producción de plántulas y la implementación de las acciones de los procesos de restauración, en el marco del Proyecto de Conservación.</t>
  </si>
  <si>
    <t>DR06-3202032-1-002 Prestar los servicios de apoyo a la gestión con plena autonomía técnica y administrativa, en el Parque Nacional Natural Sumapaz, para apoyar la implementación de medidas de manejo para prevenir y controlar presiones en el ecosistema de páramo del sector de manejo Bogotá y Cundinamarca, en el marco del Proyecto de Conservación.</t>
  </si>
  <si>
    <t>DR02-3202010-24-042 Prestar los servicios profesionales con plena autonomía técnica y administrativa, en el Parque Nacional Natural Chingaza, para recopilar, revisar, ejecutar y hacer seguimiento a la implementación del plan de interpretación del patrimonio y fortalecer procesos de educación ambiental en ecosistemas de alta montaña bajo la administración de la Dirección Territorial Orinoquia, en el marco del Proyecto de Conservación.</t>
  </si>
  <si>
    <t>DR02-3202060-18_1-052 Prestar los servicios profesionales con plena autonomía técnica y administrativa, en el Parque Nacional Natural Chingaza, para implementar acciones de restauración ecológica y monitoreo del Valor Objeto de Conservación Frailejón y generar información de ecosistemas de alta montaña al interior del área protegida, en el marco del Proyecto de Conservación.</t>
  </si>
  <si>
    <t>DR04-3202008-9-009 Prestar los servicios de apoyo a la gestión con plena autonomía técnica y administrativa, en el Parque Nacional Natural El Tuparro, para apoyar trámites administrativos y las labores de conducción del parque automotor asignado al área protegida, en el marco del Proyecto de Conservación</t>
  </si>
  <si>
    <t>DR02-3202008-9-120 Prestar los servicios profesionales con plena autonomía técnica y administrativa en el Parque Nacional Natural Chingaza, para desarrollar, validar e implementar los protocolos de propagación de especies nativas, de ecosistemas estratégicos, orientados a la producción de material vegetal, en el marco del Proyecto de Conservación</t>
  </si>
  <si>
    <t>$ 2.510.000</t>
  </si>
  <si>
    <t>$ 3.490.000</t>
  </si>
  <si>
    <t>$ 3.665.000</t>
  </si>
  <si>
    <t>$ 3.782.000</t>
  </si>
  <si>
    <t>86050798</t>
  </si>
  <si>
    <t>1093759041</t>
  </si>
  <si>
    <t>1075254147</t>
  </si>
  <si>
    <t>YEIMY MILENA ROMERO PEREZ</t>
  </si>
  <si>
    <t>TERMINADO ANTICIPADAMENTE</t>
  </si>
  <si>
    <t>https://community.secop.gov.co/Public/Tendering/ContractNoticePhases/View?PPI=CO1.PPI.44508470&amp;isFromPublicArea=True&amp;isModal=False</t>
  </si>
  <si>
    <t>https://community.secop.gov.co/Public/Tendering/ContractNoticePhases/View?PPI=CO1.PPI.44517449&amp;isFromPublicArea=True&amp;isModal=False</t>
  </si>
  <si>
    <t>https://community.secop.gov.co/Public/Tendering/ContractNoticePhases/View?PPI=CO1.PPI.44537388&amp;isFromPublicArea=True&amp;isModal=False</t>
  </si>
  <si>
    <t>https://community.secop.gov.co/Public/Tendering/ContractNoticePhases/View?PPI=CO1.PPI.44539088&amp;isFromPublicArea=True&amp;isModal=False</t>
  </si>
  <si>
    <t>https://community.secop.gov.co/Public/Tendering/ContractNoticePhases/View?PPI=CO1.PPI.44542368&amp;isFromPublicArea=True&amp;isModal=False</t>
  </si>
  <si>
    <t>https://community.secop.gov.co/Public/Tendering/ContractNoticePhases/View?PPI=CO1.PPI.44544515&amp;isFromPublicArea=True&amp;isModal=False</t>
  </si>
  <si>
    <t>https://community.secop.gov.co/Public/Tendering/ContractNoticePhases/View?PPI=CO1.PPI.44559476&amp;isFromPublicArea=True&amp;isModal=False</t>
  </si>
  <si>
    <t>https://community.secop.gov.co/Public/Tendering/ContractNoticePhases/View?PPI=CO1.PPI.44572645&amp;isFromPublicArea=True&amp;isModal=False</t>
  </si>
  <si>
    <t>https://community.secop.gov.co/Public/Tendering/ContractNoticePhases/View?PPI=CO1.PPI.44590971&amp;isFromPublicArea=True&amp;isModal=False</t>
  </si>
  <si>
    <t>https://community.secop.gov.co/Public/Tendering/ContractNoticePhases/View?PPI=CO1.PPI.44636348&amp;isFromPublicArea=True&amp;isModal=False</t>
  </si>
  <si>
    <t>https://community.secop.gov.co/Public/Tendering/ContractNoticePhases/View?PPI=CO1.PPI.44676620&amp;isFromPublicArea=True&amp;isModal=False</t>
  </si>
  <si>
    <t>https://community.secop.gov.co/Public/Tendering/ContractNoticePhases/View?PPI=CO1.PPI.44708333&amp;isFromPublicArea=True&amp;isModal=False</t>
  </si>
  <si>
    <t>https://community.secop.gov.co/Public/Tendering/ContractNoticePhases/View?PPI=CO1.PPI.44791641&amp;isFromPublicArea=True&amp;isModal=False</t>
  </si>
  <si>
    <t>https://community.secop.gov.co/Public/Tendering/ContractNoticePhases/View?PPI=CO1.PPI.44904357&amp;isFromPublicArea=True&amp;isModal=False</t>
  </si>
  <si>
    <t>https://community.secop.gov.co/Public/Tendering/ContractNoticePhases/View?PPI=CO1.PPI.44914981&amp;isFromPublicArea=True&amp;isModal=False</t>
  </si>
  <si>
    <t>https://community.secop.gov.co/Public/Tendering/ContractNoticePhases/View?PPI=CO1.PPI.44924005&amp;isFromPublicArea=True&amp;isModal=False</t>
  </si>
  <si>
    <t>https://community.secop.gov.co/Public/Tendering/ContractNoticePhases/View?PPI=CO1.PPI.44501975&amp;isFromPublicArea=True&amp;isModal=False</t>
  </si>
  <si>
    <t>https://community.secop.gov.co/Public/Tendering/ContractNoticePhases/View?PPI=CO1.PPI.44580677&amp;isFromPublicArea=True&amp;isModal=False</t>
  </si>
  <si>
    <t>https://community.secop.gov.co/Public/Tendering/ContractNoticePhases/View?PPI=CO1.PPI.44637456&amp;isFromPublicArea=True&amp;isModal=False</t>
  </si>
  <si>
    <t>https://community.secop.gov.co/Public/Tendering/ContractNoticePhases/View?PPI=CO1.PPI.44648551&amp;isFromPublicArea=True&amp;isModal=False</t>
  </si>
  <si>
    <t>https://community.secop.gov.co/Public/Tendering/ContractNoticePhases/View?PPI=CO1.PPI.44653468&amp;isFromPublicArea=True&amp;isModal=False</t>
  </si>
  <si>
    <t>https://community.secop.gov.co/Public/Tendering/ContractNoticePhases/View?PPI=CO1.PPI.44656481&amp;isFromPublicArea=True&amp;isModal=False</t>
  </si>
  <si>
    <t>https://community.secop.gov.co/Public/Tendering/ContractNoticePhases/View?PPI=CO1.PPI.44702169&amp;isFromPublicArea=True&amp;isModal=False</t>
  </si>
  <si>
    <t>https://community.secop.gov.co/Public/Tendering/ContractNoticePhases/View?PPI=CO1.PPI.44707098&amp;isFromPublicArea=True&amp;isModal=False</t>
  </si>
  <si>
    <t>https://community.secop.gov.co/Public/Tendering/ContractNoticePhases/View?PPI=CO1.PPI.44712784&amp;isFromPublicArea=True&amp;isModal=False</t>
  </si>
  <si>
    <t>https://community.secop.gov.co/Public/Tendering/ContractNoticePhases/View?PPI=CO1.PPI.44766901&amp;isFromPublicArea=True&amp;isModal=False</t>
  </si>
  <si>
    <t>https://community.secop.gov.co/Public/Tendering/ContractNoticePhases/View?PPI=CO1.PPI.44766098&amp;isFromPublicArea=True&amp;isModal=False</t>
  </si>
  <si>
    <t>https://community.secop.gov.co/Public/Tendering/ContractNoticePhases/View?PPI=CO1.PPI.44769583&amp;isFromPublicArea=True&amp;isModal=False</t>
  </si>
  <si>
    <t>https://community.secop.gov.co/Public/Tendering/ContractNoticePhases/View?PPI=CO1.PPI.44772213&amp;isFromPublicArea=True&amp;isModal=False</t>
  </si>
  <si>
    <t>https://community.secop.gov.co/Public/Tendering/ContractNoticePhases/View?PPI=CO1.PPI.44772287&amp;isFromPublicArea=True&amp;isModal=False</t>
  </si>
  <si>
    <t>https://community.secop.gov.co/Public/Tendering/ContractNoticePhases/View?PPI=CO1.PPI.44826811&amp;isFromPublicArea=True&amp;isModal=False</t>
  </si>
  <si>
    <t>https://community.secop.gov.co/Public/Tendering/ContractNoticePhases/View?PPI=CO1.PPI.44835435&amp;isFromPublicArea=True&amp;isModal=False</t>
  </si>
  <si>
    <t>https://community.secop.gov.co/Public/Tendering/ContractNoticePhases/View?PPI=CO1.PPI.44836112&amp;isFromPublicArea=True&amp;isModal=False</t>
  </si>
  <si>
    <t>https://community.secop.gov.co/Public/Tendering/ContractNoticePhases/View?PPI=CO1.PPI.44837034&amp;isFromPublicArea=True&amp;isModal=False</t>
  </si>
  <si>
    <t>https://community.secop.gov.co/Public/Tendering/ContractNoticePhases/View?PPI=CO1.PPI.44859524&amp;isFromPublicArea=True&amp;isModal=False</t>
  </si>
  <si>
    <t>https://community.secop.gov.co/Public/Tendering/ContractNoticePhases/View?PPI=CO1.PPI.44929778&amp;isFromPublicArea=True&amp;isModal=False</t>
  </si>
  <si>
    <t>https://community.secop.gov.co/Public/Tendering/ContractNoticePhases/View?PPI=CO1.PPI.44932589&amp;isFromPublicArea=True&amp;isModal=False</t>
  </si>
  <si>
    <t>https://community.secop.gov.co/Public/Tendering/ContractNoticePhases/View?PPI=CO1.PPI.44935389&amp;isFromPublicArea=True&amp;isModal=False</t>
  </si>
  <si>
    <t>https://community.secop.gov.co/Public/Tendering/ContractNoticePhases/View?PPI=CO1.PPI.44936813&amp;isFromPublicArea=True&amp;isModal=False</t>
  </si>
  <si>
    <t>https://community.secop.gov.co/Public/Tendering/ContractNoticePhases/View?PPI=CO1.PPI.44943116&amp;isFromPublicArea=True&amp;isModal=False</t>
  </si>
  <si>
    <t>https://community.secop.gov.co/Public/Tendering/ContractNoticePhases/View?PPI=CO1.PPI.44944095&amp;isFromPublicArea=True&amp;isModal=False</t>
  </si>
  <si>
    <t>https://community.secop.gov.co/Public/Tendering/ContractNoticePhases/View?PPI=CO1.PPI.44946039&amp;isFromPublicArea=True&amp;isModal=False</t>
  </si>
  <si>
    <t>https://community.secop.gov.co/Public/Tendering/ContractNoticePhases/View?PPI=CO1.PPI.45052127&amp;isFromPublicArea=True&amp;isModal=False</t>
  </si>
  <si>
    <t>https://community.secop.gov.co/Public/Common/GoogleReCaptcha/Index?previousUrl=https%3a%2f%2fcommunity.secop.gov.co%2fPublic%2fTendering%2fOpportunityDetail%2fIndex%3fnoticeUID%3dCO1.NTC.9644280%26isFromPublicArea%3dTrue%26isModal%3dFalse</t>
  </si>
  <si>
    <t>https://community.secop.gov.co/Public/Common/GoogleReCaptcha/Index?previousUrl=https%3a%2f%2fcommunity.secop.gov.co%2fPublic%2fTendering%2fOpportunityDetail%2fIndex%3fnoticeUID%3dCO1.NTC.9649857%26isFromPublicArea%3dTrue%26isModal%3dFalse</t>
  </si>
  <si>
    <t>https://community.secop.gov.co/Public/Common/GoogleReCaptcha/Index?previousUrl=https%3a%2f%2fcommunity.secop.gov.co%2fPublic%2fTendering%2fOpportunityDetail%2fIndex%3fnoticeUID%3dCO1.NTC.9652727%26isFromPublicArea%3dTrue%26isModal%3dFalse</t>
  </si>
  <si>
    <t>https://community.secop.gov.co/Public/Common/GoogleReCaptcha/Index?previousUrl=https%3a%2f%2fcommunity.secop.gov.co%2fPublic%2fTendering%2fOpportunityDetail%2fIndex%3fnoticeUID%3dCO1.NTC.9698144%26isFromPublicArea%3dTrue%26isModal%3dFalse</t>
  </si>
  <si>
    <t>CD-DTOR-CA-GN-004-2025 VF</t>
  </si>
  <si>
    <t>ANGEL CUSTODIO PEÑA JIMENEZ</t>
  </si>
  <si>
    <t>OR04-04 Contratar el arrendamiento del inmueble ubicado en la Carrera 13 24-71 Calle 25 13-21 Barrio Camilo Torres 2) KR 13 # 24 -71 CL 25 13 21 Barrio Camilo Torres (Casa esquinera) en la ciudad de Puerto Carreño (Vichada) para el funcionamiento de la sede Administrativa del Parque Nacional Natural El Tuparro.</t>
  </si>
  <si>
    <t>CONTRATO DE ARRENDAMIENTO</t>
  </si>
  <si>
    <t>CÉDULA DE CIUDADANÍA</t>
  </si>
  <si>
    <t>CD-DTOR-CA-GN-005-2025 VF</t>
  </si>
  <si>
    <t>AURA MARIA VALLEJO MORALES</t>
  </si>
  <si>
    <t>OR07-06Contratar el arrendamiento del inmueble ubicado en la Carrera 9 N° 4 – 41 Barrio Centro, en el municipio de Uribe (Meta) para el funcionamiento de la sede administrativa y operativa del Parques Nacionales Naturales de Colombia - Direccion Territorial Orinoquia -Parque Nacional Natural Tinigua .</t>
  </si>
  <si>
    <t>CD-DTOR-CA-GN-006-2025 VF</t>
  </si>
  <si>
    <t>AMPARO INDABURU DE RUEDA</t>
  </si>
  <si>
    <t>Contratar el arrendamiento de inmueble ubicado en el municipio de San Martín de los llanos (Meta) para el 
funcionamiento de la sede administrativa del Parque Nacional Natural Serranía de Manacacias.</t>
  </si>
  <si>
    <t>CD-DTOR-CA-GN-007-2025 VF</t>
  </si>
  <si>
    <t>FRANCISCO MAYORGA S.A.S.</t>
  </si>
  <si>
    <t>10Contratar el arrendamiento del inmueble ubicado en la Calle 16 No. 15 – 31 Casa 2 del Bifamiliar Carol, en el barrio de Santa Anita en el municipio de Fusagasugá (Cundinamarca) para el Parque Nacional Natural Sumapaz.</t>
  </si>
  <si>
    <t>PERSONA JURIDICA</t>
  </si>
  <si>
    <t>NIT</t>
  </si>
  <si>
    <t>900.597.842-1</t>
  </si>
  <si>
    <t>CEIBAS LOGISTICAS S.A.S.</t>
  </si>
  <si>
    <t>CD-DTOR-CA-GN-001-2026</t>
  </si>
  <si>
    <t>849 - Arrendamiento mensual de dos (2) cupos de parqueadero para el estacionamiento de los vehículos asignados al Parque Nacional Natural Cordillera de los Picachos durante la vigencia 2026</t>
  </si>
  <si>
    <t>https://community.secop.gov.co/Public/Tendering/OpportunityDetail/Index?noticeUID=CO1.NTC.9816035&amp;isFromPublicArea=True&amp;isModal=False</t>
  </si>
  <si>
    <t>https://community.secop.gov.co/Public/Tendering/OpportunityDetail/Index?noticeUID=CO1.NTC.9292814&amp;isFromPublicArea=True&amp;isModal=False</t>
  </si>
  <si>
    <t>https://community.secop.gov.co/Public/Tendering/OpportunityDetail/Index?noticeUID=CO1.NTC.9300939&amp;isFromPublicArea=True&amp;isModal=False</t>
  </si>
  <si>
    <t>JUAN LUIS CEBALLOS MORALES</t>
  </si>
  <si>
    <t>MINIMA CUANTIA</t>
  </si>
  <si>
    <t>SERVICIOS</t>
  </si>
  <si>
    <t>DTOR-CS-FONAM-001-2026</t>
  </si>
  <si>
    <t>DTOR-CS-FONAM-002-2026</t>
  </si>
  <si>
    <t>DTOR-CS-FONAM-003-2026</t>
  </si>
  <si>
    <t>DTOR-CS-FONAM-004-2026</t>
  </si>
  <si>
    <t>IPMC-DTOR-001-2026</t>
  </si>
  <si>
    <t>IPMC-DTOR-005-2026</t>
  </si>
  <si>
    <t>IPMC-DTOR-004-2026</t>
  </si>
  <si>
    <t>IPMC-DTOR-007-2026</t>
  </si>
  <si>
    <t>MARIA CILIA AVILA RODRIGUEZ</t>
  </si>
  <si>
    <t>ECOTURISMO SIERRA DE LA MACARENA S.A.S ZOMAC</t>
  </si>
  <si>
    <t>NORMA CONSTANZA BONELO</t>
  </si>
  <si>
    <t>AGROPALMAR DEL LLANO SAS</t>
  </si>
  <si>
    <t>DR04-3202008-9-012 Contratar el servicio de transporte fluvial mediante planchón en los pasos por caño Dagua y caño Mesetas, con el fin de garantizar el cruce seguro de camionetas y motocicletas asignadas al Parque Nacional Natural El Tuparro, como parte del componente logístico requerido para la ejecución de las actividades operativas, en el marco del proyecto de conservación.</t>
  </si>
  <si>
    <t>DR00-3202008-9-033 Adquisición del servicio de Tiquetes aéreos para el personal de la Dirección Territorial Orinoquia y sus áreas protegidas para el cumplimiento de las actividades en el marco del proyecto de conservación.</t>
  </si>
  <si>
    <t>DR03-3202032-1-004 Contratar el servicio de mantenimiento preventivo y correctivo integral, que incluya el suministro de repuestos originales y mano de obra calificada, para las camionetas asignados al Parque Nacional Natural Cordillera de los Picachos, en el marco del proyecto de conservación.</t>
  </si>
  <si>
    <t>DR04-3202008-9-018 Contratar el servicio de transporte aéreo para el traslado de productos o bienes muebles adquiridos y/o recibidos en donación, con destino al Parque Nacional Natural El Tuparro, cubriendo la ruta Villavicencio – Puerto Carreño – Cumaribo, en el marco de la ejecución del proyecto de conservación.</t>
  </si>
  <si>
    <t>https://community.secop.gov.co/Public/Tendering/OpportunityDetail/Index?noticeUID=CO1.NTC.9953357&amp;isFromPublicArea=True&amp;isModal=False</t>
  </si>
  <si>
    <t>https://community.secop.gov.co/Public/Tendering/OpportunityDetail/Index?noticeUID=CO1.NTC.9985296&amp;isFromPublicArea=True&amp;isModal=False</t>
  </si>
  <si>
    <t>https://community.secop.gov.co/Public/Tendering/OpportunityDetail/Index?noticeUID=CO1.NTC.9983139&amp;isFromPublicArea=True&amp;isModal=False</t>
  </si>
  <si>
    <t>https://community.secop.gov.co/Public/Common/GoogleReCaptcha/Index?previousUrl=https%3a%2f%2fcommunity.secop.gov.co%2fPublic%2fTendering%2fOpportunityDetail%2fIndex%3fnoticeUID%3dCO1.NTC.10007733%26isFromPublicArea%3dTrue%26isModal%3dFalse</t>
  </si>
  <si>
    <t>DTOR-CSUM-FONAM-001-2026</t>
  </si>
  <si>
    <t>DTOR-CSUM-FONAM-002-2026</t>
  </si>
  <si>
    <t>IPMC-DTOR-003-2026</t>
  </si>
  <si>
    <t>IPMC-DTOR-002-2026</t>
  </si>
  <si>
    <t>MARGARITA BUSTOS PEÑA</t>
  </si>
  <si>
    <t>E.D.S. COSECHAS S.A.S.</t>
  </si>
  <si>
    <t>DR04-3202008-9-017 Suministro de combustible (Gasolina y Biodiesel ACPM) a través de una estación de servicio ubicada en el municipio de Puerto Carreño, Vichada, destinado al parque automotor terrestre y fluvial asignado al Parque Nacional Natural El Tuparro, para garantizar la movilidad y operatividad en el marco del proyecto de conservación.</t>
  </si>
  <si>
    <t>DR05-3202052-8-057- DR07-3202060-18_1-017- DR05-3202056-5-003- DR05-3202032-1-030 Suministro de combustible (Gasolina y Biodiesel ACPM) y lubricantes (aceites) a través de una estación de servicio ubicada en el municipio de Granada-Meta, destinado al parque automotor terrestre asignado a los Parques Nacionales Naturales Sierra de La Macarena y Tinigua, para garantizar la movilidad y operatividad en el marco del proyecto de conservación.</t>
  </si>
  <si>
    <t>SUMINISTRO</t>
  </si>
  <si>
    <t>PNN SIERRA DE LA MACARENA - PNN TINIGUA</t>
  </si>
  <si>
    <t>https://community.secop.gov.co/Public/Common/GoogleReCaptcha/Index?previousUrl=https%3a%2f%2fcommunity.secop.gov.co%2fPublic%2fTendering%2fOpportunityDetail%2fIndex%3fnoticeUID%3dCO1.NTC.9976870%26isFromPublicArea%3dTrue%26isModal%3dFalse</t>
  </si>
  <si>
    <t>https://community.secop.gov.co/Public/Common/GoogleReCaptcha/Index?previousUrl=https%3a%2f%2fcommunity.secop.gov.co%2fPublic%2fTendering%2fOpportunityDetail%2fIndex%3fnoticeUID%3dCO1.NTC.9975504%26isFromPublicArea%3dTrue%26isModal%3dFalse</t>
  </si>
  <si>
    <t>RENE ALEXANDER REYES RODRIGUEZ</t>
  </si>
  <si>
    <t>DTOR-CS-GN-019-2025 VF</t>
  </si>
  <si>
    <t>DTOR-SAMC-003-2025</t>
  </si>
  <si>
    <t>TELEVIGILANCIA LTDA. PROTECCIÓN Y SEGURIDAD</t>
  </si>
  <si>
    <t>OR01-3202053-26-007 Adquisición de suministro de combustible (Gasolina corriente y Biodiesel ACPM) y lubricantes (aceites) para el parque automotor asignado al Distrito Nacional de Manejo Integrado Cinaruco a través de estación de servicio ubicada en el municipio de Tame departamento Arauca, en el marco del proyecto de conservación.</t>
  </si>
  <si>
    <t>MENOR CUANTÍA</t>
  </si>
  <si>
    <t>DTOR - PNN SUMAPAZ</t>
  </si>
  <si>
    <t>https://community.secop.gov.co/Public/Tendering/OpportunityDetail/Index?noticeUID=CO1.NTC.9268725&amp;isFromPublicArea=True&amp;isModal=False</t>
  </si>
  <si>
    <t>DTOR-CV-FONAM-001-2026</t>
  </si>
  <si>
    <t>IPMC-DTOR-008-2026</t>
  </si>
  <si>
    <t>SERVICIOS Y SUMINISTROS DEL META S.A.S.</t>
  </si>
  <si>
    <t>DR02-3202008-9-084 Adquisición de herramientas y equipos de protección contra incendios en el Parque Nacional Natural Chingaza, en el marco del proyecto de conservación</t>
  </si>
  <si>
    <t>COMPRAVENTA</t>
  </si>
  <si>
    <t>https://community.secop.gov.co/Public/Tendering/OpportunityDetail/Index?noticeUID=CO1.NTC.10024419&amp;isFromPublicArea=True&amp;isModal=False</t>
  </si>
  <si>
    <t>DTOR-CS-FONAM-005-2026</t>
  </si>
  <si>
    <t>IPMC-DTOR-013-2026</t>
  </si>
  <si>
    <t>TORMET AMBIENTE Y DESARROLLO SAS</t>
  </si>
  <si>
    <t>DR02-3202008-9-083 Contratar el servicio de laboratorio para el análisis de agua y suelo del Parque Nacional Natural Chingaza, en el marco del proyecto de conservación</t>
  </si>
  <si>
    <t>DTOR-CS-FONAM-006-2026</t>
  </si>
  <si>
    <t>IPMC-DTOR-016-2026</t>
  </si>
  <si>
    <t>ALEJANDRO VEGA VEGA</t>
  </si>
  <si>
    <t>DR08-3202032-1-030 - DR06-3202032-1-038 - DR08-3202032-1-044 Servicio de mantenimiento preventivo y correctivo para las motocicletas asignadas a los Parques Nacionales Naturales Serranía de Manacacías y Sumapaz, ubicadas en el municipio de San Martín de los Llanos, departamento del Meta, incluyendo el suministro de repuestos originales y la mano de obra calificada requerida, en el marco del proyecto de conservación.</t>
  </si>
  <si>
    <t>PNN SERRANIA DE MANACACIAS - PNN SUMAPAZ</t>
  </si>
  <si>
    <t>https://community.secop.gov.co/Public/Tendering/OpportunityDetail/Index?noticeUID=CO1.NTC.10045278&amp;isFromPublicArea=True&amp;isModal=False</t>
  </si>
  <si>
    <t>DTOR-CS-FONAM-007-2026</t>
  </si>
  <si>
    <t>IPMC-DTOR-017-2026</t>
  </si>
  <si>
    <t>SUAUTO INGENIERIA SAS</t>
  </si>
  <si>
    <t xml:space="preserve">	DR07-3202060-18_1-024 - DR00-3202008-9-035 Servicio de mantenimiento preventivo y correctivo para las camionetas asignadas a la Dirección Territorial Orinoquia y sus áreas protegidas, ubicado en el municipio de Villavicencio - Meta, incluyendo el suministro de repuestos originales y la mano de obra calificada requerida, en el marco del proyecto de conservación.</t>
  </si>
  <si>
    <t>DTOR-PNN TINIGUA</t>
  </si>
  <si>
    <t>DTOR-CS-FONAM-008-2026</t>
  </si>
  <si>
    <t>IPMC-DTOR-018-2026</t>
  </si>
  <si>
    <t>SERVICIOS AUTOLLANOS S.A.S.</t>
  </si>
  <si>
    <t>DR01-3202032-1-030 Servicio de mantenimiento preventivo y correctivo para las camionetas asignadas al Distrito Nacional de Manejo Integrado Cinaruco, ubicado en el municipio de Arauca-Arauca, incluyendo el suministro de repuestos originales y la mano de obra calificada requerida, en el marco del proyecto de conservación.</t>
  </si>
  <si>
    <t>DTOR-CS-FONAM-009-2026</t>
  </si>
  <si>
    <t>IPMC-DTOR-011-2026</t>
  </si>
  <si>
    <t xml:space="preserve">ANA SILVIA SÁNCHEZ SALGADO </t>
  </si>
  <si>
    <t>DR04-3202032-1-035 Servicio de mantenimiento preventivo y correctivo para las embarcaciones y motores fuera de borda asignados al Parque Nacional Natural El Tuparro, ubicado en el municipio de Puerto Carreño, incluyendo el suministro de repuestos originales y la mano de obra calificada requerida, en el marco del proyecto de conservación</t>
  </si>
  <si>
    <t>DTOR-CS-FONAM-010-2026</t>
  </si>
  <si>
    <t>IPMC-DTOR-022-2026</t>
  </si>
  <si>
    <t>DR07-3202060-18_1-026 - DR05-3202032-1-033 - DR05-3202032-1-034 Servicio de mantenimiento preventivo y correctivo para las motocicletas del parque automotor asignados a los Parques Nacionales Naturales Sierra de La Macarena y Tinigua, ubicadas en el municipio de Granada - Meta, incluyendo el suministro de repuestos originales y la mano de obra calificada requerida, en el marco del proyecto de conservación.</t>
  </si>
  <si>
    <t>DTOR-CS-FONAM-011-2026</t>
  </si>
  <si>
    <t>IPMC-DTOR-026-2026</t>
  </si>
  <si>
    <t>DR05-3202032-1-036, DR05-3202032-1-035Servicio de mantenimiento preventivo y correctivo para las camionetas del parque automotor asignadas al Parque Nacional Natural Sierra de La Macarena, ubicadas en el municipio de Granada - Meta, incluyendo el suministro de repuestos originales y la mano de obra calificada requerida, en el marco delproyecto de conservación.</t>
  </si>
  <si>
    <t>PNN SIERRA DE LA MACARENA</t>
  </si>
  <si>
    <t>DTOR-CS-GN-001-2026</t>
  </si>
  <si>
    <t>DTOR-CS-GN-002-2026</t>
  </si>
  <si>
    <t>IPMC-DTOR-012-2026</t>
  </si>
  <si>
    <t>IPMC-DTOR-023-2026</t>
  </si>
  <si>
    <t>AGROPALMAR DEL LLANO S.A.S.</t>
  </si>
  <si>
    <t>SUAUTO INGENIERIA S.A.S</t>
  </si>
  <si>
    <t>DR04-3202008-9-019 Servicio de mantenimiento preventivo y correctivo para las camionetas asignadas al Parque Nacional Natural El Tuparro, ubicado en el municipio de Puerto Carreño, incluyendo el suministro de repuestos originales y la mano de obra calificada requerida, en el marco del proyecto de conservación.</t>
  </si>
  <si>
    <t xml:space="preserve">	DR00-3202008-9-034 Servicio de mantenimiento preventivo y correctivo para las camionetas asignadas a la Dirección Territorial Orinoquia y sus áreas protegidas, ubicado en el municipio de Villavicencio - Meta, incluyendo el suministro de repuestos originales y la mano de obra calificada requerida, en el marco del proyecto de conservación.</t>
  </si>
  <si>
    <t>IPMC-DTOR-015-2026</t>
  </si>
  <si>
    <t>DTOR-CSUM-GN-001-2026</t>
  </si>
  <si>
    <t>DTOR-CSUM-GN-002-2026</t>
  </si>
  <si>
    <t>IPMC-DTOR-027-2026</t>
  </si>
  <si>
    <t>ESTACIÓN DE SERVICIO EL ACEITE S.A.S.</t>
  </si>
  <si>
    <t>DISTRACOM S.A.</t>
  </si>
  <si>
    <t>DR01-3202060-18-1-027 DR01-3202060-18-1-028 SUMINISTRO DE COMBUSTIBLE (GASOLINA Y BIODIESEL ACPM) Y LUBRICANTES (ACEITES) A TRAVÉS DE UNA ESTACIÓN DE SERVICIO UBICADA EN EL MUNICIPIO DE CRAVO NORTE-ARAUCA, DESTINADO AL PARQUE AUTOMOTOR TERRESTRE Y FLUVIAL ASIGNADO AL DISTRITO NACIONAL DE MANEJO INTEGRADO CINARUCO, PARA GARANTIZAR LA MOVILIDAD Y OPERATIVIDAD EN EL MARCO DEL PROYECTO DE CONSERVACIÓN.</t>
  </si>
  <si>
    <t>DR00-3202008-9-036 Suministro de combustible (Gasolina y Biodiesel ACPM) y lubricantes (aceites) a través de una estación de servicio ubicada en los municipios de Villavicencio, Meta y Bogotá. DC, destinado al parque automotor terrestre a la Dirección Territorial Orinoquia y a las áreas protegidas asignadas, para garantizar la movilidad y operatividad en el marco del proyecto de conservación.</t>
  </si>
  <si>
    <t>DTOR-CSUM-FONAM-003-2026</t>
  </si>
  <si>
    <t>IPMC-DTOR-009-2026</t>
  </si>
  <si>
    <t xml:space="preserve">HUMBERTO MANRIQUE VALDERRAMA </t>
  </si>
  <si>
    <t>SANDRA SORAYA BARBOSA SUAREZ</t>
  </si>
  <si>
    <t>DISTRIBUCIÓN COMERCIO Y TRANSPORTE SAN MARTIN “DISCOTRASAM” S.A.S.</t>
  </si>
  <si>
    <t>BERNARDO PEÑA CASTELLANOS</t>
  </si>
  <si>
    <t>IPMC-DTOR-019-2026</t>
  </si>
  <si>
    <t>IPMC-DTOR-031-2026</t>
  </si>
  <si>
    <t>IPMC-DTOR-014-2026</t>
  </si>
  <si>
    <t>DTOR-CSUM-FONAM-004-2026</t>
  </si>
  <si>
    <t>DTOR-CSUM-FONAM-005-2026</t>
  </si>
  <si>
    <t>DTOR-CSUM-FONAM-006-2026</t>
  </si>
  <si>
    <t>DR07-3202032-1-018 - DR05-3202010-24-048 - DR05-3202010-24-049 Suministro de combustible (Gasolina y Biodiesel ACPM) y lubricantes (aceites) a través de una estación de servicio ubicada en el municipio de La Macarena-Meta, destinado al parque automotor terrestre y fluvial asignado a los Parques Nacionales Naturales Sierra de La Macarena yTinigua, para garantizar la movilidad y operatividad en el marco del proyecto de conservación.</t>
  </si>
  <si>
    <t>DR05-3202060-18_1-023 Suministro de combustible (Gasolina y Biodiesel ACPM) y lubricantes (aceites) a través de una estación de servicio ubicada en el municipio de Puerto Lleras-Meta, destinado al parque automotor terrestre asignado al Parque Nacional Natural Sierra de La Macarena, para garantizar la movilidad y operatividad en el marco del proyecto de conservación.</t>
  </si>
  <si>
    <t>DR08-3202032-1-026 - DR08-3202032-1-045 Suministro de combustible (Gasolina y Biodiesel ACPM) y lubricantes (aceites) a través de una estación de servicio ubicada en el municipio de San Martín de los Llanos, departamento del Meta, destinado al parque automotor terrestre asignado al Parque Nacional Natural Serranía de Manacacías, para garantizar la movilidad y operatividad en el marco del proyecto de conservación.</t>
  </si>
  <si>
    <t>DR05-3202032-1-031 Suministro de combustible (Gasolina y Biodiesel ACPM) y lubricantes (aceites) a través de una estación de servicio ubicada en el municipio de Vista Hermosa-Meta, destinado al parque automotor terrestre asignado al Parque Nacional Natural Sierra de La Macarena, para garantizar la movilidad y operatividad en el marco del proyecto de conservación.</t>
  </si>
  <si>
    <t>PNN SERRANIA DE MANACACIAS</t>
  </si>
  <si>
    <t>https://community.secop.gov.co/Public/Tendering/OpportunityDetail/Index?noticeUID=CO1.NTC.10024592&amp;isFromPublicArea=True&amp;isModal=False</t>
  </si>
  <si>
    <t>https://community.secop.gov.co/Public/Tendering/OpportunityDetail/Index?noticeUID=CO1.NTC.10084548&amp;isFromPublicArea=True&amp;isModal=False</t>
  </si>
  <si>
    <t>https://community.secop.gov.co/Public/Tendering/OpportunityDetail/Index?noticeUID=CO1.NTC.10119411&amp;isFromPublicArea=True&amp;isModal=False</t>
  </si>
  <si>
    <t>https://community.secop.gov.co/Public/Tendering/OpportunityDetail/Index?noticeUID=CO1.NTC.10054640&amp;isFromPublicArea=True&amp;isModal=False</t>
  </si>
  <si>
    <t>https://community.secop.gov.co/Public/Tendering/OpportunityDetail/Index?noticeUID=CO1.NTC.10114675&amp;isFromPublicArea=True&amp;isModal=False</t>
  </si>
  <si>
    <t>https://community.secop.gov.co/Public/Tendering/ContractNoticePhases/View?PPI=CO1.PPI.46223057&amp;isFromPublicArea=True&amp;isModal=False</t>
  </si>
  <si>
    <t>https://community.secop.gov.co/Public/Tendering/OpportunityDetail/Index?noticeUID=CO1.NTC.10077467&amp;isFromPublicArea=True&amp;isModal=False</t>
  </si>
  <si>
    <t>https://community.secop.gov.co/Public/Tendering/OpportunityDetail/Index?noticeUID=CO1.NTC.10031905&amp;isFromPublicArea=True&amp;isModal=False</t>
  </si>
  <si>
    <t>https://community.secop.gov.co/Public/Tendering/OpportunityDetail/Index?noticeUID=CO1.NTC.10088119&amp;isFromPublicArea=True&amp;isModal=False</t>
  </si>
  <si>
    <t>https://community.secop.gov.co/Public/Tendering/OpportunityDetail/Index?noticeUID=CO1.NTC.10114454&amp;isFromPublicArea=True&amp;isModal=False</t>
  </si>
  <si>
    <t>https://community.secop.gov.co/Public/Tendering/OpportunityDetail/Index?noticeUID=CO1.NTC.10087468&amp;isFromPublicArea=True&amp;isModal=False</t>
  </si>
  <si>
    <t>https://community.secop.gov.co/Public/Tendering/OpportunityDetail/Index?noticeUID=CO1.NTC.10118352&amp;isFromPublicArea=True&amp;isModal=False</t>
  </si>
  <si>
    <t>https://community.secop.gov.co/Public/Tendering/ContractNoticePhases/View?PPI=CO1.PPI.44167218&amp;isFromPublicArea=True&amp;isModal=False</t>
  </si>
  <si>
    <t>https://community.secop.gov.co/Public/Tendering/ContractNoticePhases/View?PPI=CO1.PPI.44175721&amp;isFromPublicArea=True&amp;isModal=False</t>
  </si>
  <si>
    <t>https://community.secop.gov.co/Public/Tendering/ContractNoticePhases/View?PPI=CO1.PPI.46223088&amp;isFromPublicArea=True&amp;isModal=False</t>
  </si>
  <si>
    <t>CEDIDO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</si>
</sst>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d/m/yyyy"/>
  </numFmts>
  <fonts count="15" x14ac:knownFonts="1">
    <font>
      <sz val="10"/>
      <color rgb="FF000000"/>
      <name val="Arial"/>
      <scheme val="minor"/>
    </font>
    <font>
      <b/>
      <sz val="9"/>
      <color rgb="FF2F5496"/>
      <name val="Verdana"/>
      <family val="2"/>
    </font>
    <font>
      <b/>
      <sz val="9"/>
      <color rgb="FF548135"/>
      <name val="Verdana"/>
      <family val="2"/>
    </font>
    <font>
      <sz val="10"/>
      <color theme="1"/>
      <name val="Arial"/>
      <family val="2"/>
      <scheme val="minor"/>
    </font>
    <font>
      <sz val="10"/>
      <color rgb="FF000000"/>
      <name val="Arial Narrow"/>
      <family val="2"/>
    </font>
    <font>
      <sz val="8"/>
      <name val="Arial"/>
      <family val="2"/>
      <scheme val="minor"/>
    </font>
    <font>
      <sz val="10"/>
      <color rgb="FF0070C0"/>
      <name val="Arial Narrow"/>
      <family val="2"/>
    </font>
    <font>
      <b/>
      <sz val="10"/>
      <color rgb="FF2F5496"/>
      <name val="Arial Narrow"/>
      <family val="2"/>
    </font>
    <font>
      <b/>
      <sz val="10"/>
      <color rgb="FF548135"/>
      <name val="Arial Narrow"/>
      <family val="2"/>
    </font>
    <font>
      <b/>
      <sz val="10"/>
      <color rgb="FF0070C0"/>
      <name val="Arial Narrow"/>
      <family val="2"/>
    </font>
    <font>
      <sz val="10"/>
      <color rgb="FF000000"/>
      <name val="Arial"/>
      <family val="2"/>
      <scheme val="minor"/>
    </font>
    <font>
      <u/>
      <sz val="10"/>
      <color theme="10"/>
      <name val="Arial"/>
      <family val="2"/>
      <scheme val="minor"/>
    </font>
    <font>
      <sz val="11"/>
      <color indexed="8"/>
      <name val="Arial"/>
      <family val="2"/>
      <scheme val="minor"/>
    </font>
    <font>
      <sz val="10"/>
      <name val="Arial Narrow"/>
      <family val="2"/>
    </font>
    <font>
      <u/>
      <sz val="10"/>
      <color theme="10"/>
      <name val="Arial"/>
      <family val="2"/>
      <scheme val="minor"/>
    </font>
  </fonts>
  <fills count="7">
    <fill>
      <patternFill patternType="none"/>
    </fill>
    <fill>
      <patternFill patternType="gray125"/>
    </fill>
    <fill>
      <patternFill patternType="solid">
        <fgColor rgb="FFB6D7A8"/>
        <bgColor rgb="FFB6D7A8"/>
      </patternFill>
    </fill>
    <fill>
      <patternFill patternType="solid">
        <fgColor rgb="FFD0E0E3"/>
        <bgColor rgb="FFD0E0E3"/>
      </patternFill>
    </fill>
    <fill>
      <patternFill patternType="solid">
        <fgColor rgb="FFC9DAF8"/>
        <bgColor rgb="FFC9DAF8"/>
      </patternFill>
    </fill>
    <fill>
      <patternFill patternType="solid">
        <fgColor rgb="FFD9EAD3"/>
        <bgColor rgb="FFD9EAD3"/>
      </patternFill>
    </fill>
    <fill>
      <patternFill patternType="solid">
        <fgColor rgb="FFFFFF0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9" fontId="10" fillId="0" borderId="0" applyFont="0" applyFill="0" applyBorder="0" applyAlignment="0" applyProtection="0"/>
    <xf numFmtId="0" fontId="11" fillId="0" borderId="0" applyNumberFormat="0" applyFill="0" applyBorder="0" applyAlignment="0" applyProtection="0"/>
    <xf numFmtId="0" fontId="12" fillId="0" borderId="0"/>
    <xf numFmtId="0" fontId="12" fillId="0" borderId="0"/>
    <xf numFmtId="0" fontId="14" fillId="0" borderId="0" applyNumberFormat="0" applyFill="0" applyBorder="0" applyAlignment="0" applyProtection="0"/>
  </cellStyleXfs>
  <cellXfs count="41">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1" fontId="1" fillId="2" borderId="0" xfId="0" applyNumberFormat="1" applyFont="1" applyFill="1" applyAlignment="1">
      <alignment horizontal="center" vertical="center" wrapText="1"/>
    </xf>
    <xf numFmtId="4" fontId="1" fillId="2" borderId="0" xfId="0" applyNumberFormat="1" applyFont="1" applyFill="1" applyAlignment="1">
      <alignment horizontal="center" vertical="center" wrapText="1"/>
    </xf>
    <xf numFmtId="0" fontId="2" fillId="4" borderId="0" xfId="0" applyFont="1" applyFill="1" applyAlignment="1">
      <alignment horizontal="center" vertical="center" wrapText="1"/>
    </xf>
    <xf numFmtId="0" fontId="2" fillId="2" borderId="0" xfId="0" applyFont="1" applyFill="1" applyAlignment="1">
      <alignment horizontal="center" vertical="center" wrapText="1"/>
    </xf>
    <xf numFmtId="0" fontId="1" fillId="5" borderId="0" xfId="0" applyFont="1" applyFill="1" applyAlignment="1">
      <alignment horizontal="center" vertical="center" wrapText="1"/>
    </xf>
    <xf numFmtId="0" fontId="3" fillId="0" borderId="1" xfId="0" applyFont="1" applyBorder="1"/>
    <xf numFmtId="0" fontId="7" fillId="3" borderId="3" xfId="0"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left"/>
    </xf>
    <xf numFmtId="0" fontId="4" fillId="0" borderId="0" xfId="0" applyFont="1"/>
    <xf numFmtId="0" fontId="4" fillId="0" borderId="0" xfId="0" applyFont="1" applyAlignment="1">
      <alignment horizontal="center" vertical="top"/>
    </xf>
    <xf numFmtId="0" fontId="6" fillId="0" borderId="0" xfId="0" applyFont="1"/>
    <xf numFmtId="0" fontId="6" fillId="0" borderId="0" xfId="0" applyFont="1" applyAlignment="1">
      <alignment horizontal="left" vertical="top" wrapText="1"/>
    </xf>
    <xf numFmtId="0" fontId="7" fillId="2" borderId="3" xfId="0" applyFont="1" applyFill="1" applyBorder="1" applyAlignment="1">
      <alignment horizontal="center" vertical="center" wrapText="1"/>
    </xf>
    <xf numFmtId="1" fontId="7" fillId="2" borderId="3" xfId="0" applyNumberFormat="1" applyFont="1" applyFill="1" applyBorder="1" applyAlignment="1">
      <alignment horizontal="center" vertical="center" wrapText="1"/>
    </xf>
    <xf numFmtId="1" fontId="7" fillId="3" borderId="3" xfId="0" applyNumberFormat="1" applyFont="1" applyFill="1" applyBorder="1" applyAlignment="1">
      <alignment horizontal="center" vertical="center" wrapText="1"/>
    </xf>
    <xf numFmtId="4" fontId="7" fillId="2" borderId="3"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3" xfId="0" applyFont="1" applyFill="1" applyBorder="1" applyAlignment="1">
      <alignment vertical="center" wrapText="1"/>
    </xf>
    <xf numFmtId="0" fontId="9" fillId="5" borderId="3" xfId="0" applyFont="1" applyFill="1" applyBorder="1" applyAlignment="1">
      <alignment horizontal="left" vertical="top" wrapText="1"/>
    </xf>
    <xf numFmtId="1" fontId="4" fillId="0" borderId="0" xfId="0" applyNumberFormat="1" applyFont="1" applyAlignment="1">
      <alignment horizontal="center"/>
    </xf>
    <xf numFmtId="0" fontId="13" fillId="0" borderId="2" xfId="0" applyFont="1" applyBorder="1" applyAlignment="1">
      <alignment horizontal="center" wrapText="1"/>
    </xf>
    <xf numFmtId="0" fontId="13" fillId="0" borderId="2" xfId="0" applyFont="1" applyBorder="1" applyAlignment="1">
      <alignment horizontal="center"/>
    </xf>
    <xf numFmtId="14" fontId="13" fillId="0" borderId="2" xfId="0" applyNumberFormat="1" applyFont="1" applyBorder="1" applyAlignment="1">
      <alignment horizontal="center" vertical="center" wrapText="1"/>
    </xf>
    <xf numFmtId="0" fontId="13" fillId="0" borderId="2" xfId="0" applyFont="1" applyBorder="1" applyAlignment="1">
      <alignment vertical="top" wrapText="1"/>
    </xf>
    <xf numFmtId="0" fontId="13" fillId="0" borderId="2" xfId="0" applyFont="1" applyBorder="1" applyAlignment="1">
      <alignment wrapText="1"/>
    </xf>
    <xf numFmtId="6" fontId="13" fillId="0" borderId="2" xfId="0"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10" fontId="13" fillId="0" borderId="2" xfId="1" applyNumberFormat="1" applyFont="1" applyFill="1" applyBorder="1" applyAlignment="1">
      <alignment horizontal="center" vertical="center" wrapText="1"/>
    </xf>
    <xf numFmtId="6" fontId="13" fillId="0" borderId="2" xfId="1" applyNumberFormat="1" applyFont="1" applyFill="1" applyBorder="1" applyAlignment="1">
      <alignment horizontal="center" vertical="center" wrapText="1"/>
    </xf>
    <xf numFmtId="164" fontId="13" fillId="0" borderId="2" xfId="0" applyNumberFormat="1" applyFont="1" applyBorder="1" applyAlignment="1">
      <alignment horizontal="center"/>
    </xf>
    <xf numFmtId="0" fontId="13" fillId="0" borderId="2" xfId="0" applyFont="1" applyBorder="1"/>
    <xf numFmtId="0" fontId="13" fillId="0" borderId="0" xfId="0" applyFont="1"/>
    <xf numFmtId="0" fontId="14" fillId="0" borderId="0" xfId="5"/>
    <xf numFmtId="3" fontId="13" fillId="0" borderId="2" xfId="0" applyNumberFormat="1" applyFont="1" applyBorder="1" applyAlignment="1">
      <alignment horizontal="center"/>
    </xf>
    <xf numFmtId="6" fontId="13" fillId="6" borderId="2" xfId="1" applyNumberFormat="1" applyFont="1" applyFill="1" applyBorder="1" applyAlignment="1">
      <alignment horizontal="center" vertical="center" wrapText="1"/>
    </xf>
    <xf numFmtId="0" fontId="14" fillId="0" borderId="2" xfId="5" applyBorder="1"/>
  </cellXfs>
  <cellStyles count="6">
    <cellStyle name="Hipervínculo" xfId="5" builtinId="8"/>
    <cellStyle name="Hipervínculo 2" xfId="2" xr:uid="{75CE1D26-AEC6-4F12-A767-3979D28862D2}"/>
    <cellStyle name="Normal" xfId="0" builtinId="0"/>
    <cellStyle name="Normal 4" xfId="3" xr:uid="{16291636-E7EF-40F0-B79A-9CBBC086CE37}"/>
    <cellStyle name="Normal 5" xfId="4" xr:uid="{F27E2493-0724-4D6F-89EE-9847009C9ED5}"/>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Common/GoogleReCaptcha/Index?previousUrl=https%3a%2f%2fcommunity.secop.gov.co%2fPublic%2fTendering%2fOpportunityDetail%2fIndex%3fnoticeUID%3dCO1.NTC.9975504%26isFromPublicArea%3dTrue%26isModal%3dFalse" TargetMode="External"/><Relationship Id="rId13" Type="http://schemas.openxmlformats.org/officeDocument/2006/relationships/hyperlink" Target="https://community.secop.gov.co/Public/Tendering/OpportunityDetail/Index?noticeUID=CO1.NTC.10054640&amp;isFromPublicArea=True&amp;isModal=False" TargetMode="External"/><Relationship Id="rId18" Type="http://schemas.openxmlformats.org/officeDocument/2006/relationships/hyperlink" Target="https://community.secop.gov.co/Public/Tendering/OpportunityDetail/Index?noticeUID=CO1.NTC.10087468&amp;isFromPublicArea=True&amp;isModal=False" TargetMode="External"/><Relationship Id="rId3" Type="http://schemas.openxmlformats.org/officeDocument/2006/relationships/hyperlink" Target="https://community.secop.gov.co/Public/Tendering/OpportunityDetail/Index?noticeUID=CO1.NTC.9292814&amp;isFromPublicArea=True&amp;isModal=False" TargetMode="External"/><Relationship Id="rId21" Type="http://schemas.openxmlformats.org/officeDocument/2006/relationships/hyperlink" Target="https://community.secop.gov.co/Public/Tendering/ContractNoticePhases/View?PPI=CO1.PPI.46223088&amp;isFromPublicArea=True&amp;isModal=False" TargetMode="External"/><Relationship Id="rId7" Type="http://schemas.openxmlformats.org/officeDocument/2006/relationships/hyperlink" Target="https://community.secop.gov.co/Public/Common/GoogleReCaptcha/Index?previousUrl=https%3a%2f%2fcommunity.secop.gov.co%2fPublic%2fTendering%2fOpportunityDetail%2fIndex%3fnoticeUID%3dCO1.NTC.9976870%26isFromPublicArea%3dTrue%26isModal%3dFalse" TargetMode="External"/><Relationship Id="rId12" Type="http://schemas.openxmlformats.org/officeDocument/2006/relationships/hyperlink" Target="https://community.secop.gov.co/Public/Tendering/OpportunityDetail/Index?noticeUID=CO1.NTC.10119411&amp;isFromPublicArea=True&amp;isModal=False" TargetMode="External"/><Relationship Id="rId17" Type="http://schemas.openxmlformats.org/officeDocument/2006/relationships/hyperlink" Target="https://community.secop.gov.co/Public/Tendering/OpportunityDetail/Index?noticeUID=CO1.NTC.10114454&amp;isFromPublicArea=True&amp;isModal=False" TargetMode="External"/><Relationship Id="rId2" Type="http://schemas.openxmlformats.org/officeDocument/2006/relationships/hyperlink" Target="https://community.secop.gov.co/Public/Tendering/OpportunityDetail/Index?noticeUID=CO1.NTC.9816035&amp;isFromPublicArea=True&amp;isModal=False" TargetMode="External"/><Relationship Id="rId16" Type="http://schemas.openxmlformats.org/officeDocument/2006/relationships/hyperlink" Target="https://community.secop.gov.co/Public/Tendering/OpportunityDetail/Index?noticeUID=CO1.NTC.10088119&amp;isFromPublicArea=True&amp;isModal=False" TargetMode="External"/><Relationship Id="rId20" Type="http://schemas.openxmlformats.org/officeDocument/2006/relationships/hyperlink" Target="https://community.secop.gov.co/Public/Tendering/ContractNoticePhases/View?PPI=CO1.PPI.44175721&amp;isFromPublicArea=True&amp;isModal=False" TargetMode="External"/><Relationship Id="rId1" Type="http://schemas.openxmlformats.org/officeDocument/2006/relationships/hyperlink" Target="https://community.secop.gov.co/Public/Tendering/OpportunityDetail/Index?noticeUID=CO1.NTC.7336589&amp;isFromPublicArea=True&amp;isModal=False" TargetMode="External"/><Relationship Id="rId6" Type="http://schemas.openxmlformats.org/officeDocument/2006/relationships/hyperlink" Target="https://community.secop.gov.co/Public/Tendering/OpportunityDetail/Index?noticeUID=CO1.NTC.9983139&amp;isFromPublicArea=True&amp;isModal=False" TargetMode="External"/><Relationship Id="rId11" Type="http://schemas.openxmlformats.org/officeDocument/2006/relationships/hyperlink" Target="https://community.secop.gov.co/Public/Tendering/OpportunityDetail/Index?noticeUID=CO1.NTC.10045278&amp;isFromPublicArea=True&amp;isModal=False" TargetMode="External"/><Relationship Id="rId5" Type="http://schemas.openxmlformats.org/officeDocument/2006/relationships/hyperlink" Target="https://community.secop.gov.co/Public/Tendering/OpportunityDetail/Index?noticeUID=CO1.NTC.9985296&amp;isFromPublicArea=True&amp;isModal=False" TargetMode="External"/><Relationship Id="rId15" Type="http://schemas.openxmlformats.org/officeDocument/2006/relationships/hyperlink" Target="https://community.secop.gov.co/Public/Tendering/OpportunityDetail/Index?noticeUID=CO1.NTC.10031905&amp;isFromPublicArea=True&amp;isModal=False" TargetMode="External"/><Relationship Id="rId10" Type="http://schemas.openxmlformats.org/officeDocument/2006/relationships/hyperlink" Target="https://community.secop.gov.co/Public/Tendering/OpportunityDetail/Index?noticeUID=CO1.NTC.10024419&amp;isFromPublicArea=True&amp;isModal=False" TargetMode="External"/><Relationship Id="rId19" Type="http://schemas.openxmlformats.org/officeDocument/2006/relationships/hyperlink" Target="https://community.secop.gov.co/Public/Tendering/ContractNoticePhases/View?PPI=CO1.PPI.44167218&amp;isFromPublicArea=True&amp;isModal=False" TargetMode="External"/><Relationship Id="rId4" Type="http://schemas.openxmlformats.org/officeDocument/2006/relationships/hyperlink" Target="https://community.secop.gov.co/Public/Tendering/OpportunityDetail/Index?noticeUID=CO1.NTC.9300939&amp;isFromPublicArea=True&amp;isModal=False" TargetMode="External"/><Relationship Id="rId9" Type="http://schemas.openxmlformats.org/officeDocument/2006/relationships/hyperlink" Target="https://community.secop.gov.co/Public/Tendering/OpportunityDetail/Index?noticeUID=CO1.NTC.9268725&amp;isFromPublicArea=True&amp;isModal=False" TargetMode="External"/><Relationship Id="rId14" Type="http://schemas.openxmlformats.org/officeDocument/2006/relationships/hyperlink" Target="https://community.secop.gov.co/Public/Tendering/ContractNoticePhases/View?PPI=CO1.PPI.46223057&amp;isFromPublicArea=True&amp;isModal=False"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270"/>
  <sheetViews>
    <sheetView tabSelected="1" zoomScaleNormal="100" zoomScaleSheetLayoutView="115" workbookViewId="0">
      <pane xSplit="4" ySplit="1" topLeftCell="AA86" activePane="bottomRight" state="frozen"/>
      <selection pane="topRight" activeCell="E1" sqref="E1"/>
      <selection pane="bottomLeft" activeCell="A2" sqref="A2"/>
      <selection pane="bottomRight" activeCell="AC97" sqref="AC97"/>
    </sheetView>
  </sheetViews>
  <sheetFormatPr baseColWidth="10" defaultColWidth="12.5546875" defaultRowHeight="15.75" customHeight="1" x14ac:dyDescent="0.3"/>
  <cols>
    <col min="1" max="1" width="25.44140625" style="10" customWidth="1"/>
    <col min="2" max="2" width="11" style="10" customWidth="1"/>
    <col min="3" max="3" width="23.6640625" style="10" bestFit="1" customWidth="1"/>
    <col min="4" max="4" width="37" style="11" customWidth="1"/>
    <col min="5" max="5" width="15.88671875" style="12" customWidth="1"/>
    <col min="6" max="6" width="18.44140625" style="12" customWidth="1"/>
    <col min="7" max="7" width="16.6640625" style="10" customWidth="1"/>
    <col min="8" max="8" width="21.33203125" style="13" customWidth="1"/>
    <col min="9" max="9" width="13.88671875" style="12" customWidth="1"/>
    <col min="10" max="10" width="15" style="12" customWidth="1"/>
    <col min="11" max="11" width="10.88671875" style="10" customWidth="1"/>
    <col min="12" max="12" width="15" style="12" customWidth="1"/>
    <col min="13" max="13" width="15.6640625" style="10" customWidth="1"/>
    <col min="14" max="15" width="15.6640625" style="24" customWidth="1"/>
    <col min="16" max="19" width="15.6640625" style="10" customWidth="1"/>
    <col min="20" max="20" width="16.5546875" style="12" customWidth="1"/>
    <col min="21" max="21" width="17.6640625" style="10" customWidth="1"/>
    <col min="22" max="22" width="18.44140625" style="10" customWidth="1"/>
    <col min="23" max="23" width="15.33203125" style="10" customWidth="1"/>
    <col min="24" max="24" width="23.5546875" style="10" customWidth="1"/>
    <col min="25" max="25" width="12" style="10" customWidth="1"/>
    <col min="26" max="26" width="15.6640625" style="10" customWidth="1"/>
    <col min="27" max="27" width="17.33203125" style="10" customWidth="1"/>
    <col min="28" max="28" width="16.5546875" style="14" customWidth="1"/>
    <col min="29" max="29" width="15.44140625" style="10" customWidth="1"/>
    <col min="30" max="30" width="17.5546875" style="15" customWidth="1"/>
    <col min="31" max="16384" width="12.5546875" style="12"/>
  </cols>
  <sheetData>
    <row r="1" spans="1:30" ht="63" customHeight="1" x14ac:dyDescent="0.3">
      <c r="A1" s="16" t="s">
        <v>0</v>
      </c>
      <c r="B1" s="9" t="s">
        <v>1</v>
      </c>
      <c r="C1" s="17" t="s">
        <v>2</v>
      </c>
      <c r="D1" s="16" t="s">
        <v>3</v>
      </c>
      <c r="E1" s="9" t="s">
        <v>4</v>
      </c>
      <c r="F1" s="9" t="s">
        <v>5</v>
      </c>
      <c r="G1" s="9" t="s">
        <v>6</v>
      </c>
      <c r="H1" s="9" t="s">
        <v>7</v>
      </c>
      <c r="I1" s="9" t="s">
        <v>8</v>
      </c>
      <c r="J1" s="16" t="s">
        <v>9</v>
      </c>
      <c r="K1" s="18" t="s">
        <v>10</v>
      </c>
      <c r="L1" s="9" t="s">
        <v>11</v>
      </c>
      <c r="M1" s="19" t="s">
        <v>12</v>
      </c>
      <c r="N1" s="17" t="s">
        <v>164</v>
      </c>
      <c r="O1" s="17" t="s">
        <v>165</v>
      </c>
      <c r="P1" s="19" t="s">
        <v>166</v>
      </c>
      <c r="Q1" s="19" t="s">
        <v>167</v>
      </c>
      <c r="R1" s="19" t="s">
        <v>168</v>
      </c>
      <c r="S1" s="19" t="s">
        <v>169</v>
      </c>
      <c r="T1" s="20" t="s">
        <v>98</v>
      </c>
      <c r="U1" s="20" t="s">
        <v>99</v>
      </c>
      <c r="V1" s="21" t="s">
        <v>97</v>
      </c>
      <c r="W1" s="21" t="s">
        <v>100</v>
      </c>
      <c r="X1" s="9" t="s">
        <v>13</v>
      </c>
      <c r="Y1" s="17" t="s">
        <v>14</v>
      </c>
      <c r="Z1" s="9" t="s">
        <v>66</v>
      </c>
      <c r="AA1" s="9" t="s">
        <v>67</v>
      </c>
      <c r="AB1" s="22" t="s">
        <v>68</v>
      </c>
      <c r="AC1" s="16" t="s">
        <v>18</v>
      </c>
      <c r="AD1" s="23" t="s">
        <v>19</v>
      </c>
    </row>
    <row r="2" spans="1:30" s="36" customFormat="1" ht="15.75" customHeight="1" x14ac:dyDescent="0.3">
      <c r="A2" s="25" t="s">
        <v>198</v>
      </c>
      <c r="B2" s="25" t="s">
        <v>70</v>
      </c>
      <c r="C2" s="25" t="s">
        <v>198</v>
      </c>
      <c r="D2" s="26" t="s">
        <v>71</v>
      </c>
      <c r="E2" s="27">
        <v>46028</v>
      </c>
      <c r="F2" s="28" t="s">
        <v>324</v>
      </c>
      <c r="G2" s="29" t="s">
        <v>51</v>
      </c>
      <c r="H2" s="25" t="s">
        <v>69</v>
      </c>
      <c r="I2" s="29" t="s">
        <v>42</v>
      </c>
      <c r="J2" s="25" t="s">
        <v>62</v>
      </c>
      <c r="K2" s="25" t="s">
        <v>80</v>
      </c>
      <c r="L2" s="30">
        <v>7659000</v>
      </c>
      <c r="M2" s="30">
        <v>88078500</v>
      </c>
      <c r="N2" s="31">
        <v>0</v>
      </c>
      <c r="O2" s="31">
        <v>0</v>
      </c>
      <c r="P2" s="30">
        <v>0</v>
      </c>
      <c r="Q2" s="32">
        <f t="shared" ref="Q2:Q33" si="0">+R2/(M2+P2)</f>
        <v>0.15942028985507245</v>
      </c>
      <c r="R2" s="33">
        <v>14041500</v>
      </c>
      <c r="S2" s="30">
        <f t="shared" ref="S2:S33" si="1">+M2+P2-R2</f>
        <v>74037000</v>
      </c>
      <c r="T2" s="25" t="s">
        <v>44</v>
      </c>
      <c r="U2" s="26" t="s">
        <v>45</v>
      </c>
      <c r="V2" s="26">
        <v>40443831</v>
      </c>
      <c r="W2" s="26" t="s">
        <v>43</v>
      </c>
      <c r="X2" s="26" t="s">
        <v>46</v>
      </c>
      <c r="Y2" s="26">
        <v>345</v>
      </c>
      <c r="Z2" s="34">
        <v>46028</v>
      </c>
      <c r="AA2" s="34">
        <v>46376</v>
      </c>
      <c r="AB2" s="35"/>
      <c r="AC2" s="25" t="s">
        <v>63</v>
      </c>
      <c r="AD2" s="35" t="s">
        <v>437</v>
      </c>
    </row>
    <row r="3" spans="1:30" s="36" customFormat="1" ht="15.75" customHeight="1" x14ac:dyDescent="0.3">
      <c r="A3" s="25" t="s">
        <v>199</v>
      </c>
      <c r="B3" s="25" t="s">
        <v>70</v>
      </c>
      <c r="C3" s="25" t="s">
        <v>199</v>
      </c>
      <c r="D3" s="26" t="s">
        <v>34</v>
      </c>
      <c r="E3" s="27">
        <v>46028</v>
      </c>
      <c r="F3" s="28" t="s">
        <v>325</v>
      </c>
      <c r="G3" s="29" t="s">
        <v>51</v>
      </c>
      <c r="H3" s="25" t="s">
        <v>69</v>
      </c>
      <c r="I3" s="29" t="s">
        <v>42</v>
      </c>
      <c r="J3" s="25" t="s">
        <v>62</v>
      </c>
      <c r="K3" s="25" t="s">
        <v>80</v>
      </c>
      <c r="L3" s="30">
        <v>6539000</v>
      </c>
      <c r="M3" s="30">
        <v>75198500</v>
      </c>
      <c r="N3" s="31">
        <v>0</v>
      </c>
      <c r="O3" s="31">
        <v>0</v>
      </c>
      <c r="P3" s="30">
        <v>0</v>
      </c>
      <c r="Q3" s="32">
        <f t="shared" si="0"/>
        <v>0.15942029428778501</v>
      </c>
      <c r="R3" s="33">
        <v>11988167</v>
      </c>
      <c r="S3" s="30">
        <f t="shared" si="1"/>
        <v>63210333</v>
      </c>
      <c r="T3" s="25" t="s">
        <v>44</v>
      </c>
      <c r="U3" s="26" t="s">
        <v>45</v>
      </c>
      <c r="V3" s="26">
        <v>86087570</v>
      </c>
      <c r="W3" s="26" t="s">
        <v>43</v>
      </c>
      <c r="X3" s="26" t="s">
        <v>46</v>
      </c>
      <c r="Y3" s="26">
        <v>345</v>
      </c>
      <c r="Z3" s="34">
        <v>46028</v>
      </c>
      <c r="AA3" s="34">
        <v>46376</v>
      </c>
      <c r="AB3" s="35"/>
      <c r="AC3" s="25" t="s">
        <v>63</v>
      </c>
      <c r="AD3" s="35" t="s">
        <v>438</v>
      </c>
    </row>
    <row r="4" spans="1:30" s="36" customFormat="1" ht="15.75" customHeight="1" x14ac:dyDescent="0.3">
      <c r="A4" s="25" t="s">
        <v>200</v>
      </c>
      <c r="B4" s="25" t="s">
        <v>70</v>
      </c>
      <c r="C4" s="25" t="s">
        <v>200</v>
      </c>
      <c r="D4" s="26" t="s">
        <v>94</v>
      </c>
      <c r="E4" s="27">
        <v>45663</v>
      </c>
      <c r="F4" s="28" t="s">
        <v>326</v>
      </c>
      <c r="G4" s="29" t="s">
        <v>51</v>
      </c>
      <c r="H4" s="25" t="s">
        <v>69</v>
      </c>
      <c r="I4" s="29" t="s">
        <v>42</v>
      </c>
      <c r="J4" s="25" t="s">
        <v>62</v>
      </c>
      <c r="K4" s="25" t="s">
        <v>80</v>
      </c>
      <c r="L4" s="30">
        <v>4760000</v>
      </c>
      <c r="M4" s="30">
        <v>54740000</v>
      </c>
      <c r="N4" s="31">
        <v>0</v>
      </c>
      <c r="O4" s="31">
        <v>0</v>
      </c>
      <c r="P4" s="30">
        <v>0</v>
      </c>
      <c r="Q4" s="32">
        <f t="shared" si="0"/>
        <v>0.15942029594446475</v>
      </c>
      <c r="R4" s="33">
        <v>8726667</v>
      </c>
      <c r="S4" s="30">
        <f t="shared" si="1"/>
        <v>46013333</v>
      </c>
      <c r="T4" s="25" t="s">
        <v>44</v>
      </c>
      <c r="U4" s="26" t="s">
        <v>45</v>
      </c>
      <c r="V4" s="26">
        <v>1121848645</v>
      </c>
      <c r="W4" s="26" t="s">
        <v>43</v>
      </c>
      <c r="X4" s="26" t="s">
        <v>46</v>
      </c>
      <c r="Y4" s="26">
        <v>345</v>
      </c>
      <c r="Z4" s="34">
        <v>46028</v>
      </c>
      <c r="AA4" s="34">
        <v>46376</v>
      </c>
      <c r="AB4" s="35"/>
      <c r="AC4" s="25" t="s">
        <v>63</v>
      </c>
      <c r="AD4" s="35" t="s">
        <v>439</v>
      </c>
    </row>
    <row r="5" spans="1:30" s="36" customFormat="1" ht="15.75" customHeight="1" x14ac:dyDescent="0.3">
      <c r="A5" s="25" t="s">
        <v>201</v>
      </c>
      <c r="B5" s="25" t="s">
        <v>70</v>
      </c>
      <c r="C5" s="25" t="s">
        <v>201</v>
      </c>
      <c r="D5" s="26" t="s">
        <v>28</v>
      </c>
      <c r="E5" s="27">
        <v>45663</v>
      </c>
      <c r="F5" s="28" t="s">
        <v>327</v>
      </c>
      <c r="G5" s="29" t="s">
        <v>51</v>
      </c>
      <c r="H5" s="25" t="s">
        <v>69</v>
      </c>
      <c r="I5" s="29" t="s">
        <v>42</v>
      </c>
      <c r="J5" s="25" t="s">
        <v>62</v>
      </c>
      <c r="K5" s="25" t="s">
        <v>80</v>
      </c>
      <c r="L5" s="30">
        <v>5260000</v>
      </c>
      <c r="M5" s="30">
        <v>60490000</v>
      </c>
      <c r="N5" s="31">
        <v>0</v>
      </c>
      <c r="O5" s="31">
        <v>0</v>
      </c>
      <c r="P5" s="30">
        <v>0</v>
      </c>
      <c r="Q5" s="32">
        <f t="shared" si="0"/>
        <v>0.15942028434451974</v>
      </c>
      <c r="R5" s="33">
        <v>9643333</v>
      </c>
      <c r="S5" s="30">
        <f t="shared" si="1"/>
        <v>50846667</v>
      </c>
      <c r="T5" s="25" t="s">
        <v>44</v>
      </c>
      <c r="U5" s="26" t="s">
        <v>45</v>
      </c>
      <c r="V5" s="26">
        <v>17349382</v>
      </c>
      <c r="W5" s="26" t="s">
        <v>43</v>
      </c>
      <c r="X5" s="26" t="s">
        <v>46</v>
      </c>
      <c r="Y5" s="26">
        <v>345</v>
      </c>
      <c r="Z5" s="34">
        <v>46028</v>
      </c>
      <c r="AA5" s="34">
        <v>46376</v>
      </c>
      <c r="AB5" s="35"/>
      <c r="AC5" s="25" t="s">
        <v>63</v>
      </c>
      <c r="AD5" s="35" t="s">
        <v>440</v>
      </c>
    </row>
    <row r="6" spans="1:30" s="36" customFormat="1" ht="15.75" customHeight="1" x14ac:dyDescent="0.3">
      <c r="A6" s="25" t="s">
        <v>202</v>
      </c>
      <c r="B6" s="25" t="s">
        <v>70</v>
      </c>
      <c r="C6" s="25" t="s">
        <v>202</v>
      </c>
      <c r="D6" s="26" t="s">
        <v>38</v>
      </c>
      <c r="E6" s="27">
        <v>46029</v>
      </c>
      <c r="F6" s="28" t="s">
        <v>328</v>
      </c>
      <c r="G6" s="29" t="s">
        <v>51</v>
      </c>
      <c r="H6" s="25" t="s">
        <v>69</v>
      </c>
      <c r="I6" s="29" t="s">
        <v>42</v>
      </c>
      <c r="J6" s="25" t="s">
        <v>62</v>
      </c>
      <c r="K6" s="25" t="s">
        <v>80</v>
      </c>
      <c r="L6" s="30">
        <v>5260000</v>
      </c>
      <c r="M6" s="30">
        <v>60490000</v>
      </c>
      <c r="N6" s="31">
        <v>0</v>
      </c>
      <c r="O6" s="31">
        <v>0</v>
      </c>
      <c r="P6" s="30">
        <v>0</v>
      </c>
      <c r="Q6" s="32">
        <f t="shared" si="0"/>
        <v>0.15652173913043479</v>
      </c>
      <c r="R6" s="33">
        <v>9468000</v>
      </c>
      <c r="S6" s="30">
        <f t="shared" si="1"/>
        <v>51022000</v>
      </c>
      <c r="T6" s="25" t="s">
        <v>44</v>
      </c>
      <c r="U6" s="26" t="s">
        <v>45</v>
      </c>
      <c r="V6" s="26">
        <v>1121834381</v>
      </c>
      <c r="W6" s="26" t="s">
        <v>43</v>
      </c>
      <c r="X6" s="26" t="s">
        <v>135</v>
      </c>
      <c r="Y6" s="26">
        <v>345</v>
      </c>
      <c r="Z6" s="34">
        <v>46029</v>
      </c>
      <c r="AA6" s="34">
        <v>46377</v>
      </c>
      <c r="AB6" s="35"/>
      <c r="AC6" s="25" t="s">
        <v>63</v>
      </c>
      <c r="AD6" s="35" t="s">
        <v>441</v>
      </c>
    </row>
    <row r="7" spans="1:30" s="36" customFormat="1" ht="15.75" customHeight="1" x14ac:dyDescent="0.3">
      <c r="A7" s="25" t="s">
        <v>203</v>
      </c>
      <c r="B7" s="25" t="s">
        <v>70</v>
      </c>
      <c r="C7" s="25" t="s">
        <v>203</v>
      </c>
      <c r="D7" s="26" t="s">
        <v>176</v>
      </c>
      <c r="E7" s="27">
        <v>46029</v>
      </c>
      <c r="F7" s="28" t="s">
        <v>329</v>
      </c>
      <c r="G7" s="29" t="s">
        <v>51</v>
      </c>
      <c r="H7" s="25" t="s">
        <v>69</v>
      </c>
      <c r="I7" s="29" t="s">
        <v>42</v>
      </c>
      <c r="J7" s="25" t="s">
        <v>62</v>
      </c>
      <c r="K7" s="25" t="s">
        <v>80</v>
      </c>
      <c r="L7" s="30">
        <v>5260000</v>
      </c>
      <c r="M7" s="30">
        <v>60314667</v>
      </c>
      <c r="N7" s="31">
        <v>0</v>
      </c>
      <c r="O7" s="31">
        <v>0</v>
      </c>
      <c r="P7" s="30">
        <v>0</v>
      </c>
      <c r="Q7" s="32">
        <f t="shared" si="0"/>
        <v>0.15697674331850328</v>
      </c>
      <c r="R7" s="33">
        <v>9468000</v>
      </c>
      <c r="S7" s="30">
        <f t="shared" si="1"/>
        <v>50846667</v>
      </c>
      <c r="T7" s="25" t="s">
        <v>44</v>
      </c>
      <c r="U7" s="26" t="s">
        <v>45</v>
      </c>
      <c r="V7" s="26">
        <v>52778431</v>
      </c>
      <c r="W7" s="26" t="s">
        <v>43</v>
      </c>
      <c r="X7" s="26" t="s">
        <v>49</v>
      </c>
      <c r="Y7" s="26">
        <v>344</v>
      </c>
      <c r="Z7" s="34">
        <v>46029</v>
      </c>
      <c r="AA7" s="34">
        <v>46376</v>
      </c>
      <c r="AB7" s="35"/>
      <c r="AC7" s="25" t="s">
        <v>63</v>
      </c>
      <c r="AD7" s="35" t="s">
        <v>442</v>
      </c>
    </row>
    <row r="8" spans="1:30" s="36" customFormat="1" ht="15.75" customHeight="1" x14ac:dyDescent="0.3">
      <c r="A8" s="25" t="s">
        <v>204</v>
      </c>
      <c r="B8" s="25" t="s">
        <v>70</v>
      </c>
      <c r="C8" s="25" t="s">
        <v>204</v>
      </c>
      <c r="D8" s="26" t="s">
        <v>25</v>
      </c>
      <c r="E8" s="27">
        <v>46029</v>
      </c>
      <c r="F8" s="28" t="s">
        <v>330</v>
      </c>
      <c r="G8" s="29" t="s">
        <v>51</v>
      </c>
      <c r="H8" s="25" t="s">
        <v>69</v>
      </c>
      <c r="I8" s="29" t="s">
        <v>42</v>
      </c>
      <c r="J8" s="25" t="s">
        <v>62</v>
      </c>
      <c r="K8" s="25" t="s">
        <v>80</v>
      </c>
      <c r="L8" s="30">
        <v>5260000</v>
      </c>
      <c r="M8" s="30">
        <v>60490000</v>
      </c>
      <c r="N8" s="31">
        <v>0</v>
      </c>
      <c r="O8" s="31">
        <v>0</v>
      </c>
      <c r="P8" s="30">
        <v>0</v>
      </c>
      <c r="Q8" s="32">
        <f t="shared" si="0"/>
        <v>0.15652173913043479</v>
      </c>
      <c r="R8" s="33">
        <v>9468000</v>
      </c>
      <c r="S8" s="30">
        <f t="shared" si="1"/>
        <v>51022000</v>
      </c>
      <c r="T8" s="25" t="s">
        <v>44</v>
      </c>
      <c r="U8" s="26" t="s">
        <v>45</v>
      </c>
      <c r="V8" s="26">
        <v>1121833462</v>
      </c>
      <c r="W8" s="26" t="s">
        <v>43</v>
      </c>
      <c r="X8" s="26" t="s">
        <v>136</v>
      </c>
      <c r="Y8" s="26">
        <v>345</v>
      </c>
      <c r="Z8" s="34">
        <v>46029</v>
      </c>
      <c r="AA8" s="34">
        <v>46377</v>
      </c>
      <c r="AB8" s="35"/>
      <c r="AC8" s="25" t="s">
        <v>63</v>
      </c>
      <c r="AD8" s="35" t="s">
        <v>443</v>
      </c>
    </row>
    <row r="9" spans="1:30" s="36" customFormat="1" ht="15.75" customHeight="1" x14ac:dyDescent="0.3">
      <c r="A9" s="25" t="s">
        <v>205</v>
      </c>
      <c r="B9" s="25" t="s">
        <v>70</v>
      </c>
      <c r="C9" s="25" t="s">
        <v>205</v>
      </c>
      <c r="D9" s="26" t="s">
        <v>174</v>
      </c>
      <c r="E9" s="27">
        <v>46029</v>
      </c>
      <c r="F9" s="28" t="s">
        <v>331</v>
      </c>
      <c r="G9" s="29" t="s">
        <v>51</v>
      </c>
      <c r="H9" s="25" t="s">
        <v>69</v>
      </c>
      <c r="I9" s="29" t="s">
        <v>42</v>
      </c>
      <c r="J9" s="25" t="s">
        <v>62</v>
      </c>
      <c r="K9" s="25" t="s">
        <v>80</v>
      </c>
      <c r="L9" s="30">
        <v>6539000</v>
      </c>
      <c r="M9" s="30">
        <v>75634434</v>
      </c>
      <c r="N9" s="31">
        <v>0</v>
      </c>
      <c r="O9" s="31">
        <v>0</v>
      </c>
      <c r="P9" s="30">
        <v>0</v>
      </c>
      <c r="Q9" s="32">
        <f t="shared" si="0"/>
        <v>0.15561959517010465</v>
      </c>
      <c r="R9" s="33">
        <v>11770200</v>
      </c>
      <c r="S9" s="30">
        <f t="shared" si="1"/>
        <v>63864234</v>
      </c>
      <c r="T9" s="25" t="s">
        <v>44</v>
      </c>
      <c r="U9" s="26" t="s">
        <v>45</v>
      </c>
      <c r="V9" s="26">
        <v>1124191477</v>
      </c>
      <c r="W9" s="26" t="s">
        <v>43</v>
      </c>
      <c r="X9" s="26" t="s">
        <v>47</v>
      </c>
      <c r="Y9" s="26">
        <v>347</v>
      </c>
      <c r="Z9" s="34">
        <v>46029</v>
      </c>
      <c r="AA9" s="34">
        <v>46379</v>
      </c>
      <c r="AB9" s="35"/>
      <c r="AC9" s="25" t="s">
        <v>63</v>
      </c>
      <c r="AD9" s="35" t="s">
        <v>444</v>
      </c>
    </row>
    <row r="10" spans="1:30" s="36" customFormat="1" ht="15.75" customHeight="1" x14ac:dyDescent="0.3">
      <c r="A10" s="25" t="s">
        <v>206</v>
      </c>
      <c r="B10" s="25" t="s">
        <v>70</v>
      </c>
      <c r="C10" s="25" t="s">
        <v>206</v>
      </c>
      <c r="D10" s="26" t="s">
        <v>175</v>
      </c>
      <c r="E10" s="27">
        <v>46029</v>
      </c>
      <c r="F10" s="28" t="s">
        <v>332</v>
      </c>
      <c r="G10" s="29" t="s">
        <v>51</v>
      </c>
      <c r="H10" s="25" t="s">
        <v>69</v>
      </c>
      <c r="I10" s="29" t="s">
        <v>42</v>
      </c>
      <c r="J10" s="25" t="s">
        <v>62</v>
      </c>
      <c r="K10" s="25" t="s">
        <v>80</v>
      </c>
      <c r="L10" s="30">
        <v>5260000</v>
      </c>
      <c r="M10" s="30">
        <v>35768000</v>
      </c>
      <c r="N10" s="31">
        <v>0</v>
      </c>
      <c r="O10" s="31">
        <v>0</v>
      </c>
      <c r="P10" s="30">
        <v>0</v>
      </c>
      <c r="Q10" s="32">
        <f t="shared" si="0"/>
        <v>0.26470588235294118</v>
      </c>
      <c r="R10" s="33">
        <v>9468000</v>
      </c>
      <c r="S10" s="30">
        <f t="shared" si="1"/>
        <v>26300000</v>
      </c>
      <c r="T10" s="25" t="s">
        <v>44</v>
      </c>
      <c r="U10" s="26" t="s">
        <v>45</v>
      </c>
      <c r="V10" s="26">
        <v>55191058</v>
      </c>
      <c r="W10" s="26" t="s">
        <v>43</v>
      </c>
      <c r="X10" s="26" t="s">
        <v>137</v>
      </c>
      <c r="Y10" s="26">
        <v>173</v>
      </c>
      <c r="Z10" s="34">
        <v>46029</v>
      </c>
      <c r="AA10" s="34">
        <v>46233</v>
      </c>
      <c r="AB10" s="35"/>
      <c r="AC10" s="25" t="s">
        <v>63</v>
      </c>
      <c r="AD10" s="35" t="s">
        <v>445</v>
      </c>
    </row>
    <row r="11" spans="1:30" s="36" customFormat="1" ht="15.75" customHeight="1" x14ac:dyDescent="0.3">
      <c r="A11" s="25" t="s">
        <v>207</v>
      </c>
      <c r="B11" s="25" t="s">
        <v>70</v>
      </c>
      <c r="C11" s="25" t="s">
        <v>207</v>
      </c>
      <c r="D11" s="26" t="s">
        <v>285</v>
      </c>
      <c r="E11" s="27">
        <v>46029</v>
      </c>
      <c r="F11" s="28" t="s">
        <v>333</v>
      </c>
      <c r="G11" s="29" t="s">
        <v>51</v>
      </c>
      <c r="H11" s="25" t="s">
        <v>69</v>
      </c>
      <c r="I11" s="29" t="s">
        <v>42</v>
      </c>
      <c r="J11" s="25" t="s">
        <v>62</v>
      </c>
      <c r="K11" s="25" t="s">
        <v>80</v>
      </c>
      <c r="L11" s="30">
        <v>5260000</v>
      </c>
      <c r="M11" s="30">
        <v>60490000</v>
      </c>
      <c r="N11" s="31">
        <v>0</v>
      </c>
      <c r="O11" s="31">
        <v>0</v>
      </c>
      <c r="P11" s="30">
        <v>0</v>
      </c>
      <c r="Q11" s="32">
        <f t="shared" si="0"/>
        <v>0.15652173913043479</v>
      </c>
      <c r="R11" s="33">
        <v>9468000</v>
      </c>
      <c r="S11" s="30">
        <f t="shared" si="1"/>
        <v>51022000</v>
      </c>
      <c r="T11" s="25" t="s">
        <v>44</v>
      </c>
      <c r="U11" s="26" t="s">
        <v>45</v>
      </c>
      <c r="V11" s="26">
        <v>1033724375</v>
      </c>
      <c r="W11" s="26" t="s">
        <v>43</v>
      </c>
      <c r="X11" s="26" t="s">
        <v>50</v>
      </c>
      <c r="Y11" s="26">
        <v>345</v>
      </c>
      <c r="Z11" s="34">
        <v>46029</v>
      </c>
      <c r="AA11" s="34">
        <v>46377</v>
      </c>
      <c r="AB11" s="35"/>
      <c r="AC11" s="25" t="s">
        <v>63</v>
      </c>
      <c r="AD11" s="35" t="s">
        <v>446</v>
      </c>
    </row>
    <row r="12" spans="1:30" s="36" customFormat="1" ht="15.75" customHeight="1" x14ac:dyDescent="0.3">
      <c r="A12" s="25" t="s">
        <v>208</v>
      </c>
      <c r="B12" s="25" t="s">
        <v>70</v>
      </c>
      <c r="C12" s="25" t="s">
        <v>208</v>
      </c>
      <c r="D12" s="26" t="s">
        <v>59</v>
      </c>
      <c r="E12" s="27">
        <v>46029</v>
      </c>
      <c r="F12" s="28" t="s">
        <v>334</v>
      </c>
      <c r="G12" s="29" t="s">
        <v>51</v>
      </c>
      <c r="H12" s="25" t="s">
        <v>69</v>
      </c>
      <c r="I12" s="29" t="s">
        <v>42</v>
      </c>
      <c r="J12" s="25" t="s">
        <v>62</v>
      </c>
      <c r="K12" s="25" t="s">
        <v>80</v>
      </c>
      <c r="L12" s="30">
        <v>5260000</v>
      </c>
      <c r="M12" s="30">
        <v>60490000</v>
      </c>
      <c r="N12" s="31">
        <v>0</v>
      </c>
      <c r="O12" s="31">
        <v>0</v>
      </c>
      <c r="P12" s="30">
        <v>0</v>
      </c>
      <c r="Q12" s="32">
        <f t="shared" si="0"/>
        <v>0.15652173913043479</v>
      </c>
      <c r="R12" s="33">
        <v>9468000</v>
      </c>
      <c r="S12" s="30">
        <f t="shared" si="1"/>
        <v>51022000</v>
      </c>
      <c r="T12" s="25" t="s">
        <v>44</v>
      </c>
      <c r="U12" s="26" t="s">
        <v>45</v>
      </c>
      <c r="V12" s="26">
        <v>1019073825</v>
      </c>
      <c r="W12" s="26" t="s">
        <v>43</v>
      </c>
      <c r="X12" s="26" t="s">
        <v>46</v>
      </c>
      <c r="Y12" s="26">
        <v>345</v>
      </c>
      <c r="Z12" s="34">
        <v>46029</v>
      </c>
      <c r="AA12" s="34">
        <v>46377</v>
      </c>
      <c r="AB12" s="35"/>
      <c r="AC12" s="25" t="s">
        <v>63</v>
      </c>
      <c r="AD12" s="35" t="s">
        <v>447</v>
      </c>
    </row>
    <row r="13" spans="1:30" s="36" customFormat="1" ht="15.75" customHeight="1" x14ac:dyDescent="0.3">
      <c r="A13" s="25" t="s">
        <v>209</v>
      </c>
      <c r="B13" s="25" t="s">
        <v>70</v>
      </c>
      <c r="C13" s="25" t="s">
        <v>209</v>
      </c>
      <c r="D13" s="26" t="s">
        <v>286</v>
      </c>
      <c r="E13" s="27">
        <v>46029</v>
      </c>
      <c r="F13" s="28" t="s">
        <v>335</v>
      </c>
      <c r="G13" s="29" t="s">
        <v>51</v>
      </c>
      <c r="H13" s="25" t="s">
        <v>69</v>
      </c>
      <c r="I13" s="29" t="s">
        <v>42</v>
      </c>
      <c r="J13" s="25" t="s">
        <v>62</v>
      </c>
      <c r="K13" s="25" t="s">
        <v>80</v>
      </c>
      <c r="L13" s="30">
        <v>5260000</v>
      </c>
      <c r="M13" s="30">
        <v>35768000</v>
      </c>
      <c r="N13" s="31">
        <v>0</v>
      </c>
      <c r="O13" s="31">
        <v>0</v>
      </c>
      <c r="P13" s="30">
        <v>0</v>
      </c>
      <c r="Q13" s="32">
        <f t="shared" si="0"/>
        <v>0.26470588235294118</v>
      </c>
      <c r="R13" s="33">
        <v>9468000</v>
      </c>
      <c r="S13" s="30">
        <f t="shared" si="1"/>
        <v>26300000</v>
      </c>
      <c r="T13" s="25" t="s">
        <v>44</v>
      </c>
      <c r="U13" s="26" t="s">
        <v>45</v>
      </c>
      <c r="V13" s="26">
        <v>1121868820</v>
      </c>
      <c r="W13" s="26" t="s">
        <v>43</v>
      </c>
      <c r="X13" s="26" t="s">
        <v>48</v>
      </c>
      <c r="Y13" s="26">
        <v>173</v>
      </c>
      <c r="Z13" s="34">
        <v>46029</v>
      </c>
      <c r="AA13" s="34">
        <v>46233</v>
      </c>
      <c r="AB13" s="35"/>
      <c r="AC13" s="25" t="s">
        <v>63</v>
      </c>
      <c r="AD13" s="35" t="s">
        <v>448</v>
      </c>
    </row>
    <row r="14" spans="1:30" s="36" customFormat="1" ht="15.75" customHeight="1" x14ac:dyDescent="0.3">
      <c r="A14" s="25" t="s">
        <v>210</v>
      </c>
      <c r="B14" s="25" t="s">
        <v>70</v>
      </c>
      <c r="C14" s="25" t="s">
        <v>210</v>
      </c>
      <c r="D14" s="26" t="s">
        <v>287</v>
      </c>
      <c r="E14" s="27">
        <v>46029</v>
      </c>
      <c r="F14" s="28" t="s">
        <v>336</v>
      </c>
      <c r="G14" s="29" t="s">
        <v>51</v>
      </c>
      <c r="H14" s="25" t="s">
        <v>69</v>
      </c>
      <c r="I14" s="29" t="s">
        <v>42</v>
      </c>
      <c r="J14" s="25" t="s">
        <v>62</v>
      </c>
      <c r="K14" s="25" t="s">
        <v>80</v>
      </c>
      <c r="L14" s="30">
        <v>4760000</v>
      </c>
      <c r="M14" s="30">
        <v>54740000</v>
      </c>
      <c r="N14" s="31">
        <v>0</v>
      </c>
      <c r="O14" s="31">
        <v>0</v>
      </c>
      <c r="P14" s="30">
        <v>0</v>
      </c>
      <c r="Q14" s="32">
        <f t="shared" si="0"/>
        <v>0.15652173913043479</v>
      </c>
      <c r="R14" s="33">
        <v>8568000</v>
      </c>
      <c r="S14" s="30">
        <f t="shared" si="1"/>
        <v>46172000</v>
      </c>
      <c r="T14" s="25" t="s">
        <v>44</v>
      </c>
      <c r="U14" s="26" t="s">
        <v>45</v>
      </c>
      <c r="V14" s="26">
        <v>1121858740</v>
      </c>
      <c r="W14" s="26" t="s">
        <v>43</v>
      </c>
      <c r="X14" s="26" t="s">
        <v>46</v>
      </c>
      <c r="Y14" s="26">
        <v>345</v>
      </c>
      <c r="Z14" s="34">
        <v>46029</v>
      </c>
      <c r="AA14" s="34">
        <v>46377</v>
      </c>
      <c r="AB14" s="35"/>
      <c r="AC14" s="25" t="s">
        <v>63</v>
      </c>
      <c r="AD14" s="35" t="s">
        <v>449</v>
      </c>
    </row>
    <row r="15" spans="1:30" s="36" customFormat="1" ht="15.75" customHeight="1" x14ac:dyDescent="0.3">
      <c r="A15" s="25" t="s">
        <v>211</v>
      </c>
      <c r="B15" s="25" t="s">
        <v>70</v>
      </c>
      <c r="C15" s="25" t="s">
        <v>211</v>
      </c>
      <c r="D15" s="26" t="s">
        <v>288</v>
      </c>
      <c r="E15" s="27">
        <v>46029</v>
      </c>
      <c r="F15" s="28" t="s">
        <v>337</v>
      </c>
      <c r="G15" s="29" t="s">
        <v>52</v>
      </c>
      <c r="H15" s="25" t="s">
        <v>69</v>
      </c>
      <c r="I15" s="29" t="s">
        <v>42</v>
      </c>
      <c r="J15" s="25" t="s">
        <v>62</v>
      </c>
      <c r="K15" s="25" t="s">
        <v>80</v>
      </c>
      <c r="L15" s="30">
        <v>2385000</v>
      </c>
      <c r="M15" s="30">
        <v>27109500</v>
      </c>
      <c r="N15" s="31">
        <v>0</v>
      </c>
      <c r="O15" s="31">
        <v>0</v>
      </c>
      <c r="P15" s="30">
        <v>0</v>
      </c>
      <c r="Q15" s="32">
        <f t="shared" si="0"/>
        <v>0.15835777126099707</v>
      </c>
      <c r="R15" s="33">
        <v>4293000</v>
      </c>
      <c r="S15" s="30">
        <f t="shared" si="1"/>
        <v>22816500</v>
      </c>
      <c r="T15" s="25" t="s">
        <v>44</v>
      </c>
      <c r="U15" s="26" t="s">
        <v>45</v>
      </c>
      <c r="V15" s="26">
        <v>79815649</v>
      </c>
      <c r="W15" s="26" t="s">
        <v>43</v>
      </c>
      <c r="X15" s="26" t="s">
        <v>49</v>
      </c>
      <c r="Y15" s="26">
        <v>341</v>
      </c>
      <c r="Z15" s="34">
        <v>46029</v>
      </c>
      <c r="AA15" s="34">
        <v>46373</v>
      </c>
      <c r="AB15" s="35"/>
      <c r="AC15" s="25" t="s">
        <v>63</v>
      </c>
      <c r="AD15" s="35" t="s">
        <v>450</v>
      </c>
    </row>
    <row r="16" spans="1:30" s="36" customFormat="1" ht="15.75" customHeight="1" x14ac:dyDescent="0.3">
      <c r="A16" s="25" t="s">
        <v>212</v>
      </c>
      <c r="B16" s="25" t="s">
        <v>70</v>
      </c>
      <c r="C16" s="25" t="s">
        <v>212</v>
      </c>
      <c r="D16" s="26" t="s">
        <v>184</v>
      </c>
      <c r="E16" s="27">
        <v>46029</v>
      </c>
      <c r="F16" s="28" t="s">
        <v>338</v>
      </c>
      <c r="G16" s="29" t="s">
        <v>51</v>
      </c>
      <c r="H16" s="25" t="s">
        <v>69</v>
      </c>
      <c r="I16" s="29" t="s">
        <v>42</v>
      </c>
      <c r="J16" s="25" t="s">
        <v>62</v>
      </c>
      <c r="K16" s="25" t="s">
        <v>80</v>
      </c>
      <c r="L16" s="30">
        <v>7659000</v>
      </c>
      <c r="M16" s="30">
        <v>88078500</v>
      </c>
      <c r="N16" s="31">
        <v>0</v>
      </c>
      <c r="O16" s="31">
        <v>0</v>
      </c>
      <c r="P16" s="30">
        <v>0</v>
      </c>
      <c r="Q16" s="32">
        <f t="shared" si="0"/>
        <v>0.15652173913043479</v>
      </c>
      <c r="R16" s="33">
        <v>13786200</v>
      </c>
      <c r="S16" s="30">
        <f t="shared" si="1"/>
        <v>74292300</v>
      </c>
      <c r="T16" s="25" t="s">
        <v>44</v>
      </c>
      <c r="U16" s="26" t="s">
        <v>45</v>
      </c>
      <c r="V16" s="26">
        <v>96190517</v>
      </c>
      <c r="W16" s="26" t="s">
        <v>43</v>
      </c>
      <c r="X16" s="26" t="s">
        <v>48</v>
      </c>
      <c r="Y16" s="26">
        <v>345</v>
      </c>
      <c r="Z16" s="34">
        <v>46029</v>
      </c>
      <c r="AA16" s="34">
        <v>46377</v>
      </c>
      <c r="AB16" s="35"/>
      <c r="AC16" s="25" t="s">
        <v>63</v>
      </c>
      <c r="AD16" s="35" t="s">
        <v>451</v>
      </c>
    </row>
    <row r="17" spans="1:30" s="36" customFormat="1" ht="15.75" customHeight="1" x14ac:dyDescent="0.3">
      <c r="A17" s="25" t="s">
        <v>213</v>
      </c>
      <c r="B17" s="25" t="s">
        <v>70</v>
      </c>
      <c r="C17" s="25" t="s">
        <v>213</v>
      </c>
      <c r="D17" s="26" t="s">
        <v>179</v>
      </c>
      <c r="E17" s="27">
        <v>46029</v>
      </c>
      <c r="F17" s="28" t="s">
        <v>339</v>
      </c>
      <c r="G17" s="29" t="s">
        <v>51</v>
      </c>
      <c r="H17" s="25" t="s">
        <v>69</v>
      </c>
      <c r="I17" s="29" t="s">
        <v>42</v>
      </c>
      <c r="J17" s="25" t="s">
        <v>62</v>
      </c>
      <c r="K17" s="25" t="s">
        <v>80</v>
      </c>
      <c r="L17" s="30">
        <v>5260000</v>
      </c>
      <c r="M17" s="30">
        <v>60490000</v>
      </c>
      <c r="N17" s="31">
        <v>0</v>
      </c>
      <c r="O17" s="31">
        <v>0</v>
      </c>
      <c r="P17" s="30">
        <v>0</v>
      </c>
      <c r="Q17" s="32">
        <f t="shared" si="0"/>
        <v>0.15652173913043479</v>
      </c>
      <c r="R17" s="33">
        <v>9468000</v>
      </c>
      <c r="S17" s="30">
        <f t="shared" si="1"/>
        <v>51022000</v>
      </c>
      <c r="T17" s="25" t="s">
        <v>44</v>
      </c>
      <c r="U17" s="26" t="s">
        <v>45</v>
      </c>
      <c r="V17" s="26" t="s">
        <v>436</v>
      </c>
      <c r="W17" s="26" t="s">
        <v>43</v>
      </c>
      <c r="X17" s="26" t="s">
        <v>138</v>
      </c>
      <c r="Y17" s="26">
        <v>345</v>
      </c>
      <c r="Z17" s="34">
        <v>46029</v>
      </c>
      <c r="AA17" s="34">
        <v>46377</v>
      </c>
      <c r="AB17" s="35"/>
      <c r="AC17" s="25" t="s">
        <v>63</v>
      </c>
      <c r="AD17" s="35" t="s">
        <v>452</v>
      </c>
    </row>
    <row r="18" spans="1:30" s="36" customFormat="1" ht="15.75" customHeight="1" x14ac:dyDescent="0.3">
      <c r="A18" s="25" t="s">
        <v>102</v>
      </c>
      <c r="B18" s="25" t="s">
        <v>70</v>
      </c>
      <c r="C18" s="25" t="s">
        <v>102</v>
      </c>
      <c r="D18" s="26" t="s">
        <v>109</v>
      </c>
      <c r="E18" s="27">
        <v>46029</v>
      </c>
      <c r="F18" s="28" t="s">
        <v>340</v>
      </c>
      <c r="G18" s="29" t="s">
        <v>51</v>
      </c>
      <c r="H18" s="25" t="s">
        <v>69</v>
      </c>
      <c r="I18" s="29" t="s">
        <v>42</v>
      </c>
      <c r="J18" s="25" t="s">
        <v>62</v>
      </c>
      <c r="K18" s="25" t="s">
        <v>80</v>
      </c>
      <c r="L18" s="30">
        <v>4760000</v>
      </c>
      <c r="M18" s="30">
        <v>54740000</v>
      </c>
      <c r="N18" s="31">
        <v>0</v>
      </c>
      <c r="O18" s="31">
        <v>0</v>
      </c>
      <c r="P18" s="30">
        <v>0</v>
      </c>
      <c r="Q18" s="32">
        <f t="shared" si="0"/>
        <v>0.15652173913043479</v>
      </c>
      <c r="R18" s="33">
        <v>8568000</v>
      </c>
      <c r="S18" s="30">
        <f t="shared" si="1"/>
        <v>46172000</v>
      </c>
      <c r="T18" s="25" t="s">
        <v>44</v>
      </c>
      <c r="U18" s="26" t="s">
        <v>45</v>
      </c>
      <c r="V18" s="26">
        <v>1053332732</v>
      </c>
      <c r="W18" s="26" t="s">
        <v>43</v>
      </c>
      <c r="X18" s="26" t="s">
        <v>46</v>
      </c>
      <c r="Y18" s="26">
        <v>345</v>
      </c>
      <c r="Z18" s="34">
        <v>46029</v>
      </c>
      <c r="AA18" s="34">
        <v>46377</v>
      </c>
      <c r="AB18" s="35"/>
      <c r="AC18" s="25" t="s">
        <v>63</v>
      </c>
      <c r="AD18" s="35" t="s">
        <v>453</v>
      </c>
    </row>
    <row r="19" spans="1:30" s="36" customFormat="1" ht="15.75" customHeight="1" x14ac:dyDescent="0.3">
      <c r="A19" s="25" t="s">
        <v>103</v>
      </c>
      <c r="B19" s="25" t="s">
        <v>70</v>
      </c>
      <c r="C19" s="25" t="s">
        <v>103</v>
      </c>
      <c r="D19" s="26" t="s">
        <v>160</v>
      </c>
      <c r="E19" s="27">
        <v>46029</v>
      </c>
      <c r="F19" s="28" t="s">
        <v>341</v>
      </c>
      <c r="G19" s="29" t="s">
        <v>52</v>
      </c>
      <c r="H19" s="25" t="s">
        <v>69</v>
      </c>
      <c r="I19" s="29" t="s">
        <v>42</v>
      </c>
      <c r="J19" s="25" t="s">
        <v>62</v>
      </c>
      <c r="K19" s="25" t="s">
        <v>80</v>
      </c>
      <c r="L19" s="30">
        <v>2511000</v>
      </c>
      <c r="M19" s="30">
        <v>28876500</v>
      </c>
      <c r="N19" s="31">
        <v>0</v>
      </c>
      <c r="O19" s="31">
        <v>0</v>
      </c>
      <c r="P19" s="30">
        <v>0</v>
      </c>
      <c r="Q19" s="32">
        <f t="shared" si="0"/>
        <v>0.15652173913043479</v>
      </c>
      <c r="R19" s="33">
        <v>4519800</v>
      </c>
      <c r="S19" s="30">
        <f t="shared" si="1"/>
        <v>24356700</v>
      </c>
      <c r="T19" s="25" t="s">
        <v>44</v>
      </c>
      <c r="U19" s="26" t="s">
        <v>45</v>
      </c>
      <c r="V19" s="26">
        <v>86075433</v>
      </c>
      <c r="W19" s="26" t="s">
        <v>43</v>
      </c>
      <c r="X19" s="26" t="s">
        <v>135</v>
      </c>
      <c r="Y19" s="26">
        <v>345</v>
      </c>
      <c r="Z19" s="34">
        <v>46029</v>
      </c>
      <c r="AA19" s="34">
        <v>46377</v>
      </c>
      <c r="AB19" s="35"/>
      <c r="AC19" s="25" t="s">
        <v>63</v>
      </c>
      <c r="AD19" s="35" t="s">
        <v>454</v>
      </c>
    </row>
    <row r="20" spans="1:30" s="36" customFormat="1" ht="15.75" customHeight="1" x14ac:dyDescent="0.3">
      <c r="A20" s="25" t="s">
        <v>214</v>
      </c>
      <c r="B20" s="25" t="s">
        <v>70</v>
      </c>
      <c r="C20" s="25" t="s">
        <v>214</v>
      </c>
      <c r="D20" s="26" t="s">
        <v>289</v>
      </c>
      <c r="E20" s="27">
        <v>46029</v>
      </c>
      <c r="F20" s="28" t="s">
        <v>342</v>
      </c>
      <c r="G20" s="29" t="s">
        <v>52</v>
      </c>
      <c r="H20" s="25" t="s">
        <v>69</v>
      </c>
      <c r="I20" s="29" t="s">
        <v>42</v>
      </c>
      <c r="J20" s="25" t="s">
        <v>62</v>
      </c>
      <c r="K20" s="25" t="s">
        <v>80</v>
      </c>
      <c r="L20" s="30">
        <v>2437000</v>
      </c>
      <c r="M20" s="30">
        <v>26807000</v>
      </c>
      <c r="N20" s="31">
        <v>0</v>
      </c>
      <c r="O20" s="31">
        <v>0</v>
      </c>
      <c r="P20" s="30">
        <v>0</v>
      </c>
      <c r="Q20" s="32">
        <f t="shared" si="0"/>
        <v>0.16363636363636364</v>
      </c>
      <c r="R20" s="33">
        <v>4386600</v>
      </c>
      <c r="S20" s="30">
        <f t="shared" si="1"/>
        <v>22420400</v>
      </c>
      <c r="T20" s="25" t="s">
        <v>44</v>
      </c>
      <c r="U20" s="26" t="s">
        <v>45</v>
      </c>
      <c r="V20" s="26">
        <v>40326754</v>
      </c>
      <c r="W20" s="26" t="s">
        <v>43</v>
      </c>
      <c r="X20" s="26" t="s">
        <v>50</v>
      </c>
      <c r="Y20" s="26">
        <v>330</v>
      </c>
      <c r="Z20" s="34">
        <v>46029</v>
      </c>
      <c r="AA20" s="34">
        <v>46362</v>
      </c>
      <c r="AB20" s="35"/>
      <c r="AC20" s="25" t="s">
        <v>63</v>
      </c>
      <c r="AD20" s="35" t="s">
        <v>455</v>
      </c>
    </row>
    <row r="21" spans="1:30" s="36" customFormat="1" ht="15.75" customHeight="1" x14ac:dyDescent="0.3">
      <c r="A21" s="25" t="s">
        <v>215</v>
      </c>
      <c r="B21" s="25" t="s">
        <v>70</v>
      </c>
      <c r="C21" s="25" t="s">
        <v>215</v>
      </c>
      <c r="D21" s="26" t="s">
        <v>77</v>
      </c>
      <c r="E21" s="27">
        <v>46029</v>
      </c>
      <c r="F21" s="28" t="s">
        <v>343</v>
      </c>
      <c r="G21" s="29" t="s">
        <v>51</v>
      </c>
      <c r="H21" s="25" t="s">
        <v>69</v>
      </c>
      <c r="I21" s="29" t="s">
        <v>42</v>
      </c>
      <c r="J21" s="25" t="s">
        <v>62</v>
      </c>
      <c r="K21" s="25" t="s">
        <v>80</v>
      </c>
      <c r="L21" s="30">
        <v>5864000</v>
      </c>
      <c r="M21" s="30">
        <v>64504000</v>
      </c>
      <c r="N21" s="31">
        <v>0</v>
      </c>
      <c r="O21" s="31">
        <v>0</v>
      </c>
      <c r="P21" s="30">
        <v>0</v>
      </c>
      <c r="Q21" s="32">
        <f t="shared" si="0"/>
        <v>0.16363636363636364</v>
      </c>
      <c r="R21" s="33">
        <v>10555200</v>
      </c>
      <c r="S21" s="30">
        <f t="shared" si="1"/>
        <v>53948800</v>
      </c>
      <c r="T21" s="25" t="s">
        <v>44</v>
      </c>
      <c r="U21" s="26" t="s">
        <v>45</v>
      </c>
      <c r="V21" s="26">
        <v>1068661586</v>
      </c>
      <c r="W21" s="26" t="s">
        <v>43</v>
      </c>
      <c r="X21" s="26" t="s">
        <v>136</v>
      </c>
      <c r="Y21" s="26">
        <v>330</v>
      </c>
      <c r="Z21" s="34">
        <v>46029</v>
      </c>
      <c r="AA21" s="34">
        <v>46362</v>
      </c>
      <c r="AB21" s="35"/>
      <c r="AC21" s="25" t="s">
        <v>63</v>
      </c>
      <c r="AD21" s="35" t="s">
        <v>456</v>
      </c>
    </row>
    <row r="22" spans="1:30" s="36" customFormat="1" ht="15.75" customHeight="1" x14ac:dyDescent="0.3">
      <c r="A22" s="25" t="s">
        <v>216</v>
      </c>
      <c r="B22" s="25" t="s">
        <v>70</v>
      </c>
      <c r="C22" s="25" t="s">
        <v>216</v>
      </c>
      <c r="D22" s="26" t="s">
        <v>196</v>
      </c>
      <c r="E22" s="27">
        <v>46030</v>
      </c>
      <c r="F22" s="28" t="s">
        <v>344</v>
      </c>
      <c r="G22" s="29" t="s">
        <v>52</v>
      </c>
      <c r="H22" s="25" t="s">
        <v>69</v>
      </c>
      <c r="I22" s="29" t="s">
        <v>42</v>
      </c>
      <c r="J22" s="25" t="s">
        <v>62</v>
      </c>
      <c r="K22" s="25" t="s">
        <v>80</v>
      </c>
      <c r="L22" s="30">
        <v>3665000</v>
      </c>
      <c r="M22" s="30">
        <v>40315000</v>
      </c>
      <c r="N22" s="31">
        <v>0</v>
      </c>
      <c r="O22" s="31">
        <v>0</v>
      </c>
      <c r="P22" s="30">
        <v>0</v>
      </c>
      <c r="Q22" s="32">
        <f t="shared" si="0"/>
        <v>0.16060605233783951</v>
      </c>
      <c r="R22" s="33">
        <v>6474833</v>
      </c>
      <c r="S22" s="30">
        <f t="shared" si="1"/>
        <v>33840167</v>
      </c>
      <c r="T22" s="25" t="s">
        <v>44</v>
      </c>
      <c r="U22" s="26" t="s">
        <v>45</v>
      </c>
      <c r="V22" s="26">
        <v>1123861116</v>
      </c>
      <c r="W22" s="26" t="s">
        <v>43</v>
      </c>
      <c r="X22" s="26" t="s">
        <v>50</v>
      </c>
      <c r="Y22" s="26">
        <v>330</v>
      </c>
      <c r="Z22" s="34">
        <v>46030</v>
      </c>
      <c r="AA22" s="34">
        <v>46363</v>
      </c>
      <c r="AB22" s="35"/>
      <c r="AC22" s="25" t="s">
        <v>63</v>
      </c>
      <c r="AD22" s="35" t="s">
        <v>457</v>
      </c>
    </row>
    <row r="23" spans="1:30" s="36" customFormat="1" ht="15.75" customHeight="1" x14ac:dyDescent="0.3">
      <c r="A23" s="25" t="s">
        <v>217</v>
      </c>
      <c r="B23" s="25" t="s">
        <v>70</v>
      </c>
      <c r="C23" s="25" t="s">
        <v>217</v>
      </c>
      <c r="D23" s="26" t="s">
        <v>125</v>
      </c>
      <c r="E23" s="27">
        <v>46030</v>
      </c>
      <c r="F23" s="28" t="s">
        <v>345</v>
      </c>
      <c r="G23" s="29" t="s">
        <v>52</v>
      </c>
      <c r="H23" s="25" t="s">
        <v>69</v>
      </c>
      <c r="I23" s="29" t="s">
        <v>42</v>
      </c>
      <c r="J23" s="25" t="s">
        <v>62</v>
      </c>
      <c r="K23" s="25" t="s">
        <v>80</v>
      </c>
      <c r="L23" s="30">
        <v>2293000</v>
      </c>
      <c r="M23" s="30">
        <v>26369500</v>
      </c>
      <c r="N23" s="31">
        <v>0</v>
      </c>
      <c r="O23" s="31">
        <v>0</v>
      </c>
      <c r="P23" s="30">
        <v>0</v>
      </c>
      <c r="Q23" s="32">
        <f t="shared" si="0"/>
        <v>0.15362320104666377</v>
      </c>
      <c r="R23" s="33">
        <v>4050967</v>
      </c>
      <c r="S23" s="30">
        <f t="shared" si="1"/>
        <v>22318533</v>
      </c>
      <c r="T23" s="25" t="s">
        <v>44</v>
      </c>
      <c r="U23" s="26" t="s">
        <v>45</v>
      </c>
      <c r="V23" s="26">
        <v>18250567</v>
      </c>
      <c r="W23" s="26" t="s">
        <v>43</v>
      </c>
      <c r="X23" s="26" t="s">
        <v>47</v>
      </c>
      <c r="Y23" s="26">
        <v>345</v>
      </c>
      <c r="Z23" s="34">
        <v>46030</v>
      </c>
      <c r="AA23" s="34">
        <v>46378</v>
      </c>
      <c r="AB23" s="35"/>
      <c r="AC23" s="25" t="s">
        <v>63</v>
      </c>
      <c r="AD23" s="35" t="s">
        <v>458</v>
      </c>
    </row>
    <row r="24" spans="1:30" s="36" customFormat="1" ht="15.75" customHeight="1" x14ac:dyDescent="0.3">
      <c r="A24" s="25" t="s">
        <v>218</v>
      </c>
      <c r="B24" s="25" t="s">
        <v>70</v>
      </c>
      <c r="C24" s="25" t="s">
        <v>218</v>
      </c>
      <c r="D24" s="26" t="s">
        <v>185</v>
      </c>
      <c r="E24" s="27">
        <v>46030</v>
      </c>
      <c r="F24" s="28" t="s">
        <v>346</v>
      </c>
      <c r="G24" s="29" t="s">
        <v>52</v>
      </c>
      <c r="H24" s="25" t="s">
        <v>69</v>
      </c>
      <c r="I24" s="29" t="s">
        <v>42</v>
      </c>
      <c r="J24" s="25" t="s">
        <v>62</v>
      </c>
      <c r="K24" s="25" t="s">
        <v>80</v>
      </c>
      <c r="L24" s="30">
        <v>2385000</v>
      </c>
      <c r="M24" s="30">
        <v>22816500</v>
      </c>
      <c r="N24" s="31">
        <v>0</v>
      </c>
      <c r="O24" s="31">
        <v>0</v>
      </c>
      <c r="P24" s="30">
        <v>0</v>
      </c>
      <c r="Q24" s="32">
        <f t="shared" si="0"/>
        <v>0.18466898954703834</v>
      </c>
      <c r="R24" s="33">
        <v>4213500</v>
      </c>
      <c r="S24" s="30">
        <f t="shared" si="1"/>
        <v>18603000</v>
      </c>
      <c r="T24" s="25" t="s">
        <v>44</v>
      </c>
      <c r="U24" s="26" t="s">
        <v>45</v>
      </c>
      <c r="V24" s="26">
        <v>80728033</v>
      </c>
      <c r="W24" s="26" t="s">
        <v>43</v>
      </c>
      <c r="X24" s="26" t="s">
        <v>50</v>
      </c>
      <c r="Y24" s="26">
        <v>287</v>
      </c>
      <c r="Z24" s="34">
        <v>46030</v>
      </c>
      <c r="AA24" s="34">
        <v>46319</v>
      </c>
      <c r="AB24" s="35"/>
      <c r="AC24" s="25" t="s">
        <v>63</v>
      </c>
      <c r="AD24" s="35" t="s">
        <v>459</v>
      </c>
    </row>
    <row r="25" spans="1:30" s="36" customFormat="1" ht="15.75" customHeight="1" x14ac:dyDescent="0.3">
      <c r="A25" s="25" t="s">
        <v>219</v>
      </c>
      <c r="B25" s="25" t="s">
        <v>70</v>
      </c>
      <c r="C25" s="25" t="s">
        <v>219</v>
      </c>
      <c r="D25" s="26" t="s">
        <v>39</v>
      </c>
      <c r="E25" s="27">
        <v>46030</v>
      </c>
      <c r="F25" s="28" t="s">
        <v>347</v>
      </c>
      <c r="G25" s="29" t="s">
        <v>51</v>
      </c>
      <c r="H25" s="25" t="s">
        <v>69</v>
      </c>
      <c r="I25" s="29" t="s">
        <v>42</v>
      </c>
      <c r="J25" s="25" t="s">
        <v>62</v>
      </c>
      <c r="K25" s="25" t="s">
        <v>80</v>
      </c>
      <c r="L25" s="30">
        <v>4760000</v>
      </c>
      <c r="M25" s="30">
        <v>54740000</v>
      </c>
      <c r="N25" s="31">
        <v>0</v>
      </c>
      <c r="O25" s="31">
        <v>0</v>
      </c>
      <c r="P25" s="30">
        <v>0</v>
      </c>
      <c r="Q25" s="32">
        <f t="shared" si="0"/>
        <v>0.15362318231640482</v>
      </c>
      <c r="R25" s="33">
        <v>8409333</v>
      </c>
      <c r="S25" s="30">
        <f t="shared" si="1"/>
        <v>46330667</v>
      </c>
      <c r="T25" s="25" t="s">
        <v>44</v>
      </c>
      <c r="U25" s="26" t="s">
        <v>45</v>
      </c>
      <c r="V25" s="26">
        <v>40389481</v>
      </c>
      <c r="W25" s="26" t="s">
        <v>43</v>
      </c>
      <c r="X25" s="26" t="s">
        <v>46</v>
      </c>
      <c r="Y25" s="26">
        <v>345</v>
      </c>
      <c r="Z25" s="34">
        <v>46030</v>
      </c>
      <c r="AA25" s="34">
        <v>46378</v>
      </c>
      <c r="AB25" s="35"/>
      <c r="AC25" s="25" t="s">
        <v>63</v>
      </c>
      <c r="AD25" s="35" t="s">
        <v>460</v>
      </c>
    </row>
    <row r="26" spans="1:30" s="36" customFormat="1" ht="15.75" customHeight="1" x14ac:dyDescent="0.3">
      <c r="A26" s="25" t="s">
        <v>220</v>
      </c>
      <c r="B26" s="25" t="s">
        <v>70</v>
      </c>
      <c r="C26" s="25" t="s">
        <v>220</v>
      </c>
      <c r="D26" s="26" t="s">
        <v>64</v>
      </c>
      <c r="E26" s="27">
        <v>46030</v>
      </c>
      <c r="F26" s="28" t="s">
        <v>348</v>
      </c>
      <c r="G26" s="29" t="s">
        <v>51</v>
      </c>
      <c r="H26" s="25" t="s">
        <v>69</v>
      </c>
      <c r="I26" s="29" t="s">
        <v>42</v>
      </c>
      <c r="J26" s="25" t="s">
        <v>62</v>
      </c>
      <c r="K26" s="25" t="s">
        <v>80</v>
      </c>
      <c r="L26" s="30">
        <v>5864000</v>
      </c>
      <c r="M26" s="30">
        <v>67436000</v>
      </c>
      <c r="N26" s="31">
        <v>0</v>
      </c>
      <c r="O26" s="31">
        <v>0</v>
      </c>
      <c r="P26" s="30">
        <v>0</v>
      </c>
      <c r="Q26" s="32">
        <f t="shared" si="0"/>
        <v>0.15362318346283885</v>
      </c>
      <c r="R26" s="33">
        <v>10359733</v>
      </c>
      <c r="S26" s="30">
        <f t="shared" si="1"/>
        <v>57076267</v>
      </c>
      <c r="T26" s="25" t="s">
        <v>44</v>
      </c>
      <c r="U26" s="26" t="s">
        <v>45</v>
      </c>
      <c r="V26" s="26">
        <v>1123085091</v>
      </c>
      <c r="W26" s="26" t="s">
        <v>43</v>
      </c>
      <c r="X26" s="26" t="s">
        <v>46</v>
      </c>
      <c r="Y26" s="26">
        <v>345</v>
      </c>
      <c r="Z26" s="34">
        <v>46030</v>
      </c>
      <c r="AA26" s="34">
        <v>46378</v>
      </c>
      <c r="AB26" s="35"/>
      <c r="AC26" s="25" t="s">
        <v>63</v>
      </c>
      <c r="AD26" s="35" t="s">
        <v>461</v>
      </c>
    </row>
    <row r="27" spans="1:30" s="36" customFormat="1" ht="15.75" customHeight="1" x14ac:dyDescent="0.3">
      <c r="A27" s="25" t="s">
        <v>221</v>
      </c>
      <c r="B27" s="25" t="s">
        <v>70</v>
      </c>
      <c r="C27" s="25" t="s">
        <v>221</v>
      </c>
      <c r="D27" s="26" t="s">
        <v>290</v>
      </c>
      <c r="E27" s="27">
        <v>46030</v>
      </c>
      <c r="F27" s="28" t="s">
        <v>349</v>
      </c>
      <c r="G27" s="29" t="s">
        <v>52</v>
      </c>
      <c r="H27" s="25" t="s">
        <v>69</v>
      </c>
      <c r="I27" s="29" t="s">
        <v>42</v>
      </c>
      <c r="J27" s="25" t="s">
        <v>62</v>
      </c>
      <c r="K27" s="25" t="s">
        <v>80</v>
      </c>
      <c r="L27" s="30">
        <v>2293000</v>
      </c>
      <c r="M27" s="30">
        <v>21783500</v>
      </c>
      <c r="N27" s="31">
        <v>0</v>
      </c>
      <c r="O27" s="31">
        <v>0</v>
      </c>
      <c r="P27" s="30">
        <v>0</v>
      </c>
      <c r="Q27" s="32">
        <f t="shared" si="0"/>
        <v>0.1859649275828035</v>
      </c>
      <c r="R27" s="33">
        <v>4050967</v>
      </c>
      <c r="S27" s="30">
        <f t="shared" si="1"/>
        <v>17732533</v>
      </c>
      <c r="T27" s="25" t="s">
        <v>44</v>
      </c>
      <c r="U27" s="26" t="s">
        <v>45</v>
      </c>
      <c r="V27" s="26">
        <v>1001054085</v>
      </c>
      <c r="W27" s="26" t="s">
        <v>43</v>
      </c>
      <c r="X27" s="26" t="s">
        <v>135</v>
      </c>
      <c r="Y27" s="26">
        <v>285</v>
      </c>
      <c r="Z27" s="34">
        <v>46030</v>
      </c>
      <c r="AA27" s="34">
        <v>46317</v>
      </c>
      <c r="AB27" s="35"/>
      <c r="AC27" s="25" t="s">
        <v>63</v>
      </c>
      <c r="AD27" s="35" t="s">
        <v>462</v>
      </c>
    </row>
    <row r="28" spans="1:30" s="36" customFormat="1" ht="15.75" customHeight="1" x14ac:dyDescent="0.3">
      <c r="A28" s="25" t="s">
        <v>222</v>
      </c>
      <c r="B28" s="25" t="s">
        <v>70</v>
      </c>
      <c r="C28" s="25" t="s">
        <v>222</v>
      </c>
      <c r="D28" s="26" t="s">
        <v>291</v>
      </c>
      <c r="E28" s="27">
        <v>46030</v>
      </c>
      <c r="F28" s="28" t="s">
        <v>350</v>
      </c>
      <c r="G28" s="29" t="s">
        <v>52</v>
      </c>
      <c r="H28" s="25" t="s">
        <v>69</v>
      </c>
      <c r="I28" s="29" t="s">
        <v>42</v>
      </c>
      <c r="J28" s="25" t="s">
        <v>62</v>
      </c>
      <c r="K28" s="25" t="s">
        <v>80</v>
      </c>
      <c r="L28" s="30">
        <v>3324000</v>
      </c>
      <c r="M28" s="30">
        <v>38115200</v>
      </c>
      <c r="N28" s="31">
        <v>0</v>
      </c>
      <c r="O28" s="31">
        <v>0</v>
      </c>
      <c r="P28" s="30">
        <v>0</v>
      </c>
      <c r="Q28" s="32">
        <f t="shared" si="0"/>
        <v>0.15406976744186046</v>
      </c>
      <c r="R28" s="33">
        <v>5872400</v>
      </c>
      <c r="S28" s="30">
        <f t="shared" si="1"/>
        <v>32242800</v>
      </c>
      <c r="T28" s="25" t="s">
        <v>44</v>
      </c>
      <c r="U28" s="26" t="s">
        <v>45</v>
      </c>
      <c r="V28" s="26">
        <v>1124191312</v>
      </c>
      <c r="W28" s="26" t="s">
        <v>43</v>
      </c>
      <c r="X28" s="26" t="s">
        <v>49</v>
      </c>
      <c r="Y28" s="26">
        <v>344</v>
      </c>
      <c r="Z28" s="34">
        <v>46030</v>
      </c>
      <c r="AA28" s="34">
        <v>46377</v>
      </c>
      <c r="AB28" s="35"/>
      <c r="AC28" s="25" t="s">
        <v>63</v>
      </c>
      <c r="AD28" s="35" t="s">
        <v>463</v>
      </c>
    </row>
    <row r="29" spans="1:30" s="36" customFormat="1" ht="15.75" customHeight="1" x14ac:dyDescent="0.3">
      <c r="A29" s="25" t="s">
        <v>223</v>
      </c>
      <c r="B29" s="25" t="s">
        <v>70</v>
      </c>
      <c r="C29" s="25" t="s">
        <v>223</v>
      </c>
      <c r="D29" s="26" t="s">
        <v>292</v>
      </c>
      <c r="E29" s="27">
        <v>46030</v>
      </c>
      <c r="F29" s="28" t="s">
        <v>351</v>
      </c>
      <c r="G29" s="29" t="s">
        <v>51</v>
      </c>
      <c r="H29" s="25" t="s">
        <v>69</v>
      </c>
      <c r="I29" s="29" t="s">
        <v>42</v>
      </c>
      <c r="J29" s="25" t="s">
        <v>62</v>
      </c>
      <c r="K29" s="25" t="s">
        <v>80</v>
      </c>
      <c r="L29" s="30">
        <v>5260000</v>
      </c>
      <c r="M29" s="30">
        <v>56457333</v>
      </c>
      <c r="N29" s="31">
        <v>0</v>
      </c>
      <c r="O29" s="31">
        <v>0</v>
      </c>
      <c r="P29" s="30">
        <v>0</v>
      </c>
      <c r="Q29" s="32">
        <f t="shared" si="0"/>
        <v>0.16459626245540149</v>
      </c>
      <c r="R29" s="33">
        <v>9292666</v>
      </c>
      <c r="S29" s="30">
        <f t="shared" si="1"/>
        <v>47164667</v>
      </c>
      <c r="T29" s="25" t="s">
        <v>44</v>
      </c>
      <c r="U29" s="26" t="s">
        <v>45</v>
      </c>
      <c r="V29" s="26">
        <v>1066526843</v>
      </c>
      <c r="W29" s="26" t="s">
        <v>43</v>
      </c>
      <c r="X29" s="26" t="s">
        <v>136</v>
      </c>
      <c r="Y29" s="26">
        <v>322</v>
      </c>
      <c r="Z29" s="34">
        <v>46030</v>
      </c>
      <c r="AA29" s="34">
        <v>46355</v>
      </c>
      <c r="AB29" s="35"/>
      <c r="AC29" s="25" t="s">
        <v>63</v>
      </c>
      <c r="AD29" s="35" t="s">
        <v>464</v>
      </c>
    </row>
    <row r="30" spans="1:30" s="36" customFormat="1" ht="15.75" customHeight="1" x14ac:dyDescent="0.3">
      <c r="A30" s="25" t="s">
        <v>224</v>
      </c>
      <c r="B30" s="25" t="s">
        <v>70</v>
      </c>
      <c r="C30" s="25" t="s">
        <v>224</v>
      </c>
      <c r="D30" s="26" t="s">
        <v>293</v>
      </c>
      <c r="E30" s="27">
        <v>46030</v>
      </c>
      <c r="F30" s="28" t="s">
        <v>352</v>
      </c>
      <c r="G30" s="29" t="s">
        <v>52</v>
      </c>
      <c r="H30" s="25" t="s">
        <v>69</v>
      </c>
      <c r="I30" s="29" t="s">
        <v>42</v>
      </c>
      <c r="J30" s="25" t="s">
        <v>62</v>
      </c>
      <c r="K30" s="25" t="s">
        <v>80</v>
      </c>
      <c r="L30" s="30">
        <v>2761000</v>
      </c>
      <c r="M30" s="30">
        <v>31291333</v>
      </c>
      <c r="N30" s="31">
        <v>0</v>
      </c>
      <c r="O30" s="31">
        <v>0</v>
      </c>
      <c r="P30" s="30">
        <v>0</v>
      </c>
      <c r="Q30" s="32">
        <f t="shared" si="0"/>
        <v>0.15588233329657128</v>
      </c>
      <c r="R30" s="33">
        <v>4877766</v>
      </c>
      <c r="S30" s="30">
        <f t="shared" si="1"/>
        <v>26413567</v>
      </c>
      <c r="T30" s="25" t="s">
        <v>44</v>
      </c>
      <c r="U30" s="26" t="s">
        <v>45</v>
      </c>
      <c r="V30" s="26">
        <v>1124192008</v>
      </c>
      <c r="W30" s="26" t="s">
        <v>43</v>
      </c>
      <c r="X30" s="26" t="s">
        <v>49</v>
      </c>
      <c r="Y30" s="26">
        <v>340</v>
      </c>
      <c r="Z30" s="34">
        <v>46030</v>
      </c>
      <c r="AA30" s="34">
        <v>46373</v>
      </c>
      <c r="AB30" s="35"/>
      <c r="AC30" s="25" t="s">
        <v>63</v>
      </c>
      <c r="AD30" s="35" t="s">
        <v>465</v>
      </c>
    </row>
    <row r="31" spans="1:30" s="36" customFormat="1" ht="15.75" customHeight="1" x14ac:dyDescent="0.3">
      <c r="A31" s="25" t="s">
        <v>225</v>
      </c>
      <c r="B31" s="25" t="s">
        <v>70</v>
      </c>
      <c r="C31" s="25" t="s">
        <v>225</v>
      </c>
      <c r="D31" s="26" t="s">
        <v>194</v>
      </c>
      <c r="E31" s="27">
        <v>46030</v>
      </c>
      <c r="F31" s="28" t="s">
        <v>353</v>
      </c>
      <c r="G31" s="29" t="s">
        <v>51</v>
      </c>
      <c r="H31" s="25" t="s">
        <v>69</v>
      </c>
      <c r="I31" s="29" t="s">
        <v>42</v>
      </c>
      <c r="J31" s="25" t="s">
        <v>62</v>
      </c>
      <c r="K31" s="25" t="s">
        <v>80</v>
      </c>
      <c r="L31" s="30">
        <v>4760000</v>
      </c>
      <c r="M31" s="30">
        <v>54422667</v>
      </c>
      <c r="N31" s="31">
        <v>0</v>
      </c>
      <c r="O31" s="31">
        <v>0</v>
      </c>
      <c r="P31" s="30">
        <v>0</v>
      </c>
      <c r="Q31" s="32">
        <f t="shared" si="0"/>
        <v>0.15451896174070265</v>
      </c>
      <c r="R31" s="33">
        <v>8409334</v>
      </c>
      <c r="S31" s="30">
        <f t="shared" si="1"/>
        <v>46013333</v>
      </c>
      <c r="T31" s="25" t="s">
        <v>44</v>
      </c>
      <c r="U31" s="26" t="s">
        <v>45</v>
      </c>
      <c r="V31" s="26">
        <v>1076986279</v>
      </c>
      <c r="W31" s="26" t="s">
        <v>43</v>
      </c>
      <c r="X31" s="26" t="s">
        <v>137</v>
      </c>
      <c r="Y31" s="26">
        <v>343</v>
      </c>
      <c r="Z31" s="34">
        <v>46030</v>
      </c>
      <c r="AA31" s="34">
        <v>46376</v>
      </c>
      <c r="AB31" s="35"/>
      <c r="AC31" s="25" t="s">
        <v>63</v>
      </c>
      <c r="AD31" s="35" t="s">
        <v>466</v>
      </c>
    </row>
    <row r="32" spans="1:30" s="36" customFormat="1" ht="15.75" customHeight="1" x14ac:dyDescent="0.3">
      <c r="A32" s="25" t="s">
        <v>226</v>
      </c>
      <c r="B32" s="25" t="s">
        <v>70</v>
      </c>
      <c r="C32" s="25" t="s">
        <v>226</v>
      </c>
      <c r="D32" s="26" t="s">
        <v>149</v>
      </c>
      <c r="E32" s="27">
        <v>46030</v>
      </c>
      <c r="F32" s="28" t="s">
        <v>354</v>
      </c>
      <c r="G32" s="29" t="s">
        <v>52</v>
      </c>
      <c r="H32" s="25" t="s">
        <v>69</v>
      </c>
      <c r="I32" s="29" t="s">
        <v>42</v>
      </c>
      <c r="J32" s="25" t="s">
        <v>62</v>
      </c>
      <c r="K32" s="25" t="s">
        <v>80</v>
      </c>
      <c r="L32" s="30">
        <v>2510000</v>
      </c>
      <c r="M32" s="30">
        <v>28781333</v>
      </c>
      <c r="N32" s="31">
        <v>0</v>
      </c>
      <c r="O32" s="31">
        <v>0</v>
      </c>
      <c r="P32" s="30">
        <v>0</v>
      </c>
      <c r="Q32" s="32">
        <f t="shared" si="0"/>
        <v>0.15406975764465114</v>
      </c>
      <c r="R32" s="33">
        <v>4434333</v>
      </c>
      <c r="S32" s="30">
        <f t="shared" si="1"/>
        <v>24347000</v>
      </c>
      <c r="T32" s="25" t="s">
        <v>44</v>
      </c>
      <c r="U32" s="26" t="s">
        <v>45</v>
      </c>
      <c r="V32" s="26">
        <v>6609972</v>
      </c>
      <c r="W32" s="26" t="s">
        <v>43</v>
      </c>
      <c r="X32" s="26" t="s">
        <v>48</v>
      </c>
      <c r="Y32" s="26">
        <v>344</v>
      </c>
      <c r="Z32" s="34">
        <v>46030</v>
      </c>
      <c r="AA32" s="34">
        <v>46377</v>
      </c>
      <c r="AB32" s="35"/>
      <c r="AC32" s="25" t="s">
        <v>63</v>
      </c>
      <c r="AD32" s="35" t="s">
        <v>467</v>
      </c>
    </row>
    <row r="33" spans="1:30" s="36" customFormat="1" ht="15.75" customHeight="1" x14ac:dyDescent="0.3">
      <c r="A33" s="25" t="s">
        <v>227</v>
      </c>
      <c r="B33" s="25" t="s">
        <v>70</v>
      </c>
      <c r="C33" s="25" t="s">
        <v>227</v>
      </c>
      <c r="D33" s="26" t="s">
        <v>294</v>
      </c>
      <c r="E33" s="27">
        <v>46030</v>
      </c>
      <c r="F33" s="28" t="s">
        <v>355</v>
      </c>
      <c r="G33" s="29" t="s">
        <v>52</v>
      </c>
      <c r="H33" s="25" t="s">
        <v>69</v>
      </c>
      <c r="I33" s="29" t="s">
        <v>42</v>
      </c>
      <c r="J33" s="25" t="s">
        <v>62</v>
      </c>
      <c r="K33" s="25" t="s">
        <v>80</v>
      </c>
      <c r="L33" s="30">
        <v>3324000</v>
      </c>
      <c r="M33" s="30">
        <v>33240000</v>
      </c>
      <c r="N33" s="31">
        <v>0</v>
      </c>
      <c r="O33" s="31">
        <v>0</v>
      </c>
      <c r="P33" s="30">
        <v>0</v>
      </c>
      <c r="Q33" s="32">
        <f t="shared" si="0"/>
        <v>0.17666666666666667</v>
      </c>
      <c r="R33" s="33">
        <v>5872400</v>
      </c>
      <c r="S33" s="30">
        <f t="shared" si="1"/>
        <v>27367600</v>
      </c>
      <c r="T33" s="25" t="s">
        <v>44</v>
      </c>
      <c r="U33" s="26" t="s">
        <v>45</v>
      </c>
      <c r="V33" s="26">
        <v>1120379101</v>
      </c>
      <c r="W33" s="26" t="s">
        <v>43</v>
      </c>
      <c r="X33" s="26" t="s">
        <v>136</v>
      </c>
      <c r="Y33" s="26">
        <v>300</v>
      </c>
      <c r="Z33" s="34">
        <v>46030</v>
      </c>
      <c r="AA33" s="34">
        <v>46333</v>
      </c>
      <c r="AB33" s="35"/>
      <c r="AC33" s="25" t="s">
        <v>63</v>
      </c>
      <c r="AD33" s="35" t="s">
        <v>468</v>
      </c>
    </row>
    <row r="34" spans="1:30" s="36" customFormat="1" ht="15.75" customHeight="1" x14ac:dyDescent="0.3">
      <c r="A34" s="25" t="s">
        <v>228</v>
      </c>
      <c r="B34" s="25" t="s">
        <v>70</v>
      </c>
      <c r="C34" s="25" t="s">
        <v>228</v>
      </c>
      <c r="D34" s="26" t="s">
        <v>180</v>
      </c>
      <c r="E34" s="27">
        <v>46030</v>
      </c>
      <c r="F34" s="28" t="s">
        <v>356</v>
      </c>
      <c r="G34" s="29" t="s">
        <v>52</v>
      </c>
      <c r="H34" s="25" t="s">
        <v>69</v>
      </c>
      <c r="I34" s="29" t="s">
        <v>42</v>
      </c>
      <c r="J34" s="25" t="s">
        <v>62</v>
      </c>
      <c r="K34" s="25" t="s">
        <v>80</v>
      </c>
      <c r="L34" s="30">
        <v>2293000</v>
      </c>
      <c r="M34" s="30">
        <v>21783500</v>
      </c>
      <c r="N34" s="31">
        <v>0</v>
      </c>
      <c r="O34" s="31">
        <v>0</v>
      </c>
      <c r="P34" s="30">
        <v>0</v>
      </c>
      <c r="Q34" s="32">
        <f t="shared" ref="Q34:Q65" si="2">+R34/(M34+P34)</f>
        <v>0.1859649275828035</v>
      </c>
      <c r="R34" s="33">
        <v>4050967</v>
      </c>
      <c r="S34" s="30">
        <f t="shared" ref="S34:S65" si="3">+M34+P34-R34</f>
        <v>17732533</v>
      </c>
      <c r="T34" s="25" t="s">
        <v>44</v>
      </c>
      <c r="U34" s="26" t="s">
        <v>45</v>
      </c>
      <c r="V34" s="26">
        <v>1122142038</v>
      </c>
      <c r="W34" s="26" t="s">
        <v>43</v>
      </c>
      <c r="X34" s="26" t="s">
        <v>135</v>
      </c>
      <c r="Y34" s="26">
        <v>285</v>
      </c>
      <c r="Z34" s="34">
        <v>46030</v>
      </c>
      <c r="AA34" s="34">
        <v>46317</v>
      </c>
      <c r="AB34" s="35"/>
      <c r="AC34" s="25" t="s">
        <v>63</v>
      </c>
      <c r="AD34" s="35" t="s">
        <v>964</v>
      </c>
    </row>
    <row r="35" spans="1:30" s="36" customFormat="1" ht="15.75" customHeight="1" x14ac:dyDescent="0.3">
      <c r="A35" s="25" t="s">
        <v>229</v>
      </c>
      <c r="B35" s="25" t="s">
        <v>70</v>
      </c>
      <c r="C35" s="25" t="s">
        <v>229</v>
      </c>
      <c r="D35" s="26" t="s">
        <v>182</v>
      </c>
      <c r="E35" s="27">
        <v>46031</v>
      </c>
      <c r="F35" s="28" t="s">
        <v>357</v>
      </c>
      <c r="G35" s="29" t="s">
        <v>51</v>
      </c>
      <c r="H35" s="25" t="s">
        <v>69</v>
      </c>
      <c r="I35" s="29" t="s">
        <v>42</v>
      </c>
      <c r="J35" s="25" t="s">
        <v>62</v>
      </c>
      <c r="K35" s="25" t="s">
        <v>80</v>
      </c>
      <c r="L35" s="30">
        <v>6539000</v>
      </c>
      <c r="M35" s="30">
        <v>75198500</v>
      </c>
      <c r="N35" s="31">
        <v>0</v>
      </c>
      <c r="O35" s="31">
        <v>0</v>
      </c>
      <c r="P35" s="30">
        <v>0</v>
      </c>
      <c r="Q35" s="32">
        <f t="shared" si="2"/>
        <v>0.15072464211387196</v>
      </c>
      <c r="R35" s="33">
        <v>11334267</v>
      </c>
      <c r="S35" s="30">
        <f t="shared" si="3"/>
        <v>63864233</v>
      </c>
      <c r="T35" s="25" t="s">
        <v>44</v>
      </c>
      <c r="U35" s="26" t="s">
        <v>45</v>
      </c>
      <c r="V35" s="26">
        <v>1053815371</v>
      </c>
      <c r="W35" s="26" t="s">
        <v>43</v>
      </c>
      <c r="X35" s="26" t="s">
        <v>47</v>
      </c>
      <c r="Y35" s="26">
        <v>345</v>
      </c>
      <c r="Z35" s="34">
        <v>46031</v>
      </c>
      <c r="AA35" s="34">
        <v>46379</v>
      </c>
      <c r="AB35" s="35"/>
      <c r="AC35" s="25" t="s">
        <v>63</v>
      </c>
      <c r="AD35" s="35" t="s">
        <v>469</v>
      </c>
    </row>
    <row r="36" spans="1:30" s="36" customFormat="1" ht="15.75" customHeight="1" x14ac:dyDescent="0.3">
      <c r="A36" s="25" t="s">
        <v>230</v>
      </c>
      <c r="B36" s="25" t="s">
        <v>70</v>
      </c>
      <c r="C36" s="25" t="s">
        <v>230</v>
      </c>
      <c r="D36" s="26" t="s">
        <v>73</v>
      </c>
      <c r="E36" s="27">
        <v>46031</v>
      </c>
      <c r="F36" s="28" t="s">
        <v>358</v>
      </c>
      <c r="G36" s="29" t="s">
        <v>51</v>
      </c>
      <c r="H36" s="25" t="s">
        <v>69</v>
      </c>
      <c r="I36" s="29" t="s">
        <v>42</v>
      </c>
      <c r="J36" s="25" t="s">
        <v>62</v>
      </c>
      <c r="K36" s="25" t="s">
        <v>80</v>
      </c>
      <c r="L36" s="30">
        <v>5260000</v>
      </c>
      <c r="M36" s="30">
        <v>57860000</v>
      </c>
      <c r="N36" s="31">
        <v>0</v>
      </c>
      <c r="O36" s="31">
        <v>0</v>
      </c>
      <c r="P36" s="30">
        <v>0</v>
      </c>
      <c r="Q36" s="32">
        <f t="shared" si="2"/>
        <v>0.15757575181472519</v>
      </c>
      <c r="R36" s="33">
        <v>9117333</v>
      </c>
      <c r="S36" s="30">
        <f t="shared" si="3"/>
        <v>48742667</v>
      </c>
      <c r="T36" s="25" t="s">
        <v>44</v>
      </c>
      <c r="U36" s="26" t="s">
        <v>45</v>
      </c>
      <c r="V36" s="26">
        <v>1065000880</v>
      </c>
      <c r="W36" s="26" t="s">
        <v>43</v>
      </c>
      <c r="X36" s="26" t="s">
        <v>136</v>
      </c>
      <c r="Y36" s="26">
        <v>330</v>
      </c>
      <c r="Z36" s="34">
        <v>46031</v>
      </c>
      <c r="AA36" s="34">
        <v>46364</v>
      </c>
      <c r="AB36" s="35"/>
      <c r="AC36" s="25" t="s">
        <v>63</v>
      </c>
      <c r="AD36" s="35" t="s">
        <v>467</v>
      </c>
    </row>
    <row r="37" spans="1:30" s="36" customFormat="1" ht="15.75" customHeight="1" x14ac:dyDescent="0.3">
      <c r="A37" s="25" t="s">
        <v>231</v>
      </c>
      <c r="B37" s="25" t="s">
        <v>70</v>
      </c>
      <c r="C37" s="25" t="s">
        <v>231</v>
      </c>
      <c r="D37" s="26" t="s">
        <v>295</v>
      </c>
      <c r="E37" s="27">
        <v>46031</v>
      </c>
      <c r="F37" s="28" t="s">
        <v>359</v>
      </c>
      <c r="G37" s="29" t="s">
        <v>51</v>
      </c>
      <c r="H37" s="25" t="s">
        <v>69</v>
      </c>
      <c r="I37" s="29" t="s">
        <v>42</v>
      </c>
      <c r="J37" s="25" t="s">
        <v>62</v>
      </c>
      <c r="K37" s="25" t="s">
        <v>80</v>
      </c>
      <c r="L37" s="30">
        <v>5260000</v>
      </c>
      <c r="M37" s="30">
        <v>47340000</v>
      </c>
      <c r="N37" s="31">
        <v>0</v>
      </c>
      <c r="O37" s="31">
        <v>0</v>
      </c>
      <c r="P37" s="30">
        <v>0</v>
      </c>
      <c r="Q37" s="32">
        <f t="shared" si="2"/>
        <v>0.1925925855513308</v>
      </c>
      <c r="R37" s="33">
        <v>9117333</v>
      </c>
      <c r="S37" s="30">
        <f t="shared" si="3"/>
        <v>38222667</v>
      </c>
      <c r="T37" s="25" t="s">
        <v>44</v>
      </c>
      <c r="U37" s="26" t="s">
        <v>45</v>
      </c>
      <c r="V37" s="26">
        <v>1023882958</v>
      </c>
      <c r="W37" s="26" t="s">
        <v>43</v>
      </c>
      <c r="X37" s="26" t="s">
        <v>136</v>
      </c>
      <c r="Y37" s="26">
        <v>330</v>
      </c>
      <c r="Z37" s="34">
        <v>46031</v>
      </c>
      <c r="AA37" s="34">
        <v>46303</v>
      </c>
      <c r="AB37" s="35"/>
      <c r="AC37" s="25" t="s">
        <v>63</v>
      </c>
      <c r="AD37" s="35" t="s">
        <v>470</v>
      </c>
    </row>
    <row r="38" spans="1:30" s="36" customFormat="1" ht="15.75" customHeight="1" x14ac:dyDescent="0.3">
      <c r="A38" s="25" t="s">
        <v>232</v>
      </c>
      <c r="B38" s="25" t="s">
        <v>70</v>
      </c>
      <c r="C38" s="25" t="s">
        <v>232</v>
      </c>
      <c r="D38" s="26" t="s">
        <v>296</v>
      </c>
      <c r="E38" s="27">
        <v>46031</v>
      </c>
      <c r="F38" s="28" t="s">
        <v>360</v>
      </c>
      <c r="G38" s="29" t="s">
        <v>51</v>
      </c>
      <c r="H38" s="25" t="s">
        <v>69</v>
      </c>
      <c r="I38" s="29" t="s">
        <v>42</v>
      </c>
      <c r="J38" s="25" t="s">
        <v>62</v>
      </c>
      <c r="K38" s="25" t="s">
        <v>80</v>
      </c>
      <c r="L38" s="30">
        <v>4760000</v>
      </c>
      <c r="M38" s="30">
        <v>54740000</v>
      </c>
      <c r="N38" s="31">
        <v>0</v>
      </c>
      <c r="O38" s="31">
        <v>0</v>
      </c>
      <c r="P38" s="30">
        <v>0</v>
      </c>
      <c r="Q38" s="32">
        <f t="shared" si="2"/>
        <v>0.1507246437705517</v>
      </c>
      <c r="R38" s="33">
        <v>8250667</v>
      </c>
      <c r="S38" s="30">
        <f t="shared" si="3"/>
        <v>46489333</v>
      </c>
      <c r="T38" s="25" t="s">
        <v>44</v>
      </c>
      <c r="U38" s="26" t="s">
        <v>45</v>
      </c>
      <c r="V38" s="26">
        <v>1123565585</v>
      </c>
      <c r="W38" s="26" t="s">
        <v>43</v>
      </c>
      <c r="X38" s="26" t="s">
        <v>47</v>
      </c>
      <c r="Y38" s="26">
        <v>345</v>
      </c>
      <c r="Z38" s="34">
        <v>46031</v>
      </c>
      <c r="AA38" s="34">
        <v>46379</v>
      </c>
      <c r="AB38" s="35"/>
      <c r="AC38" s="25" t="s">
        <v>63</v>
      </c>
      <c r="AD38" s="35" t="s">
        <v>965</v>
      </c>
    </row>
    <row r="39" spans="1:30" s="36" customFormat="1" ht="15.75" customHeight="1" x14ac:dyDescent="0.3">
      <c r="A39" s="25" t="s">
        <v>233</v>
      </c>
      <c r="B39" s="25" t="s">
        <v>70</v>
      </c>
      <c r="C39" s="25" t="s">
        <v>233</v>
      </c>
      <c r="D39" s="26" t="s">
        <v>297</v>
      </c>
      <c r="E39" s="27">
        <v>46031</v>
      </c>
      <c r="F39" s="28" t="s">
        <v>361</v>
      </c>
      <c r="G39" s="29" t="s">
        <v>52</v>
      </c>
      <c r="H39" s="25" t="s">
        <v>69</v>
      </c>
      <c r="I39" s="29" t="s">
        <v>42</v>
      </c>
      <c r="J39" s="25" t="s">
        <v>62</v>
      </c>
      <c r="K39" s="25" t="s">
        <v>80</v>
      </c>
      <c r="L39" s="30">
        <v>2510000</v>
      </c>
      <c r="M39" s="30">
        <v>29283333</v>
      </c>
      <c r="N39" s="31">
        <v>0</v>
      </c>
      <c r="O39" s="31">
        <v>0</v>
      </c>
      <c r="P39" s="30">
        <v>0</v>
      </c>
      <c r="Q39" s="32">
        <f t="shared" si="2"/>
        <v>0.14857144164566241</v>
      </c>
      <c r="R39" s="33">
        <v>4350667</v>
      </c>
      <c r="S39" s="30">
        <f t="shared" si="3"/>
        <v>24932666</v>
      </c>
      <c r="T39" s="25" t="s">
        <v>44</v>
      </c>
      <c r="U39" s="26" t="s">
        <v>45</v>
      </c>
      <c r="V39" s="26">
        <v>18261676</v>
      </c>
      <c r="W39" s="26" t="s">
        <v>43</v>
      </c>
      <c r="X39" s="26" t="s">
        <v>47</v>
      </c>
      <c r="Y39" s="26">
        <v>345</v>
      </c>
      <c r="Z39" s="34">
        <v>46031</v>
      </c>
      <c r="AA39" s="34">
        <v>46379</v>
      </c>
      <c r="AB39" s="35"/>
      <c r="AC39" s="25" t="s">
        <v>63</v>
      </c>
      <c r="AD39" s="35" t="s">
        <v>471</v>
      </c>
    </row>
    <row r="40" spans="1:30" s="36" customFormat="1" ht="15.75" customHeight="1" x14ac:dyDescent="0.3">
      <c r="A40" s="25" t="s">
        <v>234</v>
      </c>
      <c r="B40" s="25" t="s">
        <v>70</v>
      </c>
      <c r="C40" s="25" t="s">
        <v>234</v>
      </c>
      <c r="D40" s="26" t="s">
        <v>186</v>
      </c>
      <c r="E40" s="27">
        <v>46031</v>
      </c>
      <c r="F40" s="28" t="s">
        <v>362</v>
      </c>
      <c r="G40" s="29" t="s">
        <v>52</v>
      </c>
      <c r="H40" s="25" t="s">
        <v>69</v>
      </c>
      <c r="I40" s="29" t="s">
        <v>42</v>
      </c>
      <c r="J40" s="25" t="s">
        <v>62</v>
      </c>
      <c r="K40" s="25" t="s">
        <v>80</v>
      </c>
      <c r="L40" s="30">
        <v>2293000</v>
      </c>
      <c r="M40" s="30">
        <v>21783500</v>
      </c>
      <c r="N40" s="31">
        <v>0</v>
      </c>
      <c r="O40" s="31">
        <v>0</v>
      </c>
      <c r="P40" s="30">
        <v>0</v>
      </c>
      <c r="Q40" s="32">
        <f t="shared" si="2"/>
        <v>0.18245612504877545</v>
      </c>
      <c r="R40" s="33">
        <v>3974533</v>
      </c>
      <c r="S40" s="30">
        <f t="shared" si="3"/>
        <v>17808967</v>
      </c>
      <c r="T40" s="25" t="s">
        <v>44</v>
      </c>
      <c r="U40" s="26" t="s">
        <v>45</v>
      </c>
      <c r="V40" s="26">
        <v>1007293574</v>
      </c>
      <c r="W40" s="26" t="s">
        <v>43</v>
      </c>
      <c r="X40" s="26" t="s">
        <v>135</v>
      </c>
      <c r="Y40" s="26">
        <v>345</v>
      </c>
      <c r="Z40" s="34">
        <v>46031</v>
      </c>
      <c r="AA40" s="34">
        <v>46318</v>
      </c>
      <c r="AB40" s="35"/>
      <c r="AC40" s="25" t="s">
        <v>63</v>
      </c>
      <c r="AD40" s="35" t="s">
        <v>472</v>
      </c>
    </row>
    <row r="41" spans="1:30" s="36" customFormat="1" ht="15.75" customHeight="1" x14ac:dyDescent="0.3">
      <c r="A41" s="25" t="s">
        <v>235</v>
      </c>
      <c r="B41" s="25" t="s">
        <v>70</v>
      </c>
      <c r="C41" s="25" t="s">
        <v>235</v>
      </c>
      <c r="D41" s="26" t="s">
        <v>113</v>
      </c>
      <c r="E41" s="27">
        <v>46031</v>
      </c>
      <c r="F41" s="28" t="s">
        <v>363</v>
      </c>
      <c r="G41" s="29" t="s">
        <v>51</v>
      </c>
      <c r="H41" s="25" t="s">
        <v>69</v>
      </c>
      <c r="I41" s="29" t="s">
        <v>42</v>
      </c>
      <c r="J41" s="25" t="s">
        <v>62</v>
      </c>
      <c r="K41" s="25" t="s">
        <v>80</v>
      </c>
      <c r="L41" s="30">
        <v>3934000</v>
      </c>
      <c r="M41" s="30">
        <v>41307000</v>
      </c>
      <c r="N41" s="31">
        <v>0</v>
      </c>
      <c r="O41" s="31">
        <v>0</v>
      </c>
      <c r="P41" s="30">
        <v>0</v>
      </c>
      <c r="Q41" s="32">
        <f t="shared" si="2"/>
        <v>0.1650793570097078</v>
      </c>
      <c r="R41" s="33">
        <v>6818933</v>
      </c>
      <c r="S41" s="30">
        <f t="shared" si="3"/>
        <v>34488067</v>
      </c>
      <c r="T41" s="25" t="s">
        <v>44</v>
      </c>
      <c r="U41" s="26" t="s">
        <v>45</v>
      </c>
      <c r="V41" s="26">
        <v>1005840086</v>
      </c>
      <c r="W41" s="26" t="s">
        <v>43</v>
      </c>
      <c r="X41" s="26" t="s">
        <v>136</v>
      </c>
      <c r="Y41" s="26">
        <v>345</v>
      </c>
      <c r="Z41" s="34">
        <v>46031</v>
      </c>
      <c r="AA41" s="34">
        <v>46349</v>
      </c>
      <c r="AB41" s="35"/>
      <c r="AC41" s="25" t="s">
        <v>63</v>
      </c>
      <c r="AD41" s="35" t="s">
        <v>473</v>
      </c>
    </row>
    <row r="42" spans="1:30" s="36" customFormat="1" ht="15.75" customHeight="1" x14ac:dyDescent="0.3">
      <c r="A42" s="25" t="s">
        <v>236</v>
      </c>
      <c r="B42" s="25" t="s">
        <v>70</v>
      </c>
      <c r="C42" s="25" t="s">
        <v>236</v>
      </c>
      <c r="D42" s="26" t="s">
        <v>298</v>
      </c>
      <c r="E42" s="27">
        <v>46031</v>
      </c>
      <c r="F42" s="28" t="s">
        <v>364</v>
      </c>
      <c r="G42" s="29" t="s">
        <v>52</v>
      </c>
      <c r="H42" s="25" t="s">
        <v>69</v>
      </c>
      <c r="I42" s="29" t="s">
        <v>42</v>
      </c>
      <c r="J42" s="25" t="s">
        <v>62</v>
      </c>
      <c r="K42" s="25" t="s">
        <v>80</v>
      </c>
      <c r="L42" s="30" t="s">
        <v>418</v>
      </c>
      <c r="M42" s="30">
        <v>22930000</v>
      </c>
      <c r="N42" s="31">
        <v>0</v>
      </c>
      <c r="O42" s="31">
        <v>0</v>
      </c>
      <c r="P42" s="30">
        <v>0</v>
      </c>
      <c r="Q42" s="32">
        <f t="shared" si="2"/>
        <v>0.17333331879633668</v>
      </c>
      <c r="R42" s="33">
        <v>3974533</v>
      </c>
      <c r="S42" s="30">
        <f t="shared" si="3"/>
        <v>18955467</v>
      </c>
      <c r="T42" s="25" t="s">
        <v>44</v>
      </c>
      <c r="U42" s="26" t="s">
        <v>45</v>
      </c>
      <c r="V42" s="26">
        <v>1136278928</v>
      </c>
      <c r="W42" s="26" t="s">
        <v>43</v>
      </c>
      <c r="X42" s="26" t="s">
        <v>47</v>
      </c>
      <c r="Y42" s="26">
        <v>300</v>
      </c>
      <c r="Z42" s="34">
        <v>46031</v>
      </c>
      <c r="AA42" s="34">
        <v>46334</v>
      </c>
      <c r="AB42" s="35"/>
      <c r="AC42" s="25" t="s">
        <v>63</v>
      </c>
      <c r="AD42" s="35" t="s">
        <v>474</v>
      </c>
    </row>
    <row r="43" spans="1:30" s="36" customFormat="1" ht="15.75" customHeight="1" x14ac:dyDescent="0.3">
      <c r="A43" s="25" t="s">
        <v>237</v>
      </c>
      <c r="B43" s="25" t="s">
        <v>70</v>
      </c>
      <c r="C43" s="25" t="s">
        <v>237</v>
      </c>
      <c r="D43" s="26" t="s">
        <v>29</v>
      </c>
      <c r="E43" s="27">
        <v>46031</v>
      </c>
      <c r="F43" s="28" t="s">
        <v>365</v>
      </c>
      <c r="G43" s="29" t="s">
        <v>51</v>
      </c>
      <c r="H43" s="25" t="s">
        <v>69</v>
      </c>
      <c r="I43" s="29" t="s">
        <v>42</v>
      </c>
      <c r="J43" s="25" t="s">
        <v>62</v>
      </c>
      <c r="K43" s="25" t="s">
        <v>80</v>
      </c>
      <c r="L43" s="30" t="s">
        <v>419</v>
      </c>
      <c r="M43" s="30">
        <v>75198500</v>
      </c>
      <c r="N43" s="31">
        <v>0</v>
      </c>
      <c r="O43" s="31">
        <v>0</v>
      </c>
      <c r="P43" s="30">
        <v>0</v>
      </c>
      <c r="Q43" s="32">
        <f t="shared" si="2"/>
        <v>0.15072464211387196</v>
      </c>
      <c r="R43" s="33">
        <v>11334267</v>
      </c>
      <c r="S43" s="30">
        <f t="shared" si="3"/>
        <v>63864233</v>
      </c>
      <c r="T43" s="25" t="s">
        <v>44</v>
      </c>
      <c r="U43" s="26" t="s">
        <v>45</v>
      </c>
      <c r="V43" s="26">
        <v>1121847042</v>
      </c>
      <c r="W43" s="26" t="s">
        <v>43</v>
      </c>
      <c r="X43" s="26" t="s">
        <v>46</v>
      </c>
      <c r="Y43" s="26">
        <v>345</v>
      </c>
      <c r="Z43" s="34">
        <v>46031</v>
      </c>
      <c r="AA43" s="34">
        <v>46379</v>
      </c>
      <c r="AB43" s="35"/>
      <c r="AC43" s="25" t="s">
        <v>63</v>
      </c>
      <c r="AD43" s="35" t="s">
        <v>966</v>
      </c>
    </row>
    <row r="44" spans="1:30" s="36" customFormat="1" ht="15.75" customHeight="1" x14ac:dyDescent="0.3">
      <c r="A44" s="25" t="s">
        <v>238</v>
      </c>
      <c r="B44" s="25" t="s">
        <v>70</v>
      </c>
      <c r="C44" s="25" t="s">
        <v>238</v>
      </c>
      <c r="D44" s="26" t="s">
        <v>156</v>
      </c>
      <c r="E44" s="27">
        <v>46031</v>
      </c>
      <c r="F44" s="28" t="s">
        <v>366</v>
      </c>
      <c r="G44" s="29" t="s">
        <v>51</v>
      </c>
      <c r="H44" s="25" t="s">
        <v>69</v>
      </c>
      <c r="I44" s="29" t="s">
        <v>42</v>
      </c>
      <c r="J44" s="25" t="s">
        <v>62</v>
      </c>
      <c r="K44" s="25" t="s">
        <v>80</v>
      </c>
      <c r="L44" s="30" t="s">
        <v>419</v>
      </c>
      <c r="M44" s="30">
        <v>75198500</v>
      </c>
      <c r="N44" s="31">
        <v>0</v>
      </c>
      <c r="O44" s="31">
        <v>0</v>
      </c>
      <c r="P44" s="30">
        <v>0</v>
      </c>
      <c r="Q44" s="32">
        <f t="shared" si="2"/>
        <v>0.15072464211387196</v>
      </c>
      <c r="R44" s="33">
        <v>11334267</v>
      </c>
      <c r="S44" s="30">
        <f t="shared" si="3"/>
        <v>63864233</v>
      </c>
      <c r="T44" s="25" t="s">
        <v>44</v>
      </c>
      <c r="U44" s="26" t="s">
        <v>45</v>
      </c>
      <c r="V44" s="26">
        <v>1121839477</v>
      </c>
      <c r="W44" s="26" t="s">
        <v>43</v>
      </c>
      <c r="X44" s="26" t="s">
        <v>46</v>
      </c>
      <c r="Y44" s="26">
        <v>345</v>
      </c>
      <c r="Z44" s="34">
        <v>46031</v>
      </c>
      <c r="AA44" s="34">
        <v>46379</v>
      </c>
      <c r="AB44" s="35"/>
      <c r="AC44" s="25" t="s">
        <v>63</v>
      </c>
      <c r="AD44" s="35" t="s">
        <v>475</v>
      </c>
    </row>
    <row r="45" spans="1:30" s="36" customFormat="1" ht="15.75" customHeight="1" x14ac:dyDescent="0.3">
      <c r="A45" s="25" t="s">
        <v>239</v>
      </c>
      <c r="B45" s="25" t="s">
        <v>70</v>
      </c>
      <c r="C45" s="25" t="s">
        <v>239</v>
      </c>
      <c r="D45" s="26" t="s">
        <v>72</v>
      </c>
      <c r="E45" s="27">
        <v>46031</v>
      </c>
      <c r="F45" s="28" t="s">
        <v>367</v>
      </c>
      <c r="G45" s="29" t="s">
        <v>51</v>
      </c>
      <c r="H45" s="25" t="s">
        <v>69</v>
      </c>
      <c r="I45" s="29" t="s">
        <v>42</v>
      </c>
      <c r="J45" s="25" t="s">
        <v>62</v>
      </c>
      <c r="K45" s="25" t="s">
        <v>80</v>
      </c>
      <c r="L45" s="30" t="s">
        <v>420</v>
      </c>
      <c r="M45" s="30">
        <v>88333800</v>
      </c>
      <c r="N45" s="31">
        <v>0</v>
      </c>
      <c r="O45" s="31">
        <v>0</v>
      </c>
      <c r="P45" s="30">
        <v>0</v>
      </c>
      <c r="Q45" s="32">
        <f t="shared" si="2"/>
        <v>0.15028901734104047</v>
      </c>
      <c r="R45" s="33">
        <v>13275600</v>
      </c>
      <c r="S45" s="30">
        <f t="shared" si="3"/>
        <v>75058200</v>
      </c>
      <c r="T45" s="25" t="s">
        <v>44</v>
      </c>
      <c r="U45" s="26" t="s">
        <v>45</v>
      </c>
      <c r="V45" s="26">
        <v>1022381132</v>
      </c>
      <c r="W45" s="26" t="s">
        <v>43</v>
      </c>
      <c r="X45" s="26" t="s">
        <v>46</v>
      </c>
      <c r="Y45" s="26">
        <v>346</v>
      </c>
      <c r="Z45" s="34">
        <v>46031</v>
      </c>
      <c r="AA45" s="34">
        <v>46380</v>
      </c>
      <c r="AB45" s="35"/>
      <c r="AC45" s="25" t="s">
        <v>63</v>
      </c>
      <c r="AD45" s="35" t="s">
        <v>476</v>
      </c>
    </row>
    <row r="46" spans="1:30" s="36" customFormat="1" ht="15.75" customHeight="1" x14ac:dyDescent="0.3">
      <c r="A46" s="25" t="s">
        <v>240</v>
      </c>
      <c r="B46" s="25" t="s">
        <v>70</v>
      </c>
      <c r="C46" s="25" t="s">
        <v>240</v>
      </c>
      <c r="D46" s="26" t="s">
        <v>78</v>
      </c>
      <c r="E46" s="27">
        <v>46031</v>
      </c>
      <c r="F46" s="28" t="s">
        <v>368</v>
      </c>
      <c r="G46" s="29" t="s">
        <v>52</v>
      </c>
      <c r="H46" s="25" t="s">
        <v>69</v>
      </c>
      <c r="I46" s="29" t="s">
        <v>42</v>
      </c>
      <c r="J46" s="25" t="s">
        <v>62</v>
      </c>
      <c r="K46" s="25" t="s">
        <v>80</v>
      </c>
      <c r="L46" s="30" t="s">
        <v>421</v>
      </c>
      <c r="M46" s="30">
        <v>33407000</v>
      </c>
      <c r="N46" s="31">
        <v>0</v>
      </c>
      <c r="O46" s="31">
        <v>0</v>
      </c>
      <c r="P46" s="30">
        <v>0</v>
      </c>
      <c r="Q46" s="32">
        <f t="shared" si="2"/>
        <v>0.15757574759780885</v>
      </c>
      <c r="R46" s="33">
        <v>5264133</v>
      </c>
      <c r="S46" s="30">
        <f t="shared" si="3"/>
        <v>28142867</v>
      </c>
      <c r="T46" s="25" t="s">
        <v>44</v>
      </c>
      <c r="U46" s="26" t="s">
        <v>45</v>
      </c>
      <c r="V46" s="26">
        <v>1081156205</v>
      </c>
      <c r="W46" s="26" t="s">
        <v>43</v>
      </c>
      <c r="X46" s="26" t="s">
        <v>137</v>
      </c>
      <c r="Y46" s="26">
        <v>330</v>
      </c>
      <c r="Z46" s="34">
        <v>46031</v>
      </c>
      <c r="AA46" s="34">
        <v>46364</v>
      </c>
      <c r="AB46" s="35"/>
      <c r="AC46" s="25" t="s">
        <v>63</v>
      </c>
      <c r="AD46" s="35" t="s">
        <v>967</v>
      </c>
    </row>
    <row r="47" spans="1:30" s="36" customFormat="1" ht="15.75" customHeight="1" x14ac:dyDescent="0.3">
      <c r="A47" s="25" t="s">
        <v>241</v>
      </c>
      <c r="B47" s="25" t="s">
        <v>70</v>
      </c>
      <c r="C47" s="25" t="s">
        <v>241</v>
      </c>
      <c r="D47" s="26" t="s">
        <v>191</v>
      </c>
      <c r="E47" s="27">
        <v>46031</v>
      </c>
      <c r="F47" s="28" t="s">
        <v>369</v>
      </c>
      <c r="G47" s="29" t="s">
        <v>52</v>
      </c>
      <c r="H47" s="25" t="s">
        <v>69</v>
      </c>
      <c r="I47" s="29" t="s">
        <v>42</v>
      </c>
      <c r="J47" s="25" t="s">
        <v>62</v>
      </c>
      <c r="K47" s="25" t="s">
        <v>80</v>
      </c>
      <c r="L47" s="30" t="s">
        <v>422</v>
      </c>
      <c r="M47" s="30">
        <v>30831167</v>
      </c>
      <c r="N47" s="31">
        <v>0</v>
      </c>
      <c r="O47" s="31">
        <v>0</v>
      </c>
      <c r="P47" s="30">
        <v>0</v>
      </c>
      <c r="Q47" s="32">
        <f t="shared" si="2"/>
        <v>0.15522390054194185</v>
      </c>
      <c r="R47" s="33">
        <v>4785734</v>
      </c>
      <c r="S47" s="30">
        <f t="shared" si="3"/>
        <v>26045433</v>
      </c>
      <c r="T47" s="25" t="s">
        <v>44</v>
      </c>
      <c r="U47" s="26" t="s">
        <v>45</v>
      </c>
      <c r="V47" s="26">
        <v>1075224667</v>
      </c>
      <c r="W47" s="26" t="s">
        <v>43</v>
      </c>
      <c r="X47" s="26" t="s">
        <v>137</v>
      </c>
      <c r="Y47" s="26">
        <v>332</v>
      </c>
      <c r="Z47" s="34">
        <v>46031</v>
      </c>
      <c r="AA47" s="34">
        <v>46369</v>
      </c>
      <c r="AB47" s="35"/>
      <c r="AC47" s="25" t="s">
        <v>63</v>
      </c>
      <c r="AD47" s="35" t="s">
        <v>968</v>
      </c>
    </row>
    <row r="48" spans="1:30" s="36" customFormat="1" ht="15.75" customHeight="1" x14ac:dyDescent="0.3">
      <c r="A48" s="25" t="s">
        <v>242</v>
      </c>
      <c r="B48" s="25" t="s">
        <v>70</v>
      </c>
      <c r="C48" s="25" t="s">
        <v>242</v>
      </c>
      <c r="D48" s="26" t="s">
        <v>299</v>
      </c>
      <c r="E48" s="27">
        <v>46031</v>
      </c>
      <c r="F48" s="28" t="s">
        <v>370</v>
      </c>
      <c r="G48" s="29" t="s">
        <v>52</v>
      </c>
      <c r="H48" s="25" t="s">
        <v>69</v>
      </c>
      <c r="I48" s="29" t="s">
        <v>42</v>
      </c>
      <c r="J48" s="25" t="s">
        <v>62</v>
      </c>
      <c r="K48" s="25" t="s">
        <v>80</v>
      </c>
      <c r="L48" s="30" t="s">
        <v>418</v>
      </c>
      <c r="M48" s="30">
        <v>21783500</v>
      </c>
      <c r="N48" s="31">
        <v>0</v>
      </c>
      <c r="O48" s="31">
        <v>0</v>
      </c>
      <c r="P48" s="30">
        <v>0</v>
      </c>
      <c r="Q48" s="32">
        <f t="shared" si="2"/>
        <v>0.18245612504877545</v>
      </c>
      <c r="R48" s="33">
        <v>3974533</v>
      </c>
      <c r="S48" s="30">
        <f t="shared" si="3"/>
        <v>17808967</v>
      </c>
      <c r="T48" s="25" t="s">
        <v>44</v>
      </c>
      <c r="U48" s="26" t="s">
        <v>45</v>
      </c>
      <c r="V48" s="26">
        <v>9730685</v>
      </c>
      <c r="W48" s="26" t="s">
        <v>43</v>
      </c>
      <c r="X48" s="26" t="s">
        <v>135</v>
      </c>
      <c r="Y48" s="26">
        <v>342</v>
      </c>
      <c r="Z48" s="34">
        <v>46031</v>
      </c>
      <c r="AA48" s="34">
        <v>46318</v>
      </c>
      <c r="AB48" s="35"/>
      <c r="AC48" s="25" t="s">
        <v>63</v>
      </c>
      <c r="AD48" s="35" t="s">
        <v>969</v>
      </c>
    </row>
    <row r="49" spans="1:30" s="36" customFormat="1" ht="15.75" customHeight="1" x14ac:dyDescent="0.3">
      <c r="A49" s="25" t="s">
        <v>104</v>
      </c>
      <c r="B49" s="25" t="s">
        <v>70</v>
      </c>
      <c r="C49" s="25" t="s">
        <v>104</v>
      </c>
      <c r="D49" s="26" t="s">
        <v>129</v>
      </c>
      <c r="E49" s="27">
        <v>46035</v>
      </c>
      <c r="F49" s="28" t="s">
        <v>371</v>
      </c>
      <c r="G49" s="29" t="s">
        <v>51</v>
      </c>
      <c r="H49" s="25" t="s">
        <v>69</v>
      </c>
      <c r="I49" s="29" t="s">
        <v>42</v>
      </c>
      <c r="J49" s="25" t="s">
        <v>62</v>
      </c>
      <c r="K49" s="25" t="s">
        <v>80</v>
      </c>
      <c r="L49" s="30" t="s">
        <v>423</v>
      </c>
      <c r="M49" s="30">
        <v>57860000</v>
      </c>
      <c r="N49" s="31">
        <v>0</v>
      </c>
      <c r="O49" s="31">
        <v>0</v>
      </c>
      <c r="P49" s="30">
        <v>0</v>
      </c>
      <c r="Q49" s="32">
        <f t="shared" si="2"/>
        <v>0.14545454545454545</v>
      </c>
      <c r="R49" s="33">
        <v>8416000</v>
      </c>
      <c r="S49" s="30">
        <f t="shared" si="3"/>
        <v>49444000</v>
      </c>
      <c r="T49" s="25" t="s">
        <v>44</v>
      </c>
      <c r="U49" s="26" t="s">
        <v>45</v>
      </c>
      <c r="V49" s="26">
        <v>1070967871</v>
      </c>
      <c r="W49" s="26" t="s">
        <v>43</v>
      </c>
      <c r="X49" s="26" t="s">
        <v>50</v>
      </c>
      <c r="Y49" s="26">
        <v>330</v>
      </c>
      <c r="Z49" s="34">
        <v>46035</v>
      </c>
      <c r="AA49" s="34">
        <v>46368</v>
      </c>
      <c r="AB49" s="35"/>
      <c r="AC49" s="25" t="s">
        <v>63</v>
      </c>
      <c r="AD49" s="35" t="s">
        <v>477</v>
      </c>
    </row>
    <row r="50" spans="1:30" s="36" customFormat="1" ht="15.75" customHeight="1" x14ac:dyDescent="0.3">
      <c r="A50" s="25" t="s">
        <v>243</v>
      </c>
      <c r="B50" s="25" t="s">
        <v>70</v>
      </c>
      <c r="C50" s="25" t="s">
        <v>243</v>
      </c>
      <c r="D50" s="26" t="s">
        <v>87</v>
      </c>
      <c r="E50" s="27">
        <v>46035</v>
      </c>
      <c r="F50" s="28" t="s">
        <v>372</v>
      </c>
      <c r="G50" s="29" t="s">
        <v>51</v>
      </c>
      <c r="H50" s="25" t="s">
        <v>69</v>
      </c>
      <c r="I50" s="29" t="s">
        <v>42</v>
      </c>
      <c r="J50" s="25" t="s">
        <v>62</v>
      </c>
      <c r="K50" s="25" t="s">
        <v>80</v>
      </c>
      <c r="L50" s="30" t="s">
        <v>424</v>
      </c>
      <c r="M50" s="30">
        <v>39721500</v>
      </c>
      <c r="N50" s="31">
        <v>0</v>
      </c>
      <c r="O50" s="31">
        <v>0</v>
      </c>
      <c r="P50" s="30">
        <v>0</v>
      </c>
      <c r="Q50" s="32">
        <f t="shared" si="2"/>
        <v>0.15238095238095239</v>
      </c>
      <c r="R50" s="33">
        <v>6052800</v>
      </c>
      <c r="S50" s="30">
        <f t="shared" si="3"/>
        <v>33668700</v>
      </c>
      <c r="T50" s="25" t="s">
        <v>44</v>
      </c>
      <c r="U50" s="26" t="s">
        <v>45</v>
      </c>
      <c r="V50" s="26">
        <v>1078753458</v>
      </c>
      <c r="W50" s="26" t="s">
        <v>43</v>
      </c>
      <c r="X50" s="26" t="s">
        <v>137</v>
      </c>
      <c r="Y50" s="26">
        <v>315</v>
      </c>
      <c r="Z50" s="34">
        <v>46035</v>
      </c>
      <c r="AA50" s="34">
        <v>46353</v>
      </c>
      <c r="AB50" s="35"/>
      <c r="AC50" s="25" t="s">
        <v>63</v>
      </c>
      <c r="AD50" s="35" t="s">
        <v>478</v>
      </c>
    </row>
    <row r="51" spans="1:30" s="36" customFormat="1" ht="15.75" customHeight="1" x14ac:dyDescent="0.3">
      <c r="A51" s="25" t="s">
        <v>244</v>
      </c>
      <c r="B51" s="25" t="s">
        <v>70</v>
      </c>
      <c r="C51" s="25" t="s">
        <v>244</v>
      </c>
      <c r="D51" s="26" t="s">
        <v>300</v>
      </c>
      <c r="E51" s="27">
        <v>46035</v>
      </c>
      <c r="F51" s="28" t="s">
        <v>373</v>
      </c>
      <c r="G51" s="29" t="s">
        <v>51</v>
      </c>
      <c r="H51" s="25" t="s">
        <v>69</v>
      </c>
      <c r="I51" s="29" t="s">
        <v>42</v>
      </c>
      <c r="J51" s="25" t="s">
        <v>62</v>
      </c>
      <c r="K51" s="25" t="s">
        <v>80</v>
      </c>
      <c r="L51" s="30" t="s">
        <v>425</v>
      </c>
      <c r="M51" s="30">
        <v>67436000</v>
      </c>
      <c r="N51" s="31">
        <v>0</v>
      </c>
      <c r="O51" s="31">
        <v>0</v>
      </c>
      <c r="P51" s="30">
        <v>0</v>
      </c>
      <c r="Q51" s="32">
        <f t="shared" si="2"/>
        <v>0.1391304347826087</v>
      </c>
      <c r="R51" s="33">
        <v>9382400</v>
      </c>
      <c r="S51" s="30">
        <f t="shared" si="3"/>
        <v>58053600</v>
      </c>
      <c r="T51" s="25" t="s">
        <v>44</v>
      </c>
      <c r="U51" s="26" t="s">
        <v>45</v>
      </c>
      <c r="V51" s="26">
        <v>1110473125</v>
      </c>
      <c r="W51" s="26" t="s">
        <v>43</v>
      </c>
      <c r="X51" s="26" t="s">
        <v>48</v>
      </c>
      <c r="Y51" s="26">
        <v>315</v>
      </c>
      <c r="Z51" s="34">
        <v>46035</v>
      </c>
      <c r="AA51" s="34">
        <v>46383</v>
      </c>
      <c r="AB51" s="35"/>
      <c r="AC51" s="25" t="s">
        <v>63</v>
      </c>
      <c r="AD51" s="35" t="s">
        <v>479</v>
      </c>
    </row>
    <row r="52" spans="1:30" s="36" customFormat="1" ht="15.75" customHeight="1" x14ac:dyDescent="0.3">
      <c r="A52" s="25" t="s">
        <v>245</v>
      </c>
      <c r="B52" s="25" t="s">
        <v>70</v>
      </c>
      <c r="C52" s="25" t="s">
        <v>245</v>
      </c>
      <c r="D52" s="26" t="s">
        <v>134</v>
      </c>
      <c r="E52" s="27">
        <v>46035</v>
      </c>
      <c r="F52" s="28" t="s">
        <v>374</v>
      </c>
      <c r="G52" s="29" t="s">
        <v>52</v>
      </c>
      <c r="H52" s="25" t="s">
        <v>69</v>
      </c>
      <c r="I52" s="29" t="s">
        <v>42</v>
      </c>
      <c r="J52" s="25" t="s">
        <v>62</v>
      </c>
      <c r="K52" s="25" t="s">
        <v>80</v>
      </c>
      <c r="L52" s="30" t="s">
        <v>426</v>
      </c>
      <c r="M52" s="30">
        <v>26807000</v>
      </c>
      <c r="N52" s="31">
        <v>0</v>
      </c>
      <c r="O52" s="31">
        <v>0</v>
      </c>
      <c r="P52" s="30">
        <v>0</v>
      </c>
      <c r="Q52" s="32">
        <f t="shared" si="2"/>
        <v>0.14545454545454545</v>
      </c>
      <c r="R52" s="33">
        <v>3899200</v>
      </c>
      <c r="S52" s="30">
        <f t="shared" si="3"/>
        <v>22907800</v>
      </c>
      <c r="T52" s="25" t="s">
        <v>44</v>
      </c>
      <c r="U52" s="26" t="s">
        <v>45</v>
      </c>
      <c r="V52" s="26">
        <v>1006499852</v>
      </c>
      <c r="W52" s="26" t="s">
        <v>43</v>
      </c>
      <c r="X52" s="26" t="s">
        <v>48</v>
      </c>
      <c r="Y52" s="26">
        <v>330</v>
      </c>
      <c r="Z52" s="34">
        <v>46035</v>
      </c>
      <c r="AA52" s="34">
        <v>46368</v>
      </c>
      <c r="AB52" s="35"/>
      <c r="AC52" s="25" t="s">
        <v>63</v>
      </c>
      <c r="AD52" s="35" t="s">
        <v>480</v>
      </c>
    </row>
    <row r="53" spans="1:30" s="36" customFormat="1" ht="15.75" customHeight="1" x14ac:dyDescent="0.3">
      <c r="A53" s="25" t="s">
        <v>246</v>
      </c>
      <c r="B53" s="25" t="s">
        <v>70</v>
      </c>
      <c r="C53" s="25" t="s">
        <v>246</v>
      </c>
      <c r="D53" s="26" t="s">
        <v>301</v>
      </c>
      <c r="E53" s="27">
        <v>46035</v>
      </c>
      <c r="F53" s="28" t="s">
        <v>375</v>
      </c>
      <c r="G53" s="29" t="s">
        <v>52</v>
      </c>
      <c r="H53" s="25" t="s">
        <v>69</v>
      </c>
      <c r="I53" s="29" t="s">
        <v>42</v>
      </c>
      <c r="J53" s="25" t="s">
        <v>62</v>
      </c>
      <c r="K53" s="25" t="s">
        <v>80</v>
      </c>
      <c r="L53" s="30" t="s">
        <v>427</v>
      </c>
      <c r="M53" s="30">
        <v>23390000</v>
      </c>
      <c r="N53" s="31">
        <v>0</v>
      </c>
      <c r="O53" s="31">
        <v>0</v>
      </c>
      <c r="P53" s="30">
        <v>0</v>
      </c>
      <c r="Q53" s="32">
        <f t="shared" si="2"/>
        <v>0.16</v>
      </c>
      <c r="R53" s="33">
        <v>3742400</v>
      </c>
      <c r="S53" s="30">
        <f t="shared" si="3"/>
        <v>19647600</v>
      </c>
      <c r="T53" s="25" t="s">
        <v>44</v>
      </c>
      <c r="U53" s="26" t="s">
        <v>45</v>
      </c>
      <c r="V53" s="26">
        <v>1006779378</v>
      </c>
      <c r="W53" s="26" t="s">
        <v>43</v>
      </c>
      <c r="X53" s="26" t="s">
        <v>135</v>
      </c>
      <c r="Y53" s="26">
        <v>300</v>
      </c>
      <c r="Z53" s="34">
        <v>46035</v>
      </c>
      <c r="AA53" s="34">
        <v>46338</v>
      </c>
      <c r="AB53" s="35"/>
      <c r="AC53" s="25" t="s">
        <v>63</v>
      </c>
      <c r="AD53" s="35" t="s">
        <v>970</v>
      </c>
    </row>
    <row r="54" spans="1:30" s="36" customFormat="1" ht="15.75" customHeight="1" x14ac:dyDescent="0.3">
      <c r="A54" s="25" t="s">
        <v>247</v>
      </c>
      <c r="B54" s="25" t="s">
        <v>70</v>
      </c>
      <c r="C54" s="25" t="s">
        <v>247</v>
      </c>
      <c r="D54" s="26" t="s">
        <v>158</v>
      </c>
      <c r="E54" s="27">
        <v>46035</v>
      </c>
      <c r="F54" s="28" t="s">
        <v>376</v>
      </c>
      <c r="G54" s="29" t="s">
        <v>52</v>
      </c>
      <c r="H54" s="25" t="s">
        <v>69</v>
      </c>
      <c r="I54" s="29" t="s">
        <v>42</v>
      </c>
      <c r="J54" s="25" t="s">
        <v>62</v>
      </c>
      <c r="K54" s="25" t="s">
        <v>80</v>
      </c>
      <c r="L54" s="30" t="s">
        <v>428</v>
      </c>
      <c r="M54" s="30">
        <v>22816500</v>
      </c>
      <c r="N54" s="31">
        <v>0</v>
      </c>
      <c r="O54" s="31">
        <v>0</v>
      </c>
      <c r="P54" s="30">
        <v>0</v>
      </c>
      <c r="Q54" s="32">
        <f t="shared" si="2"/>
        <v>0.1672473867595819</v>
      </c>
      <c r="R54" s="33">
        <v>3816000</v>
      </c>
      <c r="S54" s="30">
        <f t="shared" si="3"/>
        <v>19000500</v>
      </c>
      <c r="T54" s="25" t="s">
        <v>44</v>
      </c>
      <c r="U54" s="26" t="s">
        <v>45</v>
      </c>
      <c r="V54" s="26">
        <v>1006839418</v>
      </c>
      <c r="W54" s="26" t="s">
        <v>43</v>
      </c>
      <c r="X54" s="26" t="s">
        <v>50</v>
      </c>
      <c r="Y54" s="26">
        <v>287</v>
      </c>
      <c r="Z54" s="34">
        <v>46035</v>
      </c>
      <c r="AA54" s="34">
        <v>46324</v>
      </c>
      <c r="AB54" s="35"/>
      <c r="AC54" s="25" t="s">
        <v>63</v>
      </c>
      <c r="AD54" s="35" t="s">
        <v>481</v>
      </c>
    </row>
    <row r="55" spans="1:30" s="36" customFormat="1" ht="15.75" customHeight="1" x14ac:dyDescent="0.3">
      <c r="A55" s="25" t="s">
        <v>248</v>
      </c>
      <c r="B55" s="25" t="s">
        <v>70</v>
      </c>
      <c r="C55" s="25" t="s">
        <v>248</v>
      </c>
      <c r="D55" s="26" t="s">
        <v>302</v>
      </c>
      <c r="E55" s="27">
        <v>46035</v>
      </c>
      <c r="F55" s="28" t="s">
        <v>377</v>
      </c>
      <c r="G55" s="29" t="s">
        <v>52</v>
      </c>
      <c r="H55" s="25" t="s">
        <v>69</v>
      </c>
      <c r="I55" s="29" t="s">
        <v>42</v>
      </c>
      <c r="J55" s="25" t="s">
        <v>62</v>
      </c>
      <c r="K55" s="25" t="s">
        <v>80</v>
      </c>
      <c r="L55" s="30" t="s">
        <v>429</v>
      </c>
      <c r="M55" s="30">
        <v>38226000</v>
      </c>
      <c r="N55" s="31">
        <v>0</v>
      </c>
      <c r="O55" s="31">
        <v>0</v>
      </c>
      <c r="P55" s="30">
        <v>0</v>
      </c>
      <c r="Q55" s="32">
        <f t="shared" si="2"/>
        <v>0.1391304347826087</v>
      </c>
      <c r="R55" s="33">
        <v>5318400</v>
      </c>
      <c r="S55" s="30">
        <f t="shared" si="3"/>
        <v>32907600</v>
      </c>
      <c r="T55" s="25" t="s">
        <v>44</v>
      </c>
      <c r="U55" s="26" t="s">
        <v>45</v>
      </c>
      <c r="V55" s="26">
        <v>86060363</v>
      </c>
      <c r="W55" s="26" t="s">
        <v>43</v>
      </c>
      <c r="X55" s="26" t="s">
        <v>46</v>
      </c>
      <c r="Y55" s="26">
        <v>345</v>
      </c>
      <c r="Z55" s="34">
        <v>46035</v>
      </c>
      <c r="AA55" s="34">
        <v>46383</v>
      </c>
      <c r="AB55" s="35"/>
      <c r="AC55" s="25" t="s">
        <v>63</v>
      </c>
      <c r="AD55" s="35" t="s">
        <v>971</v>
      </c>
    </row>
    <row r="56" spans="1:30" s="36" customFormat="1" ht="15.75" customHeight="1" x14ac:dyDescent="0.3">
      <c r="A56" s="25" t="s">
        <v>249</v>
      </c>
      <c r="B56" s="25" t="s">
        <v>70</v>
      </c>
      <c r="C56" s="25" t="s">
        <v>249</v>
      </c>
      <c r="D56" s="26" t="s">
        <v>86</v>
      </c>
      <c r="E56" s="27">
        <v>46035</v>
      </c>
      <c r="F56" s="28" t="s">
        <v>378</v>
      </c>
      <c r="G56" s="29" t="s">
        <v>52</v>
      </c>
      <c r="H56" s="25" t="s">
        <v>69</v>
      </c>
      <c r="I56" s="29" t="s">
        <v>42</v>
      </c>
      <c r="J56" s="25" t="s">
        <v>62</v>
      </c>
      <c r="K56" s="25" t="s">
        <v>80</v>
      </c>
      <c r="L56" s="30" t="s">
        <v>422</v>
      </c>
      <c r="M56" s="30">
        <v>30371000</v>
      </c>
      <c r="N56" s="31">
        <v>0</v>
      </c>
      <c r="O56" s="31">
        <v>0</v>
      </c>
      <c r="P56" s="30">
        <v>0</v>
      </c>
      <c r="Q56" s="32">
        <f t="shared" si="2"/>
        <v>0.14545454545454545</v>
      </c>
      <c r="R56" s="33">
        <v>4417600</v>
      </c>
      <c r="S56" s="30">
        <f t="shared" si="3"/>
        <v>25953400</v>
      </c>
      <c r="T56" s="25" t="s">
        <v>44</v>
      </c>
      <c r="U56" s="26" t="s">
        <v>45</v>
      </c>
      <c r="V56" s="26">
        <v>1117805091</v>
      </c>
      <c r="W56" s="26" t="s">
        <v>43</v>
      </c>
      <c r="X56" s="26" t="s">
        <v>137</v>
      </c>
      <c r="Y56" s="26">
        <v>330</v>
      </c>
      <c r="Z56" s="34">
        <v>46035</v>
      </c>
      <c r="AA56" s="34">
        <v>46368</v>
      </c>
      <c r="AB56" s="35"/>
      <c r="AC56" s="25" t="s">
        <v>63</v>
      </c>
      <c r="AD56" s="35" t="s">
        <v>482</v>
      </c>
    </row>
    <row r="57" spans="1:30" s="36" customFormat="1" ht="15.75" customHeight="1" x14ac:dyDescent="0.3">
      <c r="A57" s="25" t="s">
        <v>250</v>
      </c>
      <c r="B57" s="25" t="s">
        <v>70</v>
      </c>
      <c r="C57" s="25" t="s">
        <v>250</v>
      </c>
      <c r="D57" s="26" t="s">
        <v>162</v>
      </c>
      <c r="E57" s="27">
        <v>46035</v>
      </c>
      <c r="F57" s="28" t="s">
        <v>379</v>
      </c>
      <c r="G57" s="29" t="s">
        <v>52</v>
      </c>
      <c r="H57" s="25" t="s">
        <v>69</v>
      </c>
      <c r="I57" s="29" t="s">
        <v>42</v>
      </c>
      <c r="J57" s="25" t="s">
        <v>62</v>
      </c>
      <c r="K57" s="25" t="s">
        <v>80</v>
      </c>
      <c r="L57" s="30" t="s">
        <v>427</v>
      </c>
      <c r="M57" s="30">
        <v>20895067</v>
      </c>
      <c r="N57" s="31">
        <v>0</v>
      </c>
      <c r="O57" s="31">
        <v>0</v>
      </c>
      <c r="P57" s="30">
        <v>0</v>
      </c>
      <c r="Q57" s="32">
        <f t="shared" si="2"/>
        <v>0.17910447475473518</v>
      </c>
      <c r="R57" s="33">
        <v>3742400</v>
      </c>
      <c r="S57" s="30">
        <f t="shared" si="3"/>
        <v>17152667</v>
      </c>
      <c r="T57" s="25" t="s">
        <v>44</v>
      </c>
      <c r="U57" s="26" t="s">
        <v>45</v>
      </c>
      <c r="V57" s="26">
        <v>1075216651</v>
      </c>
      <c r="W57" s="26" t="s">
        <v>43</v>
      </c>
      <c r="X57" s="26" t="s">
        <v>138</v>
      </c>
      <c r="Y57" s="26">
        <v>268</v>
      </c>
      <c r="Z57" s="34">
        <v>46035</v>
      </c>
      <c r="AA57" s="34">
        <v>46305</v>
      </c>
      <c r="AB57" s="35"/>
      <c r="AC57" s="25" t="s">
        <v>63</v>
      </c>
      <c r="AD57" s="35" t="s">
        <v>483</v>
      </c>
    </row>
    <row r="58" spans="1:30" s="36" customFormat="1" ht="15.75" customHeight="1" x14ac:dyDescent="0.3">
      <c r="A58" s="25" t="s">
        <v>251</v>
      </c>
      <c r="B58" s="25" t="s">
        <v>70</v>
      </c>
      <c r="C58" s="25" t="s">
        <v>251</v>
      </c>
      <c r="D58" s="26" t="s">
        <v>30</v>
      </c>
      <c r="E58" s="27">
        <v>46035</v>
      </c>
      <c r="F58" s="28" t="s">
        <v>380</v>
      </c>
      <c r="G58" s="29" t="s">
        <v>51</v>
      </c>
      <c r="H58" s="25" t="s">
        <v>69</v>
      </c>
      <c r="I58" s="29" t="s">
        <v>42</v>
      </c>
      <c r="J58" s="25" t="s">
        <v>62</v>
      </c>
      <c r="K58" s="25" t="s">
        <v>80</v>
      </c>
      <c r="L58" s="30" t="s">
        <v>430</v>
      </c>
      <c r="M58" s="30">
        <v>81883333</v>
      </c>
      <c r="N58" s="31">
        <v>0</v>
      </c>
      <c r="O58" s="31">
        <v>0</v>
      </c>
      <c r="P58" s="30">
        <v>0</v>
      </c>
      <c r="Q58" s="32">
        <f t="shared" si="2"/>
        <v>0.14117647116294105</v>
      </c>
      <c r="R58" s="33">
        <v>11560000</v>
      </c>
      <c r="S58" s="30">
        <f t="shared" si="3"/>
        <v>70323333</v>
      </c>
      <c r="T58" s="25" t="s">
        <v>44</v>
      </c>
      <c r="U58" s="26" t="s">
        <v>45</v>
      </c>
      <c r="V58" s="26">
        <v>80238750</v>
      </c>
      <c r="W58" s="26" t="s">
        <v>43</v>
      </c>
      <c r="X58" s="26" t="s">
        <v>46</v>
      </c>
      <c r="Y58" s="26">
        <v>340</v>
      </c>
      <c r="Z58" s="34">
        <v>46035</v>
      </c>
      <c r="AA58" s="34">
        <v>46378</v>
      </c>
      <c r="AB58" s="35"/>
      <c r="AC58" s="25" t="s">
        <v>63</v>
      </c>
      <c r="AD58" s="35" t="s">
        <v>484</v>
      </c>
    </row>
    <row r="59" spans="1:30" s="36" customFormat="1" ht="15.75" customHeight="1" x14ac:dyDescent="0.3">
      <c r="A59" s="25" t="s">
        <v>252</v>
      </c>
      <c r="B59" s="25" t="s">
        <v>70</v>
      </c>
      <c r="C59" s="25" t="s">
        <v>252</v>
      </c>
      <c r="D59" s="26" t="s">
        <v>114</v>
      </c>
      <c r="E59" s="27">
        <v>46035</v>
      </c>
      <c r="F59" s="28" t="s">
        <v>381</v>
      </c>
      <c r="G59" s="29" t="s">
        <v>52</v>
      </c>
      <c r="H59" s="25" t="s">
        <v>69</v>
      </c>
      <c r="I59" s="29" t="s">
        <v>42</v>
      </c>
      <c r="J59" s="25" t="s">
        <v>62</v>
      </c>
      <c r="K59" s="25" t="s">
        <v>80</v>
      </c>
      <c r="L59" s="30" t="s">
        <v>418</v>
      </c>
      <c r="M59" s="30">
        <v>21783500</v>
      </c>
      <c r="N59" s="31">
        <v>0</v>
      </c>
      <c r="O59" s="31">
        <v>0</v>
      </c>
      <c r="P59" s="30">
        <v>0</v>
      </c>
      <c r="Q59" s="32">
        <f t="shared" si="2"/>
        <v>0.16842105263157894</v>
      </c>
      <c r="R59" s="33">
        <v>3668800</v>
      </c>
      <c r="S59" s="30">
        <f t="shared" si="3"/>
        <v>18114700</v>
      </c>
      <c r="T59" s="25" t="s">
        <v>44</v>
      </c>
      <c r="U59" s="26" t="s">
        <v>45</v>
      </c>
      <c r="V59" s="26">
        <v>17356933</v>
      </c>
      <c r="W59" s="26" t="s">
        <v>43</v>
      </c>
      <c r="X59" s="26" t="s">
        <v>135</v>
      </c>
      <c r="Y59" s="26">
        <v>285</v>
      </c>
      <c r="Z59" s="34">
        <v>46035</v>
      </c>
      <c r="AA59" s="34">
        <v>46322</v>
      </c>
      <c r="AB59" s="35"/>
      <c r="AC59" s="25" t="s">
        <v>63</v>
      </c>
      <c r="AD59" s="35" t="s">
        <v>972</v>
      </c>
    </row>
    <row r="60" spans="1:30" s="36" customFormat="1" ht="15.75" customHeight="1" x14ac:dyDescent="0.3">
      <c r="A60" s="25" t="s">
        <v>253</v>
      </c>
      <c r="B60" s="25" t="s">
        <v>70</v>
      </c>
      <c r="C60" s="25" t="s">
        <v>253</v>
      </c>
      <c r="D60" s="26" t="s">
        <v>181</v>
      </c>
      <c r="E60" s="27">
        <v>46035</v>
      </c>
      <c r="F60" s="28" t="s">
        <v>382</v>
      </c>
      <c r="G60" s="29" t="s">
        <v>52</v>
      </c>
      <c r="H60" s="25" t="s">
        <v>69</v>
      </c>
      <c r="I60" s="29" t="s">
        <v>42</v>
      </c>
      <c r="J60" s="25" t="s">
        <v>62</v>
      </c>
      <c r="K60" s="25" t="s">
        <v>80</v>
      </c>
      <c r="L60" s="30" t="s">
        <v>418</v>
      </c>
      <c r="M60" s="30">
        <v>21783500</v>
      </c>
      <c r="N60" s="31">
        <v>0</v>
      </c>
      <c r="O60" s="31">
        <v>0</v>
      </c>
      <c r="P60" s="30">
        <v>0</v>
      </c>
      <c r="Q60" s="32">
        <f t="shared" si="2"/>
        <v>0.16842105263157894</v>
      </c>
      <c r="R60" s="33">
        <v>3668800</v>
      </c>
      <c r="S60" s="30">
        <f t="shared" si="3"/>
        <v>18114700</v>
      </c>
      <c r="T60" s="25" t="s">
        <v>44</v>
      </c>
      <c r="U60" s="26" t="s">
        <v>45</v>
      </c>
      <c r="V60" s="26">
        <v>17339491</v>
      </c>
      <c r="W60" s="26" t="s">
        <v>43</v>
      </c>
      <c r="X60" s="26" t="s">
        <v>135</v>
      </c>
      <c r="Y60" s="26">
        <v>285</v>
      </c>
      <c r="Z60" s="34">
        <v>46035</v>
      </c>
      <c r="AA60" s="34">
        <v>46322</v>
      </c>
      <c r="AB60" s="35"/>
      <c r="AC60" s="25" t="s">
        <v>63</v>
      </c>
      <c r="AD60" s="35" t="s">
        <v>485</v>
      </c>
    </row>
    <row r="61" spans="1:30" s="36" customFormat="1" ht="15.75" customHeight="1" x14ac:dyDescent="0.3">
      <c r="A61" s="25" t="s">
        <v>254</v>
      </c>
      <c r="B61" s="25" t="s">
        <v>70</v>
      </c>
      <c r="C61" s="25" t="s">
        <v>254</v>
      </c>
      <c r="D61" s="26" t="s">
        <v>189</v>
      </c>
      <c r="E61" s="27">
        <v>46035</v>
      </c>
      <c r="F61" s="28" t="s">
        <v>383</v>
      </c>
      <c r="G61" s="29" t="s">
        <v>52</v>
      </c>
      <c r="H61" s="25" t="s">
        <v>69</v>
      </c>
      <c r="I61" s="29" t="s">
        <v>42</v>
      </c>
      <c r="J61" s="25" t="s">
        <v>62</v>
      </c>
      <c r="K61" s="25" t="s">
        <v>80</v>
      </c>
      <c r="L61" s="30" t="s">
        <v>431</v>
      </c>
      <c r="M61" s="30">
        <v>27621000</v>
      </c>
      <c r="N61" s="31">
        <v>0</v>
      </c>
      <c r="O61" s="31">
        <v>0</v>
      </c>
      <c r="P61" s="30">
        <v>0</v>
      </c>
      <c r="Q61" s="32">
        <f t="shared" si="2"/>
        <v>0.14545454545454545</v>
      </c>
      <c r="R61" s="33">
        <v>4017600</v>
      </c>
      <c r="S61" s="30">
        <f t="shared" si="3"/>
        <v>23603400</v>
      </c>
      <c r="T61" s="25" t="s">
        <v>44</v>
      </c>
      <c r="U61" s="26" t="s">
        <v>45</v>
      </c>
      <c r="V61" s="26">
        <v>1121918023</v>
      </c>
      <c r="W61" s="26" t="s">
        <v>43</v>
      </c>
      <c r="X61" s="26" t="s">
        <v>136</v>
      </c>
      <c r="Y61" s="26">
        <v>330</v>
      </c>
      <c r="Z61" s="34">
        <v>46035</v>
      </c>
      <c r="AA61" s="34">
        <v>46368</v>
      </c>
      <c r="AB61" s="35"/>
      <c r="AC61" s="25" t="s">
        <v>63</v>
      </c>
      <c r="AD61" s="35" t="s">
        <v>486</v>
      </c>
    </row>
    <row r="62" spans="1:30" s="36" customFormat="1" ht="15.75" customHeight="1" x14ac:dyDescent="0.3">
      <c r="A62" s="25" t="s">
        <v>255</v>
      </c>
      <c r="B62" s="25" t="s">
        <v>70</v>
      </c>
      <c r="C62" s="25" t="s">
        <v>255</v>
      </c>
      <c r="D62" s="26" t="s">
        <v>303</v>
      </c>
      <c r="E62" s="27">
        <v>46035</v>
      </c>
      <c r="F62" s="28" t="s">
        <v>384</v>
      </c>
      <c r="G62" s="29" t="s">
        <v>52</v>
      </c>
      <c r="H62" s="25" t="s">
        <v>69</v>
      </c>
      <c r="I62" s="29" t="s">
        <v>42</v>
      </c>
      <c r="J62" s="25" t="s">
        <v>62</v>
      </c>
      <c r="K62" s="25" t="s">
        <v>80</v>
      </c>
      <c r="L62" s="30" t="s">
        <v>429</v>
      </c>
      <c r="M62" s="30">
        <v>33240000</v>
      </c>
      <c r="N62" s="31">
        <v>0</v>
      </c>
      <c r="O62" s="31">
        <v>0</v>
      </c>
      <c r="P62" s="30">
        <v>0</v>
      </c>
      <c r="Q62" s="32">
        <f t="shared" si="2"/>
        <v>0.16</v>
      </c>
      <c r="R62" s="33">
        <v>5318400</v>
      </c>
      <c r="S62" s="30">
        <f t="shared" si="3"/>
        <v>27921600</v>
      </c>
      <c r="T62" s="25" t="s">
        <v>44</v>
      </c>
      <c r="U62" s="26" t="s">
        <v>45</v>
      </c>
      <c r="V62" s="26">
        <v>1006878306</v>
      </c>
      <c r="W62" s="26" t="s">
        <v>43</v>
      </c>
      <c r="X62" s="26" t="s">
        <v>136</v>
      </c>
      <c r="Y62" s="26">
        <v>300</v>
      </c>
      <c r="Z62" s="34">
        <v>46035</v>
      </c>
      <c r="AA62" s="34">
        <v>46338</v>
      </c>
      <c r="AB62" s="35"/>
      <c r="AC62" s="25" t="s">
        <v>63</v>
      </c>
      <c r="AD62" s="35" t="s">
        <v>487</v>
      </c>
    </row>
    <row r="63" spans="1:30" s="36" customFormat="1" ht="15.75" customHeight="1" x14ac:dyDescent="0.3">
      <c r="A63" s="25" t="s">
        <v>256</v>
      </c>
      <c r="B63" s="25" t="s">
        <v>70</v>
      </c>
      <c r="C63" s="25" t="s">
        <v>256</v>
      </c>
      <c r="D63" s="26" t="s">
        <v>304</v>
      </c>
      <c r="E63" s="27">
        <v>46035</v>
      </c>
      <c r="F63" s="28" t="s">
        <v>385</v>
      </c>
      <c r="G63" s="29" t="s">
        <v>52</v>
      </c>
      <c r="H63" s="25" t="s">
        <v>69</v>
      </c>
      <c r="I63" s="29" t="s">
        <v>42</v>
      </c>
      <c r="J63" s="25" t="s">
        <v>62</v>
      </c>
      <c r="K63" s="25" t="s">
        <v>80</v>
      </c>
      <c r="L63" s="30" t="s">
        <v>418</v>
      </c>
      <c r="M63" s="30">
        <v>21783500</v>
      </c>
      <c r="N63" s="31">
        <v>0</v>
      </c>
      <c r="O63" s="31">
        <v>0</v>
      </c>
      <c r="P63" s="30">
        <v>0</v>
      </c>
      <c r="Q63" s="32">
        <f t="shared" si="2"/>
        <v>0.16842105263157894</v>
      </c>
      <c r="R63" s="33">
        <v>3668800</v>
      </c>
      <c r="S63" s="30">
        <f t="shared" si="3"/>
        <v>18114700</v>
      </c>
      <c r="T63" s="25" t="s">
        <v>44</v>
      </c>
      <c r="U63" s="26" t="s">
        <v>45</v>
      </c>
      <c r="V63" s="26">
        <v>1072746158</v>
      </c>
      <c r="W63" s="26" t="s">
        <v>43</v>
      </c>
      <c r="X63" s="26" t="s">
        <v>135</v>
      </c>
      <c r="Y63" s="26">
        <v>285</v>
      </c>
      <c r="Z63" s="34">
        <v>46035</v>
      </c>
      <c r="AA63" s="34">
        <v>46322</v>
      </c>
      <c r="AB63" s="35"/>
      <c r="AC63" s="25" t="s">
        <v>63</v>
      </c>
      <c r="AD63" s="35" t="s">
        <v>973</v>
      </c>
    </row>
    <row r="64" spans="1:30" s="36" customFormat="1" ht="15.75" customHeight="1" x14ac:dyDescent="0.3">
      <c r="A64" s="25" t="s">
        <v>257</v>
      </c>
      <c r="B64" s="25" t="s">
        <v>70</v>
      </c>
      <c r="C64" s="25" t="s">
        <v>257</v>
      </c>
      <c r="D64" s="26" t="s">
        <v>305</v>
      </c>
      <c r="E64" s="27">
        <v>46036</v>
      </c>
      <c r="F64" s="28" t="s">
        <v>386</v>
      </c>
      <c r="G64" s="29" t="s">
        <v>52</v>
      </c>
      <c r="H64" s="25" t="s">
        <v>69</v>
      </c>
      <c r="I64" s="29" t="s">
        <v>42</v>
      </c>
      <c r="J64" s="25" t="s">
        <v>62</v>
      </c>
      <c r="K64" s="25" t="s">
        <v>80</v>
      </c>
      <c r="L64" s="30" t="s">
        <v>429</v>
      </c>
      <c r="M64" s="30">
        <v>38226000</v>
      </c>
      <c r="N64" s="31">
        <v>0</v>
      </c>
      <c r="O64" s="31">
        <v>0</v>
      </c>
      <c r="P64" s="30">
        <v>0</v>
      </c>
      <c r="Q64" s="32">
        <f t="shared" si="2"/>
        <v>0.13623188405797101</v>
      </c>
      <c r="R64" s="33">
        <v>5207600</v>
      </c>
      <c r="S64" s="30">
        <f t="shared" si="3"/>
        <v>33018400</v>
      </c>
      <c r="T64" s="25" t="s">
        <v>44</v>
      </c>
      <c r="U64" s="26" t="s">
        <v>45</v>
      </c>
      <c r="V64" s="26">
        <v>17357362</v>
      </c>
      <c r="W64" s="26" t="s">
        <v>43</v>
      </c>
      <c r="X64" s="26" t="s">
        <v>135</v>
      </c>
      <c r="Y64" s="26">
        <v>345</v>
      </c>
      <c r="Z64" s="34">
        <v>46036</v>
      </c>
      <c r="AA64" s="34">
        <v>46384</v>
      </c>
      <c r="AB64" s="35"/>
      <c r="AC64" s="25" t="s">
        <v>63</v>
      </c>
      <c r="AD64" s="35" t="s">
        <v>974</v>
      </c>
    </row>
    <row r="65" spans="1:30" s="36" customFormat="1" ht="15.75" customHeight="1" x14ac:dyDescent="0.3">
      <c r="A65" s="25" t="s">
        <v>258</v>
      </c>
      <c r="B65" s="25" t="s">
        <v>70</v>
      </c>
      <c r="C65" s="25" t="s">
        <v>258</v>
      </c>
      <c r="D65" s="26" t="s">
        <v>306</v>
      </c>
      <c r="E65" s="27">
        <v>46036</v>
      </c>
      <c r="F65" s="28" t="s">
        <v>387</v>
      </c>
      <c r="G65" s="29" t="s">
        <v>52</v>
      </c>
      <c r="H65" s="25" t="s">
        <v>69</v>
      </c>
      <c r="I65" s="29" t="s">
        <v>42</v>
      </c>
      <c r="J65" s="25" t="s">
        <v>62</v>
      </c>
      <c r="K65" s="25" t="s">
        <v>80</v>
      </c>
      <c r="L65" s="30" t="s">
        <v>428</v>
      </c>
      <c r="M65" s="30">
        <v>23611500</v>
      </c>
      <c r="N65" s="31">
        <v>0</v>
      </c>
      <c r="O65" s="31">
        <v>0</v>
      </c>
      <c r="P65" s="30">
        <v>0</v>
      </c>
      <c r="Q65" s="32">
        <f t="shared" si="2"/>
        <v>0.15824915824915825</v>
      </c>
      <c r="R65" s="33">
        <v>3736500</v>
      </c>
      <c r="S65" s="30">
        <f t="shared" si="3"/>
        <v>19875000</v>
      </c>
      <c r="T65" s="25" t="s">
        <v>44</v>
      </c>
      <c r="U65" s="26" t="s">
        <v>45</v>
      </c>
      <c r="V65" s="26">
        <v>17702519</v>
      </c>
      <c r="W65" s="26" t="s">
        <v>43</v>
      </c>
      <c r="X65" s="26" t="s">
        <v>50</v>
      </c>
      <c r="Y65" s="26">
        <v>297</v>
      </c>
      <c r="Z65" s="34">
        <v>46036</v>
      </c>
      <c r="AA65" s="34">
        <v>46336</v>
      </c>
      <c r="AB65" s="35"/>
      <c r="AC65" s="25" t="s">
        <v>63</v>
      </c>
      <c r="AD65" s="35" t="s">
        <v>488</v>
      </c>
    </row>
    <row r="66" spans="1:30" s="36" customFormat="1" ht="15.75" customHeight="1" x14ac:dyDescent="0.3">
      <c r="A66" s="25" t="s">
        <v>105</v>
      </c>
      <c r="B66" s="25" t="s">
        <v>70</v>
      </c>
      <c r="C66" s="25" t="s">
        <v>105</v>
      </c>
      <c r="D66" s="26" t="s">
        <v>307</v>
      </c>
      <c r="E66" s="27">
        <v>46036</v>
      </c>
      <c r="F66" s="28" t="s">
        <v>388</v>
      </c>
      <c r="G66" s="29" t="s">
        <v>51</v>
      </c>
      <c r="H66" s="25" t="s">
        <v>69</v>
      </c>
      <c r="I66" s="29" t="s">
        <v>42</v>
      </c>
      <c r="J66" s="25" t="s">
        <v>62</v>
      </c>
      <c r="K66" s="25" t="s">
        <v>80</v>
      </c>
      <c r="L66" s="30" t="s">
        <v>424</v>
      </c>
      <c r="M66" s="30">
        <v>43504500</v>
      </c>
      <c r="N66" s="31">
        <v>0</v>
      </c>
      <c r="O66" s="31">
        <v>0</v>
      </c>
      <c r="P66" s="30">
        <v>0</v>
      </c>
      <c r="Q66" s="32">
        <f t="shared" ref="Q66:Q95" si="4">+R66/(M66+P66)</f>
        <v>0.13623188405797101</v>
      </c>
      <c r="R66" s="33">
        <v>5926700</v>
      </c>
      <c r="S66" s="30">
        <f t="shared" ref="S66:S97" si="5">+M66+P66-R66</f>
        <v>37577800</v>
      </c>
      <c r="T66" s="25" t="s">
        <v>44</v>
      </c>
      <c r="U66" s="26" t="s">
        <v>45</v>
      </c>
      <c r="V66" s="26">
        <v>1123862708</v>
      </c>
      <c r="W66" s="26" t="s">
        <v>43</v>
      </c>
      <c r="X66" s="26" t="s">
        <v>46</v>
      </c>
      <c r="Y66" s="26">
        <v>345</v>
      </c>
      <c r="Z66" s="34">
        <v>46036</v>
      </c>
      <c r="AA66" s="34">
        <v>46384</v>
      </c>
      <c r="AB66" s="35"/>
      <c r="AC66" s="25" t="s">
        <v>63</v>
      </c>
      <c r="AD66" s="35" t="s">
        <v>489</v>
      </c>
    </row>
    <row r="67" spans="1:30" s="36" customFormat="1" ht="15.75" customHeight="1" x14ac:dyDescent="0.3">
      <c r="A67" s="25" t="s">
        <v>259</v>
      </c>
      <c r="B67" s="25" t="s">
        <v>70</v>
      </c>
      <c r="C67" s="25" t="s">
        <v>259</v>
      </c>
      <c r="D67" s="26" t="s">
        <v>197</v>
      </c>
      <c r="E67" s="27">
        <v>46036</v>
      </c>
      <c r="F67" s="28" t="s">
        <v>389</v>
      </c>
      <c r="G67" s="29" t="s">
        <v>51</v>
      </c>
      <c r="H67" s="25" t="s">
        <v>69</v>
      </c>
      <c r="I67" s="29" t="s">
        <v>42</v>
      </c>
      <c r="J67" s="25" t="s">
        <v>62</v>
      </c>
      <c r="K67" s="25" t="s">
        <v>80</v>
      </c>
      <c r="L67" s="30" t="s">
        <v>432</v>
      </c>
      <c r="M67" s="30">
        <v>41307000</v>
      </c>
      <c r="N67" s="31">
        <v>0</v>
      </c>
      <c r="O67" s="31">
        <v>0</v>
      </c>
      <c r="P67" s="30">
        <v>0</v>
      </c>
      <c r="Q67" s="32">
        <f t="shared" si="4"/>
        <v>0.14920635727600648</v>
      </c>
      <c r="R67" s="33">
        <v>6163267</v>
      </c>
      <c r="S67" s="30">
        <f t="shared" si="5"/>
        <v>35143733</v>
      </c>
      <c r="T67" s="25" t="s">
        <v>44</v>
      </c>
      <c r="U67" s="26" t="s">
        <v>45</v>
      </c>
      <c r="V67" s="26">
        <v>1117546030</v>
      </c>
      <c r="W67" s="26" t="s">
        <v>43</v>
      </c>
      <c r="X67" s="26" t="s">
        <v>137</v>
      </c>
      <c r="Y67" s="26">
        <v>345</v>
      </c>
      <c r="Z67" s="34">
        <v>46036</v>
      </c>
      <c r="AA67" s="34">
        <v>46384</v>
      </c>
      <c r="AB67" s="35"/>
      <c r="AC67" s="25" t="s">
        <v>63</v>
      </c>
      <c r="AD67" s="35" t="s">
        <v>490</v>
      </c>
    </row>
    <row r="68" spans="1:30" s="36" customFormat="1" ht="15.75" customHeight="1" x14ac:dyDescent="0.3">
      <c r="A68" s="25" t="s">
        <v>106</v>
      </c>
      <c r="B68" s="25" t="s">
        <v>70</v>
      </c>
      <c r="C68" s="25" t="s">
        <v>106</v>
      </c>
      <c r="D68" s="26" t="s">
        <v>81</v>
      </c>
      <c r="E68" s="27">
        <v>46036</v>
      </c>
      <c r="F68" s="28" t="s">
        <v>390</v>
      </c>
      <c r="G68" s="29" t="s">
        <v>51</v>
      </c>
      <c r="H68" s="25" t="s">
        <v>69</v>
      </c>
      <c r="I68" s="29" t="s">
        <v>42</v>
      </c>
      <c r="J68" s="25" t="s">
        <v>62</v>
      </c>
      <c r="K68" s="25" t="s">
        <v>80</v>
      </c>
      <c r="L68" s="30" t="s">
        <v>429</v>
      </c>
      <c r="M68" s="30">
        <v>36564000</v>
      </c>
      <c r="N68" s="31">
        <v>0</v>
      </c>
      <c r="O68" s="31">
        <v>0</v>
      </c>
      <c r="P68" s="30">
        <v>0</v>
      </c>
      <c r="Q68" s="32">
        <f t="shared" si="4"/>
        <v>0.14242424242424243</v>
      </c>
      <c r="R68" s="33">
        <v>5207600</v>
      </c>
      <c r="S68" s="30">
        <f t="shared" si="5"/>
        <v>31356400</v>
      </c>
      <c r="T68" s="25" t="s">
        <v>44</v>
      </c>
      <c r="U68" s="26" t="s">
        <v>45</v>
      </c>
      <c r="V68" s="26">
        <v>1006796776</v>
      </c>
      <c r="W68" s="26" t="s">
        <v>43</v>
      </c>
      <c r="X68" s="26" t="s">
        <v>136</v>
      </c>
      <c r="Y68" s="26">
        <v>330</v>
      </c>
      <c r="Z68" s="34">
        <v>46036</v>
      </c>
      <c r="AA68" s="34">
        <v>46369</v>
      </c>
      <c r="AB68" s="35"/>
      <c r="AC68" s="25" t="s">
        <v>63</v>
      </c>
      <c r="AD68" s="35" t="s">
        <v>975</v>
      </c>
    </row>
    <row r="69" spans="1:30" s="36" customFormat="1" ht="15.75" customHeight="1" x14ac:dyDescent="0.3">
      <c r="A69" s="25" t="s">
        <v>260</v>
      </c>
      <c r="B69" s="25" t="s">
        <v>70</v>
      </c>
      <c r="C69" s="25" t="s">
        <v>260</v>
      </c>
      <c r="D69" s="26" t="s">
        <v>308</v>
      </c>
      <c r="E69" s="27">
        <v>46036</v>
      </c>
      <c r="F69" s="28" t="s">
        <v>391</v>
      </c>
      <c r="G69" s="29" t="s">
        <v>51</v>
      </c>
      <c r="H69" s="25" t="s">
        <v>69</v>
      </c>
      <c r="I69" s="29" t="s">
        <v>42</v>
      </c>
      <c r="J69" s="25" t="s">
        <v>62</v>
      </c>
      <c r="K69" s="25" t="s">
        <v>80</v>
      </c>
      <c r="L69" s="30" t="s">
        <v>428</v>
      </c>
      <c r="M69" s="30">
        <v>23611500</v>
      </c>
      <c r="N69" s="31">
        <v>0</v>
      </c>
      <c r="O69" s="31">
        <v>0</v>
      </c>
      <c r="P69" s="30">
        <v>0</v>
      </c>
      <c r="Q69" s="32">
        <f t="shared" si="4"/>
        <v>0.15824915824915825</v>
      </c>
      <c r="R69" s="33">
        <v>3736500</v>
      </c>
      <c r="S69" s="30">
        <f t="shared" si="5"/>
        <v>19875000</v>
      </c>
      <c r="T69" s="25" t="s">
        <v>44</v>
      </c>
      <c r="U69" s="26" t="s">
        <v>45</v>
      </c>
      <c r="V69" s="26">
        <v>40627770</v>
      </c>
      <c r="W69" s="26" t="s">
        <v>43</v>
      </c>
      <c r="X69" s="26" t="s">
        <v>50</v>
      </c>
      <c r="Y69" s="26">
        <v>297</v>
      </c>
      <c r="Z69" s="34">
        <v>46036</v>
      </c>
      <c r="AA69" s="34">
        <v>46336</v>
      </c>
      <c r="AB69" s="35"/>
      <c r="AC69" s="25" t="s">
        <v>63</v>
      </c>
      <c r="AD69" s="35" t="s">
        <v>491</v>
      </c>
    </row>
    <row r="70" spans="1:30" s="36" customFormat="1" ht="15.75" customHeight="1" x14ac:dyDescent="0.3">
      <c r="A70" s="25" t="s">
        <v>261</v>
      </c>
      <c r="B70" s="25" t="s">
        <v>70</v>
      </c>
      <c r="C70" s="25" t="s">
        <v>261</v>
      </c>
      <c r="D70" s="26" t="s">
        <v>40</v>
      </c>
      <c r="E70" s="27">
        <v>46036</v>
      </c>
      <c r="F70" s="28" t="s">
        <v>392</v>
      </c>
      <c r="G70" s="29" t="s">
        <v>51</v>
      </c>
      <c r="H70" s="25" t="s">
        <v>69</v>
      </c>
      <c r="I70" s="29" t="s">
        <v>42</v>
      </c>
      <c r="J70" s="25" t="s">
        <v>62</v>
      </c>
      <c r="K70" s="25" t="s">
        <v>80</v>
      </c>
      <c r="L70" s="30" t="s">
        <v>423</v>
      </c>
      <c r="M70" s="30">
        <v>60314667</v>
      </c>
      <c r="N70" s="31">
        <v>0</v>
      </c>
      <c r="O70" s="31">
        <v>0</v>
      </c>
      <c r="P70" s="30">
        <v>0</v>
      </c>
      <c r="Q70" s="32">
        <f t="shared" si="4"/>
        <v>0.13662791174823199</v>
      </c>
      <c r="R70" s="33">
        <v>8240667</v>
      </c>
      <c r="S70" s="30">
        <f t="shared" si="5"/>
        <v>52074000</v>
      </c>
      <c r="T70" s="25" t="s">
        <v>44</v>
      </c>
      <c r="U70" s="26" t="s">
        <v>45</v>
      </c>
      <c r="V70" s="26">
        <v>1069755926</v>
      </c>
      <c r="W70" s="26" t="s">
        <v>43</v>
      </c>
      <c r="X70" s="26" t="s">
        <v>49</v>
      </c>
      <c r="Y70" s="26">
        <v>344</v>
      </c>
      <c r="Z70" s="34">
        <v>46036</v>
      </c>
      <c r="AA70" s="34">
        <v>46383</v>
      </c>
      <c r="AB70" s="35"/>
      <c r="AC70" s="25" t="s">
        <v>63</v>
      </c>
      <c r="AD70" s="35" t="s">
        <v>492</v>
      </c>
    </row>
    <row r="71" spans="1:30" s="36" customFormat="1" ht="15.75" customHeight="1" x14ac:dyDescent="0.3">
      <c r="A71" s="25" t="s">
        <v>262</v>
      </c>
      <c r="B71" s="25" t="s">
        <v>70</v>
      </c>
      <c r="C71" s="25" t="s">
        <v>262</v>
      </c>
      <c r="D71" s="26" t="s">
        <v>309</v>
      </c>
      <c r="E71" s="27">
        <v>46036</v>
      </c>
      <c r="F71" s="28" t="s">
        <v>393</v>
      </c>
      <c r="G71" s="29" t="s">
        <v>52</v>
      </c>
      <c r="H71" s="25" t="s">
        <v>69</v>
      </c>
      <c r="I71" s="29" t="s">
        <v>42</v>
      </c>
      <c r="J71" s="25" t="s">
        <v>62</v>
      </c>
      <c r="K71" s="25" t="s">
        <v>80</v>
      </c>
      <c r="L71" s="30" t="s">
        <v>421</v>
      </c>
      <c r="M71" s="30">
        <v>33407000</v>
      </c>
      <c r="N71" s="31">
        <v>0</v>
      </c>
      <c r="O71" s="31">
        <v>0</v>
      </c>
      <c r="P71" s="30">
        <v>0</v>
      </c>
      <c r="Q71" s="32">
        <f t="shared" si="4"/>
        <v>0.14242425240219117</v>
      </c>
      <c r="R71" s="33">
        <v>4757967</v>
      </c>
      <c r="S71" s="30">
        <f t="shared" si="5"/>
        <v>28649033</v>
      </c>
      <c r="T71" s="25" t="s">
        <v>44</v>
      </c>
      <c r="U71" s="26" t="s">
        <v>45</v>
      </c>
      <c r="V71" s="26">
        <v>1123143143</v>
      </c>
      <c r="W71" s="26" t="s">
        <v>43</v>
      </c>
      <c r="X71" s="26" t="s">
        <v>50</v>
      </c>
      <c r="Y71" s="26">
        <v>330</v>
      </c>
      <c r="Z71" s="34">
        <v>46036</v>
      </c>
      <c r="AA71" s="34">
        <v>46369</v>
      </c>
      <c r="AB71" s="35"/>
      <c r="AC71" s="25" t="s">
        <v>63</v>
      </c>
      <c r="AD71" s="35" t="s">
        <v>493</v>
      </c>
    </row>
    <row r="72" spans="1:30" s="36" customFormat="1" ht="15.75" customHeight="1" x14ac:dyDescent="0.3">
      <c r="A72" s="25" t="s">
        <v>263</v>
      </c>
      <c r="B72" s="25" t="s">
        <v>70</v>
      </c>
      <c r="C72" s="25" t="s">
        <v>263</v>
      </c>
      <c r="D72" s="26" t="s">
        <v>310</v>
      </c>
      <c r="E72" s="27">
        <v>46036</v>
      </c>
      <c r="F72" s="28" t="s">
        <v>394</v>
      </c>
      <c r="G72" s="29" t="s">
        <v>51</v>
      </c>
      <c r="H72" s="25" t="s">
        <v>69</v>
      </c>
      <c r="I72" s="29" t="s">
        <v>42</v>
      </c>
      <c r="J72" s="25" t="s">
        <v>62</v>
      </c>
      <c r="K72" s="25" t="s">
        <v>80</v>
      </c>
      <c r="L72" s="30" t="s">
        <v>433</v>
      </c>
      <c r="M72" s="30">
        <v>54581333</v>
      </c>
      <c r="N72" s="31">
        <v>0</v>
      </c>
      <c r="O72" s="31">
        <v>0</v>
      </c>
      <c r="P72" s="30">
        <v>0</v>
      </c>
      <c r="Q72" s="32">
        <f t="shared" si="4"/>
        <v>0.13662790170404962</v>
      </c>
      <c r="R72" s="33">
        <v>7457333</v>
      </c>
      <c r="S72" s="30">
        <f t="shared" si="5"/>
        <v>47124000</v>
      </c>
      <c r="T72" s="25" t="s">
        <v>44</v>
      </c>
      <c r="U72" s="26" t="s">
        <v>45</v>
      </c>
      <c r="V72" s="26">
        <v>1032427979</v>
      </c>
      <c r="W72" s="26" t="s">
        <v>43</v>
      </c>
      <c r="X72" s="26" t="s">
        <v>49</v>
      </c>
      <c r="Y72" s="26">
        <v>344</v>
      </c>
      <c r="Z72" s="34">
        <v>46036</v>
      </c>
      <c r="AA72" s="34">
        <v>46383</v>
      </c>
      <c r="AB72" s="35"/>
      <c r="AC72" s="25" t="s">
        <v>63</v>
      </c>
      <c r="AD72" s="35" t="s">
        <v>494</v>
      </c>
    </row>
    <row r="73" spans="1:30" s="36" customFormat="1" ht="15.75" customHeight="1" x14ac:dyDescent="0.3">
      <c r="A73" s="25" t="s">
        <v>264</v>
      </c>
      <c r="B73" s="25" t="s">
        <v>70</v>
      </c>
      <c r="C73" s="25" t="s">
        <v>264</v>
      </c>
      <c r="D73" s="26" t="s">
        <v>311</v>
      </c>
      <c r="E73" s="27">
        <v>46037</v>
      </c>
      <c r="F73" s="28" t="s">
        <v>395</v>
      </c>
      <c r="G73" s="29" t="s">
        <v>51</v>
      </c>
      <c r="H73" s="25" t="s">
        <v>69</v>
      </c>
      <c r="I73" s="29" t="s">
        <v>42</v>
      </c>
      <c r="J73" s="25" t="s">
        <v>62</v>
      </c>
      <c r="K73" s="25" t="s">
        <v>80</v>
      </c>
      <c r="L73" s="30" t="s">
        <v>423</v>
      </c>
      <c r="M73" s="30">
        <v>57860000</v>
      </c>
      <c r="N73" s="31">
        <v>0</v>
      </c>
      <c r="O73" s="31">
        <v>0</v>
      </c>
      <c r="P73" s="30">
        <v>0</v>
      </c>
      <c r="Q73" s="32">
        <f t="shared" si="4"/>
        <v>0.13939393363290703</v>
      </c>
      <c r="R73" s="33">
        <v>8065333</v>
      </c>
      <c r="S73" s="30">
        <f t="shared" si="5"/>
        <v>49794667</v>
      </c>
      <c r="T73" s="25" t="s">
        <v>44</v>
      </c>
      <c r="U73" s="26" t="s">
        <v>45</v>
      </c>
      <c r="V73" s="26">
        <v>1123532332</v>
      </c>
      <c r="W73" s="26" t="s">
        <v>43</v>
      </c>
      <c r="X73" s="26" t="s">
        <v>50</v>
      </c>
      <c r="Y73" s="26">
        <v>330</v>
      </c>
      <c r="Z73" s="34">
        <v>46037</v>
      </c>
      <c r="AA73" s="34">
        <v>46370</v>
      </c>
      <c r="AB73" s="35"/>
      <c r="AC73" s="25" t="s">
        <v>63</v>
      </c>
      <c r="AD73" s="35" t="s">
        <v>495</v>
      </c>
    </row>
    <row r="74" spans="1:30" s="36" customFormat="1" ht="15.75" customHeight="1" x14ac:dyDescent="0.3">
      <c r="A74" s="25" t="s">
        <v>265</v>
      </c>
      <c r="B74" s="25" t="s">
        <v>70</v>
      </c>
      <c r="C74" s="25" t="s">
        <v>265</v>
      </c>
      <c r="D74" s="26" t="s">
        <v>115</v>
      </c>
      <c r="E74" s="27">
        <v>46037</v>
      </c>
      <c r="F74" s="28" t="s">
        <v>396</v>
      </c>
      <c r="G74" s="29" t="s">
        <v>52</v>
      </c>
      <c r="H74" s="25" t="s">
        <v>69</v>
      </c>
      <c r="I74" s="29" t="s">
        <v>42</v>
      </c>
      <c r="J74" s="25" t="s">
        <v>62</v>
      </c>
      <c r="K74" s="25" t="s">
        <v>80</v>
      </c>
      <c r="L74" s="30" t="s">
        <v>418</v>
      </c>
      <c r="M74" s="30">
        <v>21783500</v>
      </c>
      <c r="N74" s="31">
        <v>0</v>
      </c>
      <c r="O74" s="31">
        <v>0</v>
      </c>
      <c r="P74" s="30">
        <v>0</v>
      </c>
      <c r="Q74" s="32">
        <f t="shared" si="4"/>
        <v>0.16140349346982807</v>
      </c>
      <c r="R74" s="33">
        <v>3515933</v>
      </c>
      <c r="S74" s="30">
        <f t="shared" si="5"/>
        <v>18267567</v>
      </c>
      <c r="T74" s="25" t="s">
        <v>44</v>
      </c>
      <c r="U74" s="26" t="s">
        <v>45</v>
      </c>
      <c r="V74" s="26">
        <v>1121968191</v>
      </c>
      <c r="W74" s="26" t="s">
        <v>43</v>
      </c>
      <c r="X74" s="26" t="s">
        <v>135</v>
      </c>
      <c r="Y74" s="26">
        <v>285</v>
      </c>
      <c r="Z74" s="34">
        <v>46037</v>
      </c>
      <c r="AA74" s="34">
        <v>46324</v>
      </c>
      <c r="AB74" s="35"/>
      <c r="AC74" s="25" t="s">
        <v>63</v>
      </c>
      <c r="AD74" s="35" t="s">
        <v>496</v>
      </c>
    </row>
    <row r="75" spans="1:30" s="36" customFormat="1" ht="15.75" customHeight="1" x14ac:dyDescent="0.3">
      <c r="A75" s="25" t="s">
        <v>266</v>
      </c>
      <c r="B75" s="25" t="s">
        <v>70</v>
      </c>
      <c r="C75" s="25" t="s">
        <v>266</v>
      </c>
      <c r="D75" s="26" t="s">
        <v>312</v>
      </c>
      <c r="E75" s="27">
        <v>46037</v>
      </c>
      <c r="F75" s="28" t="s">
        <v>397</v>
      </c>
      <c r="G75" s="29" t="s">
        <v>52</v>
      </c>
      <c r="H75" s="25" t="s">
        <v>69</v>
      </c>
      <c r="I75" s="29" t="s">
        <v>42</v>
      </c>
      <c r="J75" s="25" t="s">
        <v>62</v>
      </c>
      <c r="K75" s="25" t="s">
        <v>80</v>
      </c>
      <c r="L75" s="30" t="s">
        <v>418</v>
      </c>
      <c r="M75" s="30">
        <v>21783500</v>
      </c>
      <c r="N75" s="31">
        <v>0</v>
      </c>
      <c r="O75" s="31">
        <v>0</v>
      </c>
      <c r="P75" s="30">
        <v>0</v>
      </c>
      <c r="Q75" s="32">
        <f t="shared" si="4"/>
        <v>0.16140349346982807</v>
      </c>
      <c r="R75" s="33">
        <v>3515933</v>
      </c>
      <c r="S75" s="30">
        <f t="shared" si="5"/>
        <v>18267567</v>
      </c>
      <c r="T75" s="25" t="s">
        <v>44</v>
      </c>
      <c r="U75" s="26" t="s">
        <v>45</v>
      </c>
      <c r="V75" s="26">
        <v>17419036</v>
      </c>
      <c r="W75" s="26" t="s">
        <v>43</v>
      </c>
      <c r="X75" s="26" t="s">
        <v>135</v>
      </c>
      <c r="Y75" s="26">
        <v>285</v>
      </c>
      <c r="Z75" s="34">
        <v>46037</v>
      </c>
      <c r="AA75" s="34">
        <v>46324</v>
      </c>
      <c r="AB75" s="35"/>
      <c r="AC75" s="25" t="s">
        <v>63</v>
      </c>
      <c r="AD75" s="35" t="s">
        <v>497</v>
      </c>
    </row>
    <row r="76" spans="1:30" s="36" customFormat="1" ht="15.75" customHeight="1" x14ac:dyDescent="0.3">
      <c r="A76" s="25" t="s">
        <v>267</v>
      </c>
      <c r="B76" s="25" t="s">
        <v>70</v>
      </c>
      <c r="C76" s="25" t="s">
        <v>267</v>
      </c>
      <c r="D76" s="26" t="s">
        <v>76</v>
      </c>
      <c r="E76" s="27">
        <v>46037</v>
      </c>
      <c r="F76" s="28" t="s">
        <v>398</v>
      </c>
      <c r="G76" s="29" t="s">
        <v>51</v>
      </c>
      <c r="H76" s="25" t="s">
        <v>69</v>
      </c>
      <c r="I76" s="29" t="s">
        <v>42</v>
      </c>
      <c r="J76" s="25" t="s">
        <v>62</v>
      </c>
      <c r="K76" s="25" t="s">
        <v>80</v>
      </c>
      <c r="L76" s="30" t="s">
        <v>423</v>
      </c>
      <c r="M76" s="30">
        <v>60314667</v>
      </c>
      <c r="N76" s="31">
        <v>0</v>
      </c>
      <c r="O76" s="31">
        <v>0</v>
      </c>
      <c r="P76" s="30">
        <v>0</v>
      </c>
      <c r="Q76" s="32">
        <f t="shared" si="4"/>
        <v>0.13372094054668329</v>
      </c>
      <c r="R76" s="33">
        <v>8065334</v>
      </c>
      <c r="S76" s="30">
        <f t="shared" si="5"/>
        <v>52249333</v>
      </c>
      <c r="T76" s="25" t="s">
        <v>44</v>
      </c>
      <c r="U76" s="26" t="s">
        <v>45</v>
      </c>
      <c r="V76" s="26">
        <v>1014252006</v>
      </c>
      <c r="W76" s="26" t="s">
        <v>43</v>
      </c>
      <c r="X76" s="26" t="s">
        <v>49</v>
      </c>
      <c r="Y76" s="26">
        <v>344</v>
      </c>
      <c r="Z76" s="34">
        <v>46037</v>
      </c>
      <c r="AA76" s="34">
        <v>46384</v>
      </c>
      <c r="AB76" s="35"/>
      <c r="AC76" s="25" t="s">
        <v>63</v>
      </c>
      <c r="AD76" s="35" t="s">
        <v>498</v>
      </c>
    </row>
    <row r="77" spans="1:30" s="36" customFormat="1" ht="15.75" customHeight="1" x14ac:dyDescent="0.3">
      <c r="A77" s="25" t="s">
        <v>107</v>
      </c>
      <c r="B77" s="25" t="s">
        <v>70</v>
      </c>
      <c r="C77" s="25" t="s">
        <v>107</v>
      </c>
      <c r="D77" s="26" t="s">
        <v>313</v>
      </c>
      <c r="E77" s="27">
        <v>46037</v>
      </c>
      <c r="F77" s="28" t="s">
        <v>399</v>
      </c>
      <c r="G77" s="29" t="s">
        <v>52</v>
      </c>
      <c r="H77" s="25" t="s">
        <v>69</v>
      </c>
      <c r="I77" s="29" t="s">
        <v>42</v>
      </c>
      <c r="J77" s="25" t="s">
        <v>62</v>
      </c>
      <c r="K77" s="25" t="s">
        <v>80</v>
      </c>
      <c r="L77" s="30" t="s">
        <v>427</v>
      </c>
      <c r="M77" s="30">
        <v>24949333</v>
      </c>
      <c r="N77" s="31">
        <v>0</v>
      </c>
      <c r="O77" s="31">
        <v>0</v>
      </c>
      <c r="P77" s="30">
        <v>0</v>
      </c>
      <c r="Q77" s="32">
        <f t="shared" si="4"/>
        <v>0.14375001528096965</v>
      </c>
      <c r="R77" s="33">
        <v>3586467</v>
      </c>
      <c r="S77" s="30">
        <f t="shared" si="5"/>
        <v>21362866</v>
      </c>
      <c r="T77" s="25" t="s">
        <v>44</v>
      </c>
      <c r="U77" s="26" t="s">
        <v>45</v>
      </c>
      <c r="V77" s="26">
        <v>1116797720</v>
      </c>
      <c r="W77" s="26" t="s">
        <v>43</v>
      </c>
      <c r="X77" s="26" t="s">
        <v>48</v>
      </c>
      <c r="Y77" s="26">
        <v>320</v>
      </c>
      <c r="Z77" s="34">
        <v>46037</v>
      </c>
      <c r="AA77" s="34">
        <v>46360</v>
      </c>
      <c r="AB77" s="35"/>
      <c r="AC77" s="25" t="s">
        <v>63</v>
      </c>
      <c r="AD77" s="35" t="s">
        <v>499</v>
      </c>
    </row>
    <row r="78" spans="1:30" s="36" customFormat="1" ht="15.75" customHeight="1" x14ac:dyDescent="0.3">
      <c r="A78" s="25" t="s">
        <v>268</v>
      </c>
      <c r="B78" s="25" t="s">
        <v>70</v>
      </c>
      <c r="C78" s="25" t="s">
        <v>268</v>
      </c>
      <c r="D78" s="26" t="s">
        <v>31</v>
      </c>
      <c r="E78" s="27">
        <v>46037</v>
      </c>
      <c r="F78" s="28" t="s">
        <v>400</v>
      </c>
      <c r="G78" s="29" t="s">
        <v>51</v>
      </c>
      <c r="H78" s="25" t="s">
        <v>69</v>
      </c>
      <c r="I78" s="29" t="s">
        <v>42</v>
      </c>
      <c r="J78" s="25" t="s">
        <v>62</v>
      </c>
      <c r="K78" s="25" t="s">
        <v>80</v>
      </c>
      <c r="L78" s="30" t="s">
        <v>423</v>
      </c>
      <c r="M78" s="30">
        <v>57860000</v>
      </c>
      <c r="N78" s="31">
        <v>0</v>
      </c>
      <c r="O78" s="31">
        <v>0</v>
      </c>
      <c r="P78" s="30">
        <v>0</v>
      </c>
      <c r="Q78" s="32">
        <f t="shared" si="4"/>
        <v>0.13939393363290703</v>
      </c>
      <c r="R78" s="33">
        <v>8065333</v>
      </c>
      <c r="S78" s="30">
        <f t="shared" si="5"/>
        <v>49794667</v>
      </c>
      <c r="T78" s="25" t="s">
        <v>44</v>
      </c>
      <c r="U78" s="26" t="s">
        <v>45</v>
      </c>
      <c r="V78" s="26">
        <v>1095804315</v>
      </c>
      <c r="W78" s="26" t="s">
        <v>43</v>
      </c>
      <c r="X78" s="26" t="s">
        <v>49</v>
      </c>
      <c r="Y78" s="26">
        <v>330</v>
      </c>
      <c r="Z78" s="34">
        <v>46037</v>
      </c>
      <c r="AA78" s="34">
        <v>46370</v>
      </c>
      <c r="AB78" s="35"/>
      <c r="AC78" s="25" t="s">
        <v>63</v>
      </c>
      <c r="AD78" s="35" t="s">
        <v>976</v>
      </c>
    </row>
    <row r="79" spans="1:30" s="36" customFormat="1" ht="15.75" customHeight="1" x14ac:dyDescent="0.3">
      <c r="A79" s="25" t="s">
        <v>269</v>
      </c>
      <c r="B79" s="25" t="s">
        <v>70</v>
      </c>
      <c r="C79" s="25" t="s">
        <v>269</v>
      </c>
      <c r="D79" s="26" t="s">
        <v>65</v>
      </c>
      <c r="E79" s="27">
        <v>46037</v>
      </c>
      <c r="F79" s="28" t="s">
        <v>401</v>
      </c>
      <c r="G79" s="29" t="s">
        <v>51</v>
      </c>
      <c r="H79" s="25" t="s">
        <v>69</v>
      </c>
      <c r="I79" s="29" t="s">
        <v>42</v>
      </c>
      <c r="J79" s="25" t="s">
        <v>62</v>
      </c>
      <c r="K79" s="25" t="s">
        <v>80</v>
      </c>
      <c r="L79" s="30" t="s">
        <v>420</v>
      </c>
      <c r="M79" s="30">
        <v>88078500</v>
      </c>
      <c r="N79" s="31">
        <v>0</v>
      </c>
      <c r="O79" s="31">
        <v>0</v>
      </c>
      <c r="P79" s="30">
        <v>0</v>
      </c>
      <c r="Q79" s="32">
        <f t="shared" si="4"/>
        <v>0.13333333333333333</v>
      </c>
      <c r="R79" s="33">
        <v>11743800</v>
      </c>
      <c r="S79" s="30">
        <f t="shared" si="5"/>
        <v>76334700</v>
      </c>
      <c r="T79" s="25" t="s">
        <v>44</v>
      </c>
      <c r="U79" s="26" t="s">
        <v>45</v>
      </c>
      <c r="V79" s="26">
        <v>1087984324</v>
      </c>
      <c r="W79" s="26" t="s">
        <v>43</v>
      </c>
      <c r="X79" s="26" t="s">
        <v>46</v>
      </c>
      <c r="Y79" s="26">
        <v>345</v>
      </c>
      <c r="Z79" s="34">
        <v>46037</v>
      </c>
      <c r="AA79" s="34">
        <v>46385</v>
      </c>
      <c r="AB79" s="35"/>
      <c r="AC79" s="25" t="s">
        <v>63</v>
      </c>
      <c r="AD79" s="35" t="s">
        <v>500</v>
      </c>
    </row>
    <row r="80" spans="1:30" s="36" customFormat="1" ht="15.75" customHeight="1" x14ac:dyDescent="0.3">
      <c r="A80" s="25" t="s">
        <v>108</v>
      </c>
      <c r="B80" s="25" t="s">
        <v>70</v>
      </c>
      <c r="C80" s="25" t="s">
        <v>108</v>
      </c>
      <c r="D80" s="26" t="s">
        <v>79</v>
      </c>
      <c r="E80" s="27">
        <v>46037</v>
      </c>
      <c r="F80" s="28" t="s">
        <v>402</v>
      </c>
      <c r="G80" s="29" t="s">
        <v>51</v>
      </c>
      <c r="H80" s="25" t="s">
        <v>69</v>
      </c>
      <c r="I80" s="29" t="s">
        <v>42</v>
      </c>
      <c r="J80" s="25" t="s">
        <v>62</v>
      </c>
      <c r="K80" s="25" t="s">
        <v>80</v>
      </c>
      <c r="L80" s="30" t="s">
        <v>430</v>
      </c>
      <c r="M80" s="30">
        <v>79475000</v>
      </c>
      <c r="N80" s="31">
        <v>0</v>
      </c>
      <c r="O80" s="31">
        <v>0</v>
      </c>
      <c r="P80" s="30">
        <v>0</v>
      </c>
      <c r="Q80" s="32">
        <f t="shared" si="4"/>
        <v>0.13939393519974835</v>
      </c>
      <c r="R80" s="33">
        <v>11078333</v>
      </c>
      <c r="S80" s="30">
        <f t="shared" si="5"/>
        <v>68396667</v>
      </c>
      <c r="T80" s="25" t="s">
        <v>44</v>
      </c>
      <c r="U80" s="26" t="s">
        <v>45</v>
      </c>
      <c r="V80" s="26">
        <v>52885891</v>
      </c>
      <c r="W80" s="26" t="s">
        <v>43</v>
      </c>
      <c r="X80" s="26" t="s">
        <v>46</v>
      </c>
      <c r="Y80" s="26">
        <v>330</v>
      </c>
      <c r="Z80" s="34">
        <v>46037</v>
      </c>
      <c r="AA80" s="34">
        <v>46370</v>
      </c>
      <c r="AB80" s="35"/>
      <c r="AC80" s="25" t="s">
        <v>63</v>
      </c>
      <c r="AD80" s="35" t="s">
        <v>501</v>
      </c>
    </row>
    <row r="81" spans="1:30" s="36" customFormat="1" ht="15.75" customHeight="1" x14ac:dyDescent="0.3">
      <c r="A81" s="25" t="s">
        <v>270</v>
      </c>
      <c r="B81" s="25" t="s">
        <v>70</v>
      </c>
      <c r="C81" s="25" t="s">
        <v>270</v>
      </c>
      <c r="D81" s="26" t="s">
        <v>314</v>
      </c>
      <c r="E81" s="27">
        <v>46038</v>
      </c>
      <c r="F81" s="28" t="s">
        <v>403</v>
      </c>
      <c r="G81" s="29" t="s">
        <v>51</v>
      </c>
      <c r="H81" s="25" t="s">
        <v>69</v>
      </c>
      <c r="I81" s="29" t="s">
        <v>42</v>
      </c>
      <c r="J81" s="25" t="s">
        <v>62</v>
      </c>
      <c r="K81" s="25" t="s">
        <v>80</v>
      </c>
      <c r="L81" s="30">
        <v>6539000</v>
      </c>
      <c r="M81" s="30">
        <v>75198500</v>
      </c>
      <c r="N81" s="31">
        <v>0</v>
      </c>
      <c r="O81" s="31">
        <v>0</v>
      </c>
      <c r="P81" s="30">
        <v>0</v>
      </c>
      <c r="Q81" s="32">
        <f t="shared" si="4"/>
        <v>0.13043478260869565</v>
      </c>
      <c r="R81" s="33">
        <v>9808500</v>
      </c>
      <c r="S81" s="30">
        <f t="shared" si="5"/>
        <v>65390000</v>
      </c>
      <c r="T81" s="25" t="s">
        <v>44</v>
      </c>
      <c r="U81" s="26" t="s">
        <v>45</v>
      </c>
      <c r="V81" s="26">
        <v>93355941</v>
      </c>
      <c r="W81" s="26" t="s">
        <v>43</v>
      </c>
      <c r="X81" s="26" t="s">
        <v>46</v>
      </c>
      <c r="Y81" s="26">
        <v>345</v>
      </c>
      <c r="Z81" s="34">
        <v>46038</v>
      </c>
      <c r="AA81" s="34">
        <v>46386</v>
      </c>
      <c r="AB81" s="35"/>
      <c r="AC81" s="25" t="s">
        <v>63</v>
      </c>
      <c r="AD81" s="35" t="s">
        <v>502</v>
      </c>
    </row>
    <row r="82" spans="1:30" s="36" customFormat="1" ht="15.75" customHeight="1" x14ac:dyDescent="0.3">
      <c r="A82" s="25" t="s">
        <v>271</v>
      </c>
      <c r="B82" s="25" t="s">
        <v>70</v>
      </c>
      <c r="C82" s="25" t="s">
        <v>271</v>
      </c>
      <c r="D82" s="26" t="s">
        <v>195</v>
      </c>
      <c r="E82" s="27">
        <v>46038</v>
      </c>
      <c r="F82" s="28" t="s">
        <v>404</v>
      </c>
      <c r="G82" s="29" t="s">
        <v>51</v>
      </c>
      <c r="H82" s="25" t="s">
        <v>69</v>
      </c>
      <c r="I82" s="29" t="s">
        <v>42</v>
      </c>
      <c r="J82" s="25" t="s">
        <v>62</v>
      </c>
      <c r="K82" s="25" t="s">
        <v>80</v>
      </c>
      <c r="L82" s="30" t="s">
        <v>424</v>
      </c>
      <c r="M82" s="30">
        <v>43504500</v>
      </c>
      <c r="N82" s="31">
        <v>0</v>
      </c>
      <c r="O82" s="31">
        <v>0</v>
      </c>
      <c r="P82" s="30">
        <v>0</v>
      </c>
      <c r="Q82" s="32">
        <f t="shared" si="4"/>
        <v>0.13043478260869565</v>
      </c>
      <c r="R82" s="33">
        <v>5674500</v>
      </c>
      <c r="S82" s="30">
        <f t="shared" si="5"/>
        <v>37830000</v>
      </c>
      <c r="T82" s="25" t="s">
        <v>44</v>
      </c>
      <c r="U82" s="26" t="s">
        <v>45</v>
      </c>
      <c r="V82" s="26">
        <v>1121953128</v>
      </c>
      <c r="W82" s="26" t="s">
        <v>43</v>
      </c>
      <c r="X82" s="26" t="s">
        <v>135</v>
      </c>
      <c r="Y82" s="26">
        <v>345</v>
      </c>
      <c r="Z82" s="34">
        <v>46038</v>
      </c>
      <c r="AA82" s="34">
        <v>46386</v>
      </c>
      <c r="AB82" s="35"/>
      <c r="AC82" s="25" t="s">
        <v>63</v>
      </c>
      <c r="AD82" s="35" t="s">
        <v>503</v>
      </c>
    </row>
    <row r="83" spans="1:30" s="36" customFormat="1" ht="15.75" customHeight="1" x14ac:dyDescent="0.3">
      <c r="A83" s="25" t="s">
        <v>272</v>
      </c>
      <c r="B83" s="25" t="s">
        <v>70</v>
      </c>
      <c r="C83" s="25" t="s">
        <v>272</v>
      </c>
      <c r="D83" s="26" t="s">
        <v>315</v>
      </c>
      <c r="E83" s="27">
        <v>46038</v>
      </c>
      <c r="F83" s="28" t="s">
        <v>405</v>
      </c>
      <c r="G83" s="29" t="s">
        <v>52</v>
      </c>
      <c r="H83" s="25" t="s">
        <v>69</v>
      </c>
      <c r="I83" s="29" t="s">
        <v>42</v>
      </c>
      <c r="J83" s="25" t="s">
        <v>62</v>
      </c>
      <c r="K83" s="25" t="s">
        <v>80</v>
      </c>
      <c r="L83" s="30" t="s">
        <v>434</v>
      </c>
      <c r="M83" s="30">
        <v>38237500</v>
      </c>
      <c r="N83" s="31">
        <v>0</v>
      </c>
      <c r="O83" s="31">
        <v>0</v>
      </c>
      <c r="P83" s="30">
        <v>0</v>
      </c>
      <c r="Q83" s="32">
        <f t="shared" si="4"/>
        <v>0.13043478260869565</v>
      </c>
      <c r="R83" s="33">
        <v>4987500</v>
      </c>
      <c r="S83" s="30">
        <f t="shared" si="5"/>
        <v>33250000</v>
      </c>
      <c r="T83" s="25" t="s">
        <v>44</v>
      </c>
      <c r="U83" s="26" t="s">
        <v>45</v>
      </c>
      <c r="V83" s="26">
        <v>1032508236</v>
      </c>
      <c r="W83" s="26" t="s">
        <v>43</v>
      </c>
      <c r="X83" s="26" t="s">
        <v>136</v>
      </c>
      <c r="Y83" s="26">
        <v>345</v>
      </c>
      <c r="Z83" s="34">
        <v>46038</v>
      </c>
      <c r="AA83" s="34">
        <v>46386</v>
      </c>
      <c r="AB83" s="35"/>
      <c r="AC83" s="25" t="s">
        <v>63</v>
      </c>
      <c r="AD83" s="35" t="s">
        <v>504</v>
      </c>
    </row>
    <row r="84" spans="1:30" s="36" customFormat="1" ht="15.75" customHeight="1" x14ac:dyDescent="0.3">
      <c r="A84" s="25" t="s">
        <v>273</v>
      </c>
      <c r="B84" s="25" t="s">
        <v>70</v>
      </c>
      <c r="C84" s="25" t="s">
        <v>273</v>
      </c>
      <c r="D84" s="26" t="s">
        <v>36</v>
      </c>
      <c r="E84" s="27">
        <v>46038</v>
      </c>
      <c r="F84" s="28" t="s">
        <v>406</v>
      </c>
      <c r="G84" s="29" t="s">
        <v>52</v>
      </c>
      <c r="H84" s="25" t="s">
        <v>69</v>
      </c>
      <c r="I84" s="29" t="s">
        <v>42</v>
      </c>
      <c r="J84" s="25" t="s">
        <v>62</v>
      </c>
      <c r="K84" s="25" t="s">
        <v>80</v>
      </c>
      <c r="L84" s="30" t="s">
        <v>429</v>
      </c>
      <c r="M84" s="30">
        <v>33240000</v>
      </c>
      <c r="N84" s="31">
        <v>0</v>
      </c>
      <c r="O84" s="31">
        <v>0</v>
      </c>
      <c r="P84" s="30">
        <v>0</v>
      </c>
      <c r="Q84" s="32">
        <f t="shared" si="4"/>
        <v>0.15</v>
      </c>
      <c r="R84" s="33">
        <v>4986000</v>
      </c>
      <c r="S84" s="30">
        <f t="shared" si="5"/>
        <v>28254000</v>
      </c>
      <c r="T84" s="25" t="s">
        <v>44</v>
      </c>
      <c r="U84" s="26" t="s">
        <v>45</v>
      </c>
      <c r="V84" s="26">
        <v>1073239943</v>
      </c>
      <c r="W84" s="26" t="s">
        <v>43</v>
      </c>
      <c r="X84" s="26" t="s">
        <v>136</v>
      </c>
      <c r="Y84" s="26">
        <v>300</v>
      </c>
      <c r="Z84" s="34">
        <v>46038</v>
      </c>
      <c r="AA84" s="34">
        <v>46341</v>
      </c>
      <c r="AB84" s="35"/>
      <c r="AC84" s="25" t="s">
        <v>63</v>
      </c>
      <c r="AD84" s="35" t="s">
        <v>505</v>
      </c>
    </row>
    <row r="85" spans="1:30" s="36" customFormat="1" ht="15.75" customHeight="1" x14ac:dyDescent="0.3">
      <c r="A85" s="25" t="s">
        <v>274</v>
      </c>
      <c r="B85" s="25" t="s">
        <v>70</v>
      </c>
      <c r="C85" s="25" t="s">
        <v>274</v>
      </c>
      <c r="D85" s="26" t="s">
        <v>188</v>
      </c>
      <c r="E85" s="27">
        <v>46041</v>
      </c>
      <c r="F85" s="28" t="s">
        <v>407</v>
      </c>
      <c r="G85" s="29" t="s">
        <v>51</v>
      </c>
      <c r="H85" s="25" t="s">
        <v>69</v>
      </c>
      <c r="I85" s="29" t="s">
        <v>42</v>
      </c>
      <c r="J85" s="25" t="s">
        <v>62</v>
      </c>
      <c r="K85" s="25" t="s">
        <v>80</v>
      </c>
      <c r="L85" s="30" t="s">
        <v>424</v>
      </c>
      <c r="M85" s="30">
        <v>43126200</v>
      </c>
      <c r="N85" s="31">
        <v>0</v>
      </c>
      <c r="O85" s="31">
        <v>0</v>
      </c>
      <c r="P85" s="30">
        <v>0</v>
      </c>
      <c r="Q85" s="32">
        <f t="shared" si="4"/>
        <v>0.12280701754385964</v>
      </c>
      <c r="R85" s="33">
        <v>5296200</v>
      </c>
      <c r="S85" s="30">
        <f t="shared" si="5"/>
        <v>37830000</v>
      </c>
      <c r="T85" s="25" t="s">
        <v>44</v>
      </c>
      <c r="U85" s="26" t="s">
        <v>45</v>
      </c>
      <c r="V85" s="26">
        <v>1030624783</v>
      </c>
      <c r="W85" s="26" t="s">
        <v>43</v>
      </c>
      <c r="X85" s="26" t="s">
        <v>135</v>
      </c>
      <c r="Y85" s="26">
        <v>342</v>
      </c>
      <c r="Z85" s="34">
        <v>46041</v>
      </c>
      <c r="AA85" s="34">
        <v>46386</v>
      </c>
      <c r="AB85" s="35"/>
      <c r="AC85" s="25" t="s">
        <v>63</v>
      </c>
      <c r="AD85" s="35" t="s">
        <v>506</v>
      </c>
    </row>
    <row r="86" spans="1:30" s="36" customFormat="1" ht="15.75" customHeight="1" x14ac:dyDescent="0.3">
      <c r="A86" s="25" t="s">
        <v>275</v>
      </c>
      <c r="B86" s="25" t="s">
        <v>70</v>
      </c>
      <c r="C86" s="25" t="s">
        <v>275</v>
      </c>
      <c r="D86" s="26" t="s">
        <v>316</v>
      </c>
      <c r="E86" s="27">
        <v>46041</v>
      </c>
      <c r="F86" s="28" t="s">
        <v>408</v>
      </c>
      <c r="G86" s="29" t="s">
        <v>52</v>
      </c>
      <c r="H86" s="25" t="s">
        <v>69</v>
      </c>
      <c r="I86" s="29" t="s">
        <v>42</v>
      </c>
      <c r="J86" s="25" t="s">
        <v>62</v>
      </c>
      <c r="K86" s="25" t="s">
        <v>80</v>
      </c>
      <c r="L86" s="30" t="s">
        <v>427</v>
      </c>
      <c r="M86" s="30">
        <v>20895067</v>
      </c>
      <c r="N86" s="31">
        <v>0</v>
      </c>
      <c r="O86" s="31">
        <v>0</v>
      </c>
      <c r="P86" s="30">
        <v>0</v>
      </c>
      <c r="Q86" s="32">
        <f t="shared" si="4"/>
        <v>0.15671641541039327</v>
      </c>
      <c r="R86" s="33">
        <v>3274600</v>
      </c>
      <c r="S86" s="30">
        <f t="shared" si="5"/>
        <v>17620467</v>
      </c>
      <c r="T86" s="25" t="s">
        <v>44</v>
      </c>
      <c r="U86" s="26" t="s">
        <v>45</v>
      </c>
      <c r="V86" s="26">
        <v>1032493353</v>
      </c>
      <c r="W86" s="26" t="s">
        <v>43</v>
      </c>
      <c r="X86" s="26" t="s">
        <v>137</v>
      </c>
      <c r="Y86" s="26">
        <v>268</v>
      </c>
      <c r="Z86" s="34">
        <v>46041</v>
      </c>
      <c r="AA86" s="34">
        <v>46311</v>
      </c>
      <c r="AB86" s="35"/>
      <c r="AC86" s="25" t="s">
        <v>63</v>
      </c>
      <c r="AD86" s="35" t="s">
        <v>507</v>
      </c>
    </row>
    <row r="87" spans="1:30" s="36" customFormat="1" ht="15.75" customHeight="1" x14ac:dyDescent="0.3">
      <c r="A87" s="25" t="s">
        <v>276</v>
      </c>
      <c r="B87" s="25" t="s">
        <v>70</v>
      </c>
      <c r="C87" s="25" t="s">
        <v>276</v>
      </c>
      <c r="D87" s="26" t="s">
        <v>317</v>
      </c>
      <c r="E87" s="27">
        <v>46041</v>
      </c>
      <c r="F87" s="28" t="s">
        <v>409</v>
      </c>
      <c r="G87" s="29" t="s">
        <v>51</v>
      </c>
      <c r="H87" s="25" t="s">
        <v>69</v>
      </c>
      <c r="I87" s="29" t="s">
        <v>42</v>
      </c>
      <c r="J87" s="25" t="s">
        <v>62</v>
      </c>
      <c r="K87" s="25" t="s">
        <v>80</v>
      </c>
      <c r="L87" s="30" t="s">
        <v>435</v>
      </c>
      <c r="M87" s="30">
        <v>47597000</v>
      </c>
      <c r="N87" s="31">
        <v>0</v>
      </c>
      <c r="O87" s="31">
        <v>0</v>
      </c>
      <c r="P87" s="30">
        <v>0</v>
      </c>
      <c r="Q87" s="32">
        <f t="shared" si="4"/>
        <v>0.12727272727272726</v>
      </c>
      <c r="R87" s="33">
        <v>6057800</v>
      </c>
      <c r="S87" s="30">
        <f t="shared" si="5"/>
        <v>41539200</v>
      </c>
      <c r="T87" s="25" t="s">
        <v>44</v>
      </c>
      <c r="U87" s="26" t="s">
        <v>45</v>
      </c>
      <c r="V87" s="26">
        <v>1031134291</v>
      </c>
      <c r="W87" s="26" t="s">
        <v>43</v>
      </c>
      <c r="X87" s="26" t="s">
        <v>50</v>
      </c>
      <c r="Y87" s="26">
        <v>330</v>
      </c>
      <c r="Z87" s="34">
        <v>46041</v>
      </c>
      <c r="AA87" s="34">
        <v>46374</v>
      </c>
      <c r="AB87" s="35"/>
      <c r="AC87" s="25" t="s">
        <v>63</v>
      </c>
      <c r="AD87" s="35" t="s">
        <v>508</v>
      </c>
    </row>
    <row r="88" spans="1:30" s="36" customFormat="1" ht="15.75" customHeight="1" x14ac:dyDescent="0.3">
      <c r="A88" s="25" t="s">
        <v>277</v>
      </c>
      <c r="B88" s="25" t="s">
        <v>70</v>
      </c>
      <c r="C88" s="25" t="s">
        <v>277</v>
      </c>
      <c r="D88" s="26" t="s">
        <v>318</v>
      </c>
      <c r="E88" s="27">
        <v>46041</v>
      </c>
      <c r="F88" s="28" t="s">
        <v>410</v>
      </c>
      <c r="G88" s="29" t="s">
        <v>52</v>
      </c>
      <c r="H88" s="25" t="s">
        <v>69</v>
      </c>
      <c r="I88" s="29" t="s">
        <v>42</v>
      </c>
      <c r="J88" s="25" t="s">
        <v>62</v>
      </c>
      <c r="K88" s="25" t="s">
        <v>80</v>
      </c>
      <c r="L88" s="30" t="s">
        <v>428</v>
      </c>
      <c r="M88" s="30">
        <v>26950500</v>
      </c>
      <c r="N88" s="31">
        <v>0</v>
      </c>
      <c r="O88" s="31">
        <v>0</v>
      </c>
      <c r="P88" s="30">
        <v>0</v>
      </c>
      <c r="Q88" s="32">
        <f t="shared" si="4"/>
        <v>0.12389380530973451</v>
      </c>
      <c r="R88" s="33">
        <v>3339000</v>
      </c>
      <c r="S88" s="30">
        <f t="shared" si="5"/>
        <v>23611500</v>
      </c>
      <c r="T88" s="25" t="s">
        <v>44</v>
      </c>
      <c r="U88" s="26" t="s">
        <v>45</v>
      </c>
      <c r="V88" s="26">
        <v>5909432</v>
      </c>
      <c r="W88" s="26" t="s">
        <v>43</v>
      </c>
      <c r="X88" s="26" t="s">
        <v>136</v>
      </c>
      <c r="Y88" s="26">
        <v>329</v>
      </c>
      <c r="Z88" s="34">
        <v>46041</v>
      </c>
      <c r="AA88" s="34">
        <v>46383</v>
      </c>
      <c r="AB88" s="35"/>
      <c r="AC88" s="25" t="s">
        <v>63</v>
      </c>
      <c r="AD88" s="35" t="s">
        <v>977</v>
      </c>
    </row>
    <row r="89" spans="1:30" s="36" customFormat="1" ht="15.75" customHeight="1" x14ac:dyDescent="0.3">
      <c r="A89" s="25" t="s">
        <v>278</v>
      </c>
      <c r="B89" s="25" t="s">
        <v>70</v>
      </c>
      <c r="C89" s="25" t="s">
        <v>278</v>
      </c>
      <c r="D89" s="26" t="s">
        <v>26</v>
      </c>
      <c r="E89" s="27">
        <v>46041</v>
      </c>
      <c r="F89" s="28" t="s">
        <v>411</v>
      </c>
      <c r="G89" s="29" t="s">
        <v>51</v>
      </c>
      <c r="H89" s="25" t="s">
        <v>69</v>
      </c>
      <c r="I89" s="29" t="s">
        <v>42</v>
      </c>
      <c r="J89" s="25" t="s">
        <v>62</v>
      </c>
      <c r="K89" s="25" t="s">
        <v>80</v>
      </c>
      <c r="L89" s="30" t="s">
        <v>420</v>
      </c>
      <c r="M89" s="30">
        <v>84249000</v>
      </c>
      <c r="N89" s="31">
        <v>0</v>
      </c>
      <c r="O89" s="31">
        <v>0</v>
      </c>
      <c r="P89" s="30">
        <v>0</v>
      </c>
      <c r="Q89" s="32">
        <f t="shared" si="4"/>
        <v>0.12727272727272726</v>
      </c>
      <c r="R89" s="33">
        <v>10722600</v>
      </c>
      <c r="S89" s="30">
        <f t="shared" si="5"/>
        <v>73526400</v>
      </c>
      <c r="T89" s="25" t="s">
        <v>44</v>
      </c>
      <c r="U89" s="26" t="s">
        <v>45</v>
      </c>
      <c r="V89" s="26">
        <v>52015727</v>
      </c>
      <c r="W89" s="26" t="s">
        <v>43</v>
      </c>
      <c r="X89" s="26" t="s">
        <v>46</v>
      </c>
      <c r="Y89" s="26">
        <v>330</v>
      </c>
      <c r="Z89" s="34">
        <v>46041</v>
      </c>
      <c r="AA89" s="34">
        <v>46374</v>
      </c>
      <c r="AB89" s="35"/>
      <c r="AC89" s="25" t="s">
        <v>63</v>
      </c>
      <c r="AD89" s="35" t="s">
        <v>509</v>
      </c>
    </row>
    <row r="90" spans="1:30" s="36" customFormat="1" ht="15.75" customHeight="1" x14ac:dyDescent="0.3">
      <c r="A90" s="25" t="s">
        <v>279</v>
      </c>
      <c r="B90" s="25" t="s">
        <v>70</v>
      </c>
      <c r="C90" s="25" t="s">
        <v>279</v>
      </c>
      <c r="D90" s="26" t="s">
        <v>319</v>
      </c>
      <c r="E90" s="27">
        <v>46041</v>
      </c>
      <c r="F90" s="28" t="s">
        <v>412</v>
      </c>
      <c r="G90" s="29" t="s">
        <v>52</v>
      </c>
      <c r="H90" s="25" t="s">
        <v>69</v>
      </c>
      <c r="I90" s="29" t="s">
        <v>42</v>
      </c>
      <c r="J90" s="25" t="s">
        <v>62</v>
      </c>
      <c r="K90" s="25" t="s">
        <v>80</v>
      </c>
      <c r="L90" s="30">
        <v>2511000</v>
      </c>
      <c r="M90" s="30">
        <v>28625400</v>
      </c>
      <c r="N90" s="31">
        <v>0</v>
      </c>
      <c r="O90" s="31">
        <v>0</v>
      </c>
      <c r="P90" s="30">
        <v>0</v>
      </c>
      <c r="Q90" s="32">
        <f t="shared" si="4"/>
        <v>0.12280701754385964</v>
      </c>
      <c r="R90" s="33">
        <v>3515400</v>
      </c>
      <c r="S90" s="30">
        <f t="shared" si="5"/>
        <v>25110000</v>
      </c>
      <c r="T90" s="25" t="s">
        <v>44</v>
      </c>
      <c r="U90" s="26" t="s">
        <v>45</v>
      </c>
      <c r="V90" s="26">
        <v>1006777981</v>
      </c>
      <c r="W90" s="26" t="s">
        <v>43</v>
      </c>
      <c r="X90" s="26" t="s">
        <v>135</v>
      </c>
      <c r="Y90" s="26">
        <v>342</v>
      </c>
      <c r="Z90" s="34">
        <v>46041</v>
      </c>
      <c r="AA90" s="34">
        <v>46021</v>
      </c>
      <c r="AB90" s="35"/>
      <c r="AC90" s="25" t="s">
        <v>63</v>
      </c>
      <c r="AD90" s="35" t="s">
        <v>978</v>
      </c>
    </row>
    <row r="91" spans="1:30" s="36" customFormat="1" ht="15.75" customHeight="1" x14ac:dyDescent="0.3">
      <c r="A91" s="25" t="s">
        <v>280</v>
      </c>
      <c r="B91" s="25" t="s">
        <v>70</v>
      </c>
      <c r="C91" s="25" t="s">
        <v>280</v>
      </c>
      <c r="D91" s="26" t="s">
        <v>320</v>
      </c>
      <c r="E91" s="27">
        <v>46041</v>
      </c>
      <c r="F91" s="28" t="s">
        <v>413</v>
      </c>
      <c r="G91" s="29" t="s">
        <v>52</v>
      </c>
      <c r="H91" s="25" t="s">
        <v>69</v>
      </c>
      <c r="I91" s="29" t="s">
        <v>42</v>
      </c>
      <c r="J91" s="25" t="s">
        <v>62</v>
      </c>
      <c r="K91" s="25" t="s">
        <v>80</v>
      </c>
      <c r="L91" s="30" t="s">
        <v>418</v>
      </c>
      <c r="M91" s="30">
        <v>611467</v>
      </c>
      <c r="N91" s="31">
        <v>0</v>
      </c>
      <c r="O91" s="31">
        <v>0</v>
      </c>
      <c r="P91" s="30">
        <v>0</v>
      </c>
      <c r="Q91" s="32">
        <f t="shared" si="4"/>
        <v>1</v>
      </c>
      <c r="R91" s="33">
        <v>611467</v>
      </c>
      <c r="S91" s="30">
        <f t="shared" si="5"/>
        <v>0</v>
      </c>
      <c r="T91" s="25" t="s">
        <v>44</v>
      </c>
      <c r="U91" s="26" t="s">
        <v>45</v>
      </c>
      <c r="V91" s="26">
        <v>1022991350</v>
      </c>
      <c r="W91" s="26" t="s">
        <v>43</v>
      </c>
      <c r="X91" s="26" t="s">
        <v>49</v>
      </c>
      <c r="Y91" s="26">
        <v>8</v>
      </c>
      <c r="Z91" s="34">
        <v>46041</v>
      </c>
      <c r="AA91" s="34">
        <v>46353</v>
      </c>
      <c r="AB91" s="35"/>
      <c r="AC91" s="25" t="s">
        <v>1161</v>
      </c>
      <c r="AD91" s="35" t="s">
        <v>510</v>
      </c>
    </row>
    <row r="92" spans="1:30" s="36" customFormat="1" ht="15.75" customHeight="1" x14ac:dyDescent="0.3">
      <c r="A92" s="25" t="s">
        <v>280</v>
      </c>
      <c r="B92" s="25" t="s">
        <v>70</v>
      </c>
      <c r="C92" s="25" t="s">
        <v>280</v>
      </c>
      <c r="D92" s="26" t="s">
        <v>962</v>
      </c>
      <c r="E92" s="27">
        <v>46055</v>
      </c>
      <c r="F92" s="28" t="s">
        <v>413</v>
      </c>
      <c r="G92" s="29" t="s">
        <v>52</v>
      </c>
      <c r="H92" s="25" t="s">
        <v>69</v>
      </c>
      <c r="I92" s="29" t="s">
        <v>42</v>
      </c>
      <c r="J92" s="25" t="s">
        <v>62</v>
      </c>
      <c r="K92" s="25" t="s">
        <v>80</v>
      </c>
      <c r="L92" s="30" t="s">
        <v>418</v>
      </c>
      <c r="M92" s="30">
        <v>22930000</v>
      </c>
      <c r="N92" s="31">
        <v>0</v>
      </c>
      <c r="O92" s="31">
        <v>0</v>
      </c>
      <c r="P92" s="30">
        <v>0</v>
      </c>
      <c r="Q92" s="32">
        <f t="shared" si="4"/>
        <v>9.6666681203663327E-2</v>
      </c>
      <c r="R92" s="33">
        <v>2216567</v>
      </c>
      <c r="S92" s="30">
        <f t="shared" si="5"/>
        <v>20713433</v>
      </c>
      <c r="T92" s="25" t="s">
        <v>44</v>
      </c>
      <c r="U92" s="26" t="s">
        <v>45</v>
      </c>
      <c r="V92" s="26">
        <v>1022998167</v>
      </c>
      <c r="W92" s="26" t="s">
        <v>43</v>
      </c>
      <c r="X92" s="26" t="s">
        <v>49</v>
      </c>
      <c r="Y92" s="26">
        <v>300</v>
      </c>
      <c r="Z92" s="34">
        <v>46055</v>
      </c>
      <c r="AA92" s="34">
        <v>46357</v>
      </c>
      <c r="AB92" s="35"/>
      <c r="AC92" s="25" t="s">
        <v>63</v>
      </c>
      <c r="AD92" s="35" t="s">
        <v>492</v>
      </c>
    </row>
    <row r="93" spans="1:30" s="36" customFormat="1" ht="15.75" customHeight="1" x14ac:dyDescent="0.3">
      <c r="A93" s="25" t="s">
        <v>281</v>
      </c>
      <c r="B93" s="25" t="s">
        <v>70</v>
      </c>
      <c r="C93" s="25" t="s">
        <v>281</v>
      </c>
      <c r="D93" s="26" t="s">
        <v>132</v>
      </c>
      <c r="E93" s="27">
        <v>46041</v>
      </c>
      <c r="F93" s="28" t="s">
        <v>414</v>
      </c>
      <c r="G93" s="29" t="s">
        <v>52</v>
      </c>
      <c r="H93" s="25" t="s">
        <v>69</v>
      </c>
      <c r="I93" s="29" t="s">
        <v>42</v>
      </c>
      <c r="J93" s="25" t="s">
        <v>62</v>
      </c>
      <c r="K93" s="25" t="s">
        <v>80</v>
      </c>
      <c r="L93" s="30">
        <v>2437000</v>
      </c>
      <c r="M93" s="30">
        <v>22930000</v>
      </c>
      <c r="N93" s="31">
        <v>0</v>
      </c>
      <c r="O93" s="31">
        <v>0</v>
      </c>
      <c r="P93" s="30">
        <v>0</v>
      </c>
      <c r="Q93" s="32">
        <f t="shared" si="4"/>
        <v>0.4411251635412124</v>
      </c>
      <c r="R93" s="33">
        <v>10115000</v>
      </c>
      <c r="S93" s="30">
        <f t="shared" si="5"/>
        <v>12815000</v>
      </c>
      <c r="T93" s="25" t="s">
        <v>44</v>
      </c>
      <c r="U93" s="26" t="s">
        <v>45</v>
      </c>
      <c r="V93" s="26">
        <v>40444609</v>
      </c>
      <c r="W93" s="26" t="s">
        <v>43</v>
      </c>
      <c r="X93" s="26" t="s">
        <v>136</v>
      </c>
      <c r="Y93" s="26">
        <v>333</v>
      </c>
      <c r="Z93" s="34">
        <v>46041</v>
      </c>
      <c r="AA93" s="34">
        <v>46377</v>
      </c>
      <c r="AB93" s="35"/>
      <c r="AC93" s="25" t="s">
        <v>63</v>
      </c>
      <c r="AD93" s="35" t="s">
        <v>979</v>
      </c>
    </row>
    <row r="94" spans="1:30" s="36" customFormat="1" ht="15.75" customHeight="1" x14ac:dyDescent="0.3">
      <c r="A94" s="25" t="s">
        <v>282</v>
      </c>
      <c r="B94" s="25" t="s">
        <v>70</v>
      </c>
      <c r="C94" s="25" t="s">
        <v>282</v>
      </c>
      <c r="D94" s="26" t="s">
        <v>321</v>
      </c>
      <c r="E94" s="27">
        <v>46041</v>
      </c>
      <c r="F94" s="28" t="s">
        <v>415</v>
      </c>
      <c r="G94" s="29" t="s">
        <v>51</v>
      </c>
      <c r="H94" s="25" t="s">
        <v>69</v>
      </c>
      <c r="I94" s="29" t="s">
        <v>42</v>
      </c>
      <c r="J94" s="25" t="s">
        <v>62</v>
      </c>
      <c r="K94" s="25" t="s">
        <v>80</v>
      </c>
      <c r="L94" s="30" t="s">
        <v>430</v>
      </c>
      <c r="M94" s="30">
        <v>82365000</v>
      </c>
      <c r="N94" s="31">
        <v>0</v>
      </c>
      <c r="O94" s="31">
        <v>0</v>
      </c>
      <c r="P94" s="30">
        <v>0</v>
      </c>
      <c r="Q94" s="32">
        <f t="shared" si="4"/>
        <v>6.2770594305833788E-2</v>
      </c>
      <c r="R94" s="33">
        <v>5170100</v>
      </c>
      <c r="S94" s="30">
        <f t="shared" si="5"/>
        <v>77194900</v>
      </c>
      <c r="T94" s="25" t="s">
        <v>44</v>
      </c>
      <c r="U94" s="26" t="s">
        <v>45</v>
      </c>
      <c r="V94" s="26">
        <v>1016089262</v>
      </c>
      <c r="W94" s="26" t="s">
        <v>43</v>
      </c>
      <c r="X94" s="26" t="s">
        <v>46</v>
      </c>
      <c r="Y94" s="26">
        <v>342</v>
      </c>
      <c r="Z94" s="34">
        <v>46041</v>
      </c>
      <c r="AA94" s="34">
        <v>46386</v>
      </c>
      <c r="AB94" s="35"/>
      <c r="AC94" s="25" t="s">
        <v>63</v>
      </c>
      <c r="AD94" s="35" t="s">
        <v>511</v>
      </c>
    </row>
    <row r="95" spans="1:30" s="36" customFormat="1" ht="15.75" customHeight="1" x14ac:dyDescent="0.3">
      <c r="A95" s="25" t="s">
        <v>283</v>
      </c>
      <c r="B95" s="25" t="s">
        <v>70</v>
      </c>
      <c r="C95" s="25" t="s">
        <v>283</v>
      </c>
      <c r="D95" s="26" t="s">
        <v>322</v>
      </c>
      <c r="E95" s="27">
        <v>46042</v>
      </c>
      <c r="F95" s="28" t="s">
        <v>416</v>
      </c>
      <c r="G95" s="29" t="s">
        <v>51</v>
      </c>
      <c r="H95" s="25" t="s">
        <v>69</v>
      </c>
      <c r="I95" s="29" t="s">
        <v>42</v>
      </c>
      <c r="J95" s="25" t="s">
        <v>62</v>
      </c>
      <c r="K95" s="25" t="s">
        <v>80</v>
      </c>
      <c r="L95" s="30" t="s">
        <v>424</v>
      </c>
      <c r="M95" s="30">
        <v>43000100</v>
      </c>
      <c r="N95" s="31">
        <v>0</v>
      </c>
      <c r="O95" s="31">
        <v>0</v>
      </c>
      <c r="P95" s="30">
        <v>0</v>
      </c>
      <c r="Q95" s="32">
        <f t="shared" si="4"/>
        <v>5.5464987290727234E-2</v>
      </c>
      <c r="R95" s="33">
        <v>2385000</v>
      </c>
      <c r="S95" s="30">
        <f t="shared" si="5"/>
        <v>40615100</v>
      </c>
      <c r="T95" s="25" t="s">
        <v>44</v>
      </c>
      <c r="U95" s="26" t="s">
        <v>45</v>
      </c>
      <c r="V95" s="26">
        <v>1006877499</v>
      </c>
      <c r="W95" s="26" t="s">
        <v>43</v>
      </c>
      <c r="X95" s="26" t="s">
        <v>46</v>
      </c>
      <c r="Y95" s="26">
        <v>341</v>
      </c>
      <c r="Z95" s="34">
        <v>46042</v>
      </c>
      <c r="AA95" s="34">
        <v>46386</v>
      </c>
      <c r="AB95" s="35"/>
      <c r="AC95" s="25" t="s">
        <v>63</v>
      </c>
      <c r="AD95" s="35" t="s">
        <v>512</v>
      </c>
    </row>
    <row r="96" spans="1:30" s="36" customFormat="1" ht="15.75" customHeight="1" x14ac:dyDescent="0.3">
      <c r="A96" s="25" t="s">
        <v>284</v>
      </c>
      <c r="B96" s="25" t="s">
        <v>70</v>
      </c>
      <c r="C96" s="25" t="s">
        <v>284</v>
      </c>
      <c r="D96" s="26" t="s">
        <v>323</v>
      </c>
      <c r="E96" s="27">
        <v>46042</v>
      </c>
      <c r="F96" s="28" t="s">
        <v>417</v>
      </c>
      <c r="G96" s="29" t="s">
        <v>52</v>
      </c>
      <c r="H96" s="25" t="s">
        <v>69</v>
      </c>
      <c r="I96" s="29" t="s">
        <v>42</v>
      </c>
      <c r="J96" s="25" t="s">
        <v>62</v>
      </c>
      <c r="K96" s="25" t="s">
        <v>80</v>
      </c>
      <c r="L96" s="30" t="s">
        <v>428</v>
      </c>
      <c r="M96" s="30">
        <v>0</v>
      </c>
      <c r="N96" s="31">
        <v>0</v>
      </c>
      <c r="O96" s="31">
        <v>0</v>
      </c>
      <c r="P96" s="30">
        <v>0</v>
      </c>
      <c r="Q96" s="32">
        <v>0</v>
      </c>
      <c r="R96" s="33">
        <v>0</v>
      </c>
      <c r="S96" s="30">
        <f t="shared" si="5"/>
        <v>0</v>
      </c>
      <c r="T96" s="25" t="s">
        <v>44</v>
      </c>
      <c r="U96" s="26" t="s">
        <v>45</v>
      </c>
      <c r="V96" s="26">
        <v>1003614316</v>
      </c>
      <c r="W96" s="26" t="s">
        <v>43</v>
      </c>
      <c r="X96" s="26" t="s">
        <v>49</v>
      </c>
      <c r="Y96" s="26">
        <v>326</v>
      </c>
      <c r="Z96" s="34">
        <v>46042</v>
      </c>
      <c r="AA96" s="34">
        <v>46371</v>
      </c>
      <c r="AB96" s="35"/>
      <c r="AC96" s="25" t="s">
        <v>1161</v>
      </c>
      <c r="AD96" s="35" t="s">
        <v>513</v>
      </c>
    </row>
    <row r="97" spans="1:30" s="36" customFormat="1" ht="15.75" customHeight="1" x14ac:dyDescent="0.3">
      <c r="A97" s="25" t="s">
        <v>284</v>
      </c>
      <c r="B97" s="25" t="s">
        <v>70</v>
      </c>
      <c r="C97" s="25" t="s">
        <v>284</v>
      </c>
      <c r="D97" s="26" t="s">
        <v>1034</v>
      </c>
      <c r="E97" s="27">
        <v>46077</v>
      </c>
      <c r="F97" s="28" t="s">
        <v>417</v>
      </c>
      <c r="G97" s="29" t="s">
        <v>52</v>
      </c>
      <c r="H97" s="25" t="s">
        <v>69</v>
      </c>
      <c r="I97" s="29" t="s">
        <v>42</v>
      </c>
      <c r="J97" s="25" t="s">
        <v>62</v>
      </c>
      <c r="K97" s="25" t="s">
        <v>80</v>
      </c>
      <c r="L97" s="30" t="s">
        <v>428</v>
      </c>
      <c r="M97" s="30">
        <v>23293500</v>
      </c>
      <c r="N97" s="31">
        <v>0</v>
      </c>
      <c r="O97" s="31">
        <v>0</v>
      </c>
      <c r="P97" s="30">
        <v>0</v>
      </c>
      <c r="Q97" s="32">
        <f>+R97/(M97+P97)</f>
        <v>0</v>
      </c>
      <c r="R97" s="33">
        <v>0</v>
      </c>
      <c r="S97" s="30">
        <f t="shared" si="5"/>
        <v>23293500</v>
      </c>
      <c r="T97" s="25" t="s">
        <v>44</v>
      </c>
      <c r="U97" s="26" t="s">
        <v>45</v>
      </c>
      <c r="V97" s="38">
        <v>1070990797</v>
      </c>
      <c r="W97" s="26" t="s">
        <v>43</v>
      </c>
      <c r="X97" s="26" t="s">
        <v>49</v>
      </c>
      <c r="Y97" s="26">
        <v>293</v>
      </c>
      <c r="Z97" s="34">
        <v>46077</v>
      </c>
      <c r="AA97" s="34">
        <v>46372</v>
      </c>
      <c r="AB97" s="35"/>
      <c r="AC97" s="25" t="s">
        <v>63</v>
      </c>
      <c r="AD97" s="35" t="s">
        <v>513</v>
      </c>
    </row>
    <row r="98" spans="1:30" ht="15.75" customHeight="1" x14ac:dyDescent="0.3">
      <c r="R98" s="10">
        <v>12764167</v>
      </c>
    </row>
    <row r="99" spans="1:30" s="36" customFormat="1" ht="15.75" customHeight="1" x14ac:dyDescent="0.3">
      <c r="A99" s="25" t="s">
        <v>620</v>
      </c>
      <c r="B99" s="25" t="s">
        <v>60</v>
      </c>
      <c r="C99" s="25" t="s">
        <v>620</v>
      </c>
      <c r="D99" s="26" t="s">
        <v>24</v>
      </c>
      <c r="E99" s="27">
        <v>46030</v>
      </c>
      <c r="F99" s="28" t="s">
        <v>818</v>
      </c>
      <c r="G99" s="29" t="s">
        <v>51</v>
      </c>
      <c r="H99" s="25" t="s">
        <v>69</v>
      </c>
      <c r="I99" s="29" t="s">
        <v>42</v>
      </c>
      <c r="J99" s="25" t="s">
        <v>62</v>
      </c>
      <c r="K99" s="25" t="s">
        <v>80</v>
      </c>
      <c r="L99" s="30" t="s">
        <v>430</v>
      </c>
      <c r="M99" s="30">
        <v>83087500</v>
      </c>
      <c r="N99" s="31">
        <v>0</v>
      </c>
      <c r="O99" s="31">
        <v>0</v>
      </c>
      <c r="P99" s="30">
        <v>0</v>
      </c>
      <c r="Q99" s="32">
        <f t="shared" ref="Q99:Q130" si="6">+R99/(M99+P99)</f>
        <v>0.153623192417632</v>
      </c>
      <c r="R99" s="33">
        <v>12764167</v>
      </c>
      <c r="S99" s="30">
        <f t="shared" ref="S99:S130" si="7">+M99+P99-R99</f>
        <v>70323333</v>
      </c>
      <c r="T99" s="25" t="s">
        <v>44</v>
      </c>
      <c r="U99" s="26" t="s">
        <v>45</v>
      </c>
      <c r="V99" s="26" t="s">
        <v>959</v>
      </c>
      <c r="W99" s="26" t="s">
        <v>43</v>
      </c>
      <c r="X99" s="26" t="s">
        <v>61</v>
      </c>
      <c r="Y99" s="26">
        <v>345</v>
      </c>
      <c r="Z99" s="34">
        <v>46030</v>
      </c>
      <c r="AA99" s="34">
        <v>46378</v>
      </c>
      <c r="AB99" s="35"/>
      <c r="AC99" s="25" t="s">
        <v>63</v>
      </c>
      <c r="AD99" s="35" t="s">
        <v>514</v>
      </c>
    </row>
    <row r="100" spans="1:30" s="36" customFormat="1" ht="15.75" customHeight="1" x14ac:dyDescent="0.3">
      <c r="A100" s="25" t="s">
        <v>621</v>
      </c>
      <c r="B100" s="25" t="s">
        <v>60</v>
      </c>
      <c r="C100" s="25" t="s">
        <v>621</v>
      </c>
      <c r="D100" s="26" t="s">
        <v>58</v>
      </c>
      <c r="E100" s="27">
        <v>46030</v>
      </c>
      <c r="F100" s="28" t="s">
        <v>819</v>
      </c>
      <c r="G100" s="29" t="s">
        <v>51</v>
      </c>
      <c r="H100" s="25" t="s">
        <v>69</v>
      </c>
      <c r="I100" s="29" t="s">
        <v>42</v>
      </c>
      <c r="J100" s="25" t="s">
        <v>62</v>
      </c>
      <c r="K100" s="25" t="s">
        <v>80</v>
      </c>
      <c r="L100" s="30" t="s">
        <v>430</v>
      </c>
      <c r="M100" s="30">
        <v>83087500</v>
      </c>
      <c r="N100" s="31">
        <v>0</v>
      </c>
      <c r="O100" s="31">
        <v>0</v>
      </c>
      <c r="P100" s="30">
        <v>0</v>
      </c>
      <c r="Q100" s="32">
        <f t="shared" si="6"/>
        <v>0.153623192417632</v>
      </c>
      <c r="R100" s="33">
        <v>12764167</v>
      </c>
      <c r="S100" s="30">
        <f t="shared" si="7"/>
        <v>70323333</v>
      </c>
      <c r="T100" s="25" t="s">
        <v>44</v>
      </c>
      <c r="U100" s="26" t="s">
        <v>45</v>
      </c>
      <c r="V100" s="26" t="s">
        <v>960</v>
      </c>
      <c r="W100" s="26" t="s">
        <v>43</v>
      </c>
      <c r="X100" s="26" t="s">
        <v>61</v>
      </c>
      <c r="Y100" s="26">
        <v>345</v>
      </c>
      <c r="Z100" s="34">
        <v>46030</v>
      </c>
      <c r="AA100" s="34">
        <v>46378</v>
      </c>
      <c r="AB100" s="35"/>
      <c r="AC100" s="25" t="s">
        <v>63</v>
      </c>
      <c r="AD100" s="35" t="s">
        <v>980</v>
      </c>
    </row>
    <row r="101" spans="1:30" s="36" customFormat="1" ht="15.75" customHeight="1" x14ac:dyDescent="0.3">
      <c r="A101" s="25" t="s">
        <v>622</v>
      </c>
      <c r="B101" s="25" t="s">
        <v>60</v>
      </c>
      <c r="C101" s="25" t="s">
        <v>622</v>
      </c>
      <c r="D101" s="26" t="s">
        <v>41</v>
      </c>
      <c r="E101" s="27">
        <v>46030</v>
      </c>
      <c r="F101" s="28" t="s">
        <v>820</v>
      </c>
      <c r="G101" s="29" t="s">
        <v>51</v>
      </c>
      <c r="H101" s="25" t="s">
        <v>69</v>
      </c>
      <c r="I101" s="29" t="s">
        <v>42</v>
      </c>
      <c r="J101" s="25" t="s">
        <v>62</v>
      </c>
      <c r="K101" s="25" t="s">
        <v>80</v>
      </c>
      <c r="L101" s="30" t="s">
        <v>430</v>
      </c>
      <c r="M101" s="30">
        <v>85014167</v>
      </c>
      <c r="N101" s="31">
        <v>0</v>
      </c>
      <c r="O101" s="31">
        <v>0</v>
      </c>
      <c r="P101" s="30">
        <v>0</v>
      </c>
      <c r="Q101" s="32">
        <f t="shared" si="6"/>
        <v>5.2159930003195819E-2</v>
      </c>
      <c r="R101" s="33">
        <v>4434333</v>
      </c>
      <c r="S101" s="30">
        <f t="shared" si="7"/>
        <v>80579834</v>
      </c>
      <c r="T101" s="25" t="s">
        <v>44</v>
      </c>
      <c r="U101" s="26" t="s">
        <v>45</v>
      </c>
      <c r="V101" s="26" t="s">
        <v>961</v>
      </c>
      <c r="W101" s="26" t="s">
        <v>43</v>
      </c>
      <c r="X101" s="26" t="s">
        <v>61</v>
      </c>
      <c r="Y101" s="26">
        <v>353</v>
      </c>
      <c r="Z101" s="34">
        <v>46030</v>
      </c>
      <c r="AA101" s="34">
        <v>46386</v>
      </c>
      <c r="AB101" s="35"/>
      <c r="AC101" s="25" t="s">
        <v>63</v>
      </c>
      <c r="AD101" s="35" t="s">
        <v>515</v>
      </c>
    </row>
    <row r="102" spans="1:30" s="36" customFormat="1" ht="15.75" customHeight="1" x14ac:dyDescent="0.3">
      <c r="A102" s="25" t="s">
        <v>623</v>
      </c>
      <c r="B102" s="25" t="s">
        <v>60</v>
      </c>
      <c r="C102" s="25" t="s">
        <v>623</v>
      </c>
      <c r="D102" s="26" t="s">
        <v>124</v>
      </c>
      <c r="E102" s="27">
        <v>46030</v>
      </c>
      <c r="F102" s="28" t="s">
        <v>821</v>
      </c>
      <c r="G102" s="29" t="s">
        <v>52</v>
      </c>
      <c r="H102" s="25" t="s">
        <v>69</v>
      </c>
      <c r="I102" s="29" t="s">
        <v>42</v>
      </c>
      <c r="J102" s="25" t="s">
        <v>62</v>
      </c>
      <c r="K102" s="25" t="s">
        <v>80</v>
      </c>
      <c r="L102" s="30" t="s">
        <v>955</v>
      </c>
      <c r="M102" s="30">
        <v>28865000</v>
      </c>
      <c r="N102" s="31">
        <v>0</v>
      </c>
      <c r="O102" s="31">
        <v>0</v>
      </c>
      <c r="P102" s="30">
        <v>0</v>
      </c>
      <c r="Q102" s="32">
        <f t="shared" si="6"/>
        <v>0.21360356833535424</v>
      </c>
      <c r="R102" s="33">
        <v>6165667</v>
      </c>
      <c r="S102" s="30">
        <f t="shared" si="7"/>
        <v>22699333</v>
      </c>
      <c r="T102" s="25" t="s">
        <v>44</v>
      </c>
      <c r="U102" s="26" t="s">
        <v>45</v>
      </c>
      <c r="V102" s="26">
        <v>1121146788</v>
      </c>
      <c r="W102" s="26" t="s">
        <v>43</v>
      </c>
      <c r="X102" s="26" t="s">
        <v>61</v>
      </c>
      <c r="Y102" s="26">
        <v>345</v>
      </c>
      <c r="Z102" s="34">
        <v>46030</v>
      </c>
      <c r="AA102" s="34">
        <v>46378</v>
      </c>
      <c r="AB102" s="35"/>
      <c r="AC102" s="25" t="s">
        <v>63</v>
      </c>
      <c r="AD102" s="35" t="s">
        <v>516</v>
      </c>
    </row>
    <row r="103" spans="1:30" s="36" customFormat="1" ht="15.75" customHeight="1" x14ac:dyDescent="0.3">
      <c r="A103" s="25" t="s">
        <v>624</v>
      </c>
      <c r="B103" s="25" t="s">
        <v>60</v>
      </c>
      <c r="C103" s="25" t="s">
        <v>624</v>
      </c>
      <c r="D103" s="26" t="s">
        <v>92</v>
      </c>
      <c r="E103" s="27">
        <v>46030</v>
      </c>
      <c r="F103" s="28" t="s">
        <v>822</v>
      </c>
      <c r="G103" s="29" t="s">
        <v>52</v>
      </c>
      <c r="H103" s="25" t="s">
        <v>69</v>
      </c>
      <c r="I103" s="29" t="s">
        <v>42</v>
      </c>
      <c r="J103" s="25" t="s">
        <v>62</v>
      </c>
      <c r="K103" s="25" t="s">
        <v>80</v>
      </c>
      <c r="L103" s="30" t="s">
        <v>956</v>
      </c>
      <c r="M103" s="30">
        <v>40135000</v>
      </c>
      <c r="N103" s="31">
        <v>0</v>
      </c>
      <c r="O103" s="31">
        <v>0</v>
      </c>
      <c r="P103" s="30">
        <v>0</v>
      </c>
      <c r="Q103" s="32">
        <f t="shared" si="6"/>
        <v>8.1300610439765789E-2</v>
      </c>
      <c r="R103" s="33">
        <v>3263000</v>
      </c>
      <c r="S103" s="30">
        <f t="shared" si="7"/>
        <v>36872000</v>
      </c>
      <c r="T103" s="25" t="s">
        <v>44</v>
      </c>
      <c r="U103" s="26" t="s">
        <v>45</v>
      </c>
      <c r="V103" s="26">
        <v>1071632214</v>
      </c>
      <c r="W103" s="26" t="s">
        <v>43</v>
      </c>
      <c r="X103" s="26" t="s">
        <v>61</v>
      </c>
      <c r="Y103" s="26">
        <v>345</v>
      </c>
      <c r="Z103" s="34">
        <v>46030</v>
      </c>
      <c r="AA103" s="34">
        <v>46378</v>
      </c>
      <c r="AB103" s="35"/>
      <c r="AC103" s="25" t="s">
        <v>63</v>
      </c>
      <c r="AD103" s="35" t="s">
        <v>517</v>
      </c>
    </row>
    <row r="104" spans="1:30" s="36" customFormat="1" ht="15.75" customHeight="1" x14ac:dyDescent="0.3">
      <c r="A104" s="25" t="s">
        <v>625</v>
      </c>
      <c r="B104" s="25" t="s">
        <v>60</v>
      </c>
      <c r="C104" s="25" t="s">
        <v>625</v>
      </c>
      <c r="D104" s="26" t="s">
        <v>758</v>
      </c>
      <c r="E104" s="27">
        <v>46030</v>
      </c>
      <c r="F104" s="28" t="s">
        <v>823</v>
      </c>
      <c r="G104" s="29" t="s">
        <v>52</v>
      </c>
      <c r="H104" s="25" t="s">
        <v>69</v>
      </c>
      <c r="I104" s="29" t="s">
        <v>42</v>
      </c>
      <c r="J104" s="25" t="s">
        <v>62</v>
      </c>
      <c r="K104" s="25" t="s">
        <v>80</v>
      </c>
      <c r="L104" s="30" t="s">
        <v>955</v>
      </c>
      <c r="M104" s="30">
        <v>753000</v>
      </c>
      <c r="N104" s="31">
        <v>0</v>
      </c>
      <c r="O104" s="31">
        <v>0</v>
      </c>
      <c r="P104" s="30">
        <v>0</v>
      </c>
      <c r="Q104" s="32">
        <f t="shared" si="6"/>
        <v>7.7986719787516599</v>
      </c>
      <c r="R104" s="33">
        <v>5872400</v>
      </c>
      <c r="S104" s="30">
        <f t="shared" si="7"/>
        <v>-5119400</v>
      </c>
      <c r="T104" s="25" t="s">
        <v>44</v>
      </c>
      <c r="U104" s="26" t="s">
        <v>45</v>
      </c>
      <c r="V104" s="26">
        <v>75056427</v>
      </c>
      <c r="W104" s="26" t="s">
        <v>43</v>
      </c>
      <c r="X104" s="26" t="s">
        <v>61</v>
      </c>
      <c r="Y104" s="26">
        <v>9</v>
      </c>
      <c r="Z104" s="34">
        <v>46030</v>
      </c>
      <c r="AA104" s="34">
        <v>46038</v>
      </c>
      <c r="AB104" s="35"/>
      <c r="AC104" s="25" t="s">
        <v>963</v>
      </c>
      <c r="AD104" s="35" t="s">
        <v>518</v>
      </c>
    </row>
    <row r="105" spans="1:30" s="36" customFormat="1" ht="15.75" customHeight="1" x14ac:dyDescent="0.3">
      <c r="A105" s="25" t="s">
        <v>626</v>
      </c>
      <c r="B105" s="25" t="s">
        <v>60</v>
      </c>
      <c r="C105" s="25" t="s">
        <v>626</v>
      </c>
      <c r="D105" s="26" t="s">
        <v>118</v>
      </c>
      <c r="E105" s="27">
        <v>46030</v>
      </c>
      <c r="F105" s="28" t="s">
        <v>824</v>
      </c>
      <c r="G105" s="29" t="s">
        <v>52</v>
      </c>
      <c r="H105" s="25" t="s">
        <v>69</v>
      </c>
      <c r="I105" s="29" t="s">
        <v>42</v>
      </c>
      <c r="J105" s="25" t="s">
        <v>62</v>
      </c>
      <c r="K105" s="25" t="s">
        <v>80</v>
      </c>
      <c r="L105" s="30" t="s">
        <v>429</v>
      </c>
      <c r="M105" s="30">
        <v>38226000</v>
      </c>
      <c r="N105" s="31">
        <v>0</v>
      </c>
      <c r="O105" s="31">
        <v>0</v>
      </c>
      <c r="P105" s="30">
        <v>0</v>
      </c>
      <c r="Q105" s="32">
        <f t="shared" si="6"/>
        <v>0.15072463768115943</v>
      </c>
      <c r="R105" s="33">
        <v>5761600</v>
      </c>
      <c r="S105" s="30">
        <f t="shared" si="7"/>
        <v>32464400</v>
      </c>
      <c r="T105" s="25" t="s">
        <v>44</v>
      </c>
      <c r="U105" s="26" t="s">
        <v>45</v>
      </c>
      <c r="V105" s="26">
        <v>1003523016</v>
      </c>
      <c r="W105" s="26" t="s">
        <v>43</v>
      </c>
      <c r="X105" s="26" t="s">
        <v>61</v>
      </c>
      <c r="Y105" s="26">
        <v>345</v>
      </c>
      <c r="Z105" s="34">
        <v>46030</v>
      </c>
      <c r="AA105" s="34">
        <v>46378</v>
      </c>
      <c r="AB105" s="35"/>
      <c r="AC105" s="25" t="s">
        <v>63</v>
      </c>
      <c r="AD105" s="35" t="s">
        <v>519</v>
      </c>
    </row>
    <row r="106" spans="1:30" s="36" customFormat="1" ht="15.75" customHeight="1" x14ac:dyDescent="0.3">
      <c r="A106" s="25" t="s">
        <v>627</v>
      </c>
      <c r="B106" s="25" t="s">
        <v>60</v>
      </c>
      <c r="C106" s="25" t="s">
        <v>627</v>
      </c>
      <c r="D106" s="26" t="s">
        <v>121</v>
      </c>
      <c r="E106" s="27">
        <v>46031</v>
      </c>
      <c r="F106" s="28" t="s">
        <v>825</v>
      </c>
      <c r="G106" s="29" t="s">
        <v>52</v>
      </c>
      <c r="H106" s="25" t="s">
        <v>69</v>
      </c>
      <c r="I106" s="29" t="s">
        <v>42</v>
      </c>
      <c r="J106" s="25" t="s">
        <v>62</v>
      </c>
      <c r="K106" s="25" t="s">
        <v>80</v>
      </c>
      <c r="L106" s="30" t="s">
        <v>429</v>
      </c>
      <c r="M106" s="30">
        <v>38226000</v>
      </c>
      <c r="N106" s="31">
        <v>0</v>
      </c>
      <c r="O106" s="31">
        <v>0</v>
      </c>
      <c r="P106" s="30">
        <v>0</v>
      </c>
      <c r="Q106" s="32">
        <f t="shared" si="6"/>
        <v>0.16618707162664156</v>
      </c>
      <c r="R106" s="33">
        <v>6352667</v>
      </c>
      <c r="S106" s="30">
        <f t="shared" si="7"/>
        <v>31873333</v>
      </c>
      <c r="T106" s="25" t="s">
        <v>44</v>
      </c>
      <c r="U106" s="26" t="s">
        <v>45</v>
      </c>
      <c r="V106" s="26">
        <v>1119892682</v>
      </c>
      <c r="W106" s="26" t="s">
        <v>43</v>
      </c>
      <c r="X106" s="26" t="s">
        <v>61</v>
      </c>
      <c r="Y106" s="26">
        <v>345</v>
      </c>
      <c r="Z106" s="34">
        <v>46031</v>
      </c>
      <c r="AA106" s="34">
        <v>46379</v>
      </c>
      <c r="AB106" s="35"/>
      <c r="AC106" s="25" t="s">
        <v>63</v>
      </c>
      <c r="AD106" s="35" t="s">
        <v>520</v>
      </c>
    </row>
    <row r="107" spans="1:30" s="36" customFormat="1" ht="15.75" customHeight="1" x14ac:dyDescent="0.3">
      <c r="A107" s="25" t="s">
        <v>628</v>
      </c>
      <c r="B107" s="25" t="s">
        <v>60</v>
      </c>
      <c r="C107" s="25" t="s">
        <v>628</v>
      </c>
      <c r="D107" s="26" t="s">
        <v>54</v>
      </c>
      <c r="E107" s="27">
        <v>46031</v>
      </c>
      <c r="F107" s="28" t="s">
        <v>826</v>
      </c>
      <c r="G107" s="29" t="s">
        <v>52</v>
      </c>
      <c r="H107" s="25" t="s">
        <v>69</v>
      </c>
      <c r="I107" s="29" t="s">
        <v>42</v>
      </c>
      <c r="J107" s="25" t="s">
        <v>62</v>
      </c>
      <c r="K107" s="25" t="s">
        <v>80</v>
      </c>
      <c r="L107" s="30" t="s">
        <v>957</v>
      </c>
      <c r="M107" s="30">
        <v>42147500</v>
      </c>
      <c r="N107" s="31">
        <v>0</v>
      </c>
      <c r="O107" s="31">
        <v>0</v>
      </c>
      <c r="P107" s="30">
        <v>0</v>
      </c>
      <c r="Q107" s="32">
        <f t="shared" si="6"/>
        <v>0.13670087193783736</v>
      </c>
      <c r="R107" s="33">
        <v>5761600</v>
      </c>
      <c r="S107" s="30">
        <f t="shared" si="7"/>
        <v>36385900</v>
      </c>
      <c r="T107" s="25" t="s">
        <v>44</v>
      </c>
      <c r="U107" s="26" t="s">
        <v>45</v>
      </c>
      <c r="V107" s="26">
        <v>1120376670</v>
      </c>
      <c r="W107" s="26" t="s">
        <v>43</v>
      </c>
      <c r="X107" s="26" t="s">
        <v>61</v>
      </c>
      <c r="Y107" s="26">
        <v>345</v>
      </c>
      <c r="Z107" s="34">
        <v>46031</v>
      </c>
      <c r="AA107" s="34">
        <v>46379</v>
      </c>
      <c r="AB107" s="35"/>
      <c r="AC107" s="25" t="s">
        <v>63</v>
      </c>
      <c r="AD107" s="35" t="s">
        <v>521</v>
      </c>
    </row>
    <row r="108" spans="1:30" s="36" customFormat="1" ht="15.75" customHeight="1" x14ac:dyDescent="0.3">
      <c r="A108" s="25" t="s">
        <v>629</v>
      </c>
      <c r="B108" s="25" t="s">
        <v>60</v>
      </c>
      <c r="C108" s="25" t="s">
        <v>629</v>
      </c>
      <c r="D108" s="26" t="s">
        <v>119</v>
      </c>
      <c r="E108" s="27">
        <v>46031</v>
      </c>
      <c r="F108" s="28" t="s">
        <v>827</v>
      </c>
      <c r="G108" s="29" t="s">
        <v>52</v>
      </c>
      <c r="H108" s="25" t="s">
        <v>69</v>
      </c>
      <c r="I108" s="29" t="s">
        <v>42</v>
      </c>
      <c r="J108" s="25" t="s">
        <v>62</v>
      </c>
      <c r="K108" s="25" t="s">
        <v>80</v>
      </c>
      <c r="L108" s="30" t="s">
        <v>429</v>
      </c>
      <c r="M108" s="30">
        <v>38226000</v>
      </c>
      <c r="N108" s="31">
        <v>0</v>
      </c>
      <c r="O108" s="31">
        <v>0</v>
      </c>
      <c r="P108" s="30">
        <v>0</v>
      </c>
      <c r="Q108" s="32">
        <f t="shared" si="6"/>
        <v>0.30150334850625227</v>
      </c>
      <c r="R108" s="33">
        <v>11525267</v>
      </c>
      <c r="S108" s="30">
        <f t="shared" si="7"/>
        <v>26700733</v>
      </c>
      <c r="T108" s="25" t="s">
        <v>44</v>
      </c>
      <c r="U108" s="26" t="s">
        <v>45</v>
      </c>
      <c r="V108" s="26">
        <v>5820177</v>
      </c>
      <c r="W108" s="26" t="s">
        <v>43</v>
      </c>
      <c r="X108" s="26" t="s">
        <v>61</v>
      </c>
      <c r="Y108" s="26">
        <v>345</v>
      </c>
      <c r="Z108" s="34">
        <v>46031</v>
      </c>
      <c r="AA108" s="34">
        <v>46379</v>
      </c>
      <c r="AB108" s="35"/>
      <c r="AC108" s="25" t="s">
        <v>63</v>
      </c>
      <c r="AD108" s="35" t="s">
        <v>522</v>
      </c>
    </row>
    <row r="109" spans="1:30" s="36" customFormat="1" ht="15.75" customHeight="1" x14ac:dyDescent="0.3">
      <c r="A109" s="25" t="s">
        <v>630</v>
      </c>
      <c r="B109" s="25" t="s">
        <v>60</v>
      </c>
      <c r="C109" s="25" t="s">
        <v>630</v>
      </c>
      <c r="D109" s="26" t="s">
        <v>27</v>
      </c>
      <c r="E109" s="27">
        <v>46031</v>
      </c>
      <c r="F109" s="28" t="s">
        <v>828</v>
      </c>
      <c r="G109" s="29" t="s">
        <v>51</v>
      </c>
      <c r="H109" s="25" t="s">
        <v>69</v>
      </c>
      <c r="I109" s="29" t="s">
        <v>42</v>
      </c>
      <c r="J109" s="25" t="s">
        <v>62</v>
      </c>
      <c r="K109" s="25" t="s">
        <v>80</v>
      </c>
      <c r="L109" s="30" t="s">
        <v>430</v>
      </c>
      <c r="M109" s="30">
        <v>67436000</v>
      </c>
      <c r="N109" s="31">
        <v>0</v>
      </c>
      <c r="O109" s="31">
        <v>0</v>
      </c>
      <c r="P109" s="30">
        <v>0</v>
      </c>
      <c r="Q109" s="32">
        <f t="shared" si="6"/>
        <v>0.14016449670798981</v>
      </c>
      <c r="R109" s="33">
        <v>9452133</v>
      </c>
      <c r="S109" s="30">
        <f t="shared" si="7"/>
        <v>57983867</v>
      </c>
      <c r="T109" s="25" t="s">
        <v>44</v>
      </c>
      <c r="U109" s="26" t="s">
        <v>45</v>
      </c>
      <c r="V109" s="26">
        <v>1121941607</v>
      </c>
      <c r="W109" s="26" t="s">
        <v>43</v>
      </c>
      <c r="X109" s="26" t="s">
        <v>61</v>
      </c>
      <c r="Y109" s="26">
        <v>345</v>
      </c>
      <c r="Z109" s="34">
        <v>46032</v>
      </c>
      <c r="AA109" s="34">
        <v>46379</v>
      </c>
      <c r="AB109" s="35"/>
      <c r="AC109" s="25" t="s">
        <v>63</v>
      </c>
      <c r="AD109" s="35" t="s">
        <v>523</v>
      </c>
    </row>
    <row r="110" spans="1:30" s="36" customFormat="1" ht="15.75" customHeight="1" x14ac:dyDescent="0.3">
      <c r="A110" s="25" t="s">
        <v>631</v>
      </c>
      <c r="B110" s="25" t="s">
        <v>60</v>
      </c>
      <c r="C110" s="25" t="s">
        <v>631</v>
      </c>
      <c r="D110" s="26" t="s">
        <v>101</v>
      </c>
      <c r="E110" s="27">
        <v>46031</v>
      </c>
      <c r="F110" s="28" t="s">
        <v>829</v>
      </c>
      <c r="G110" s="29" t="s">
        <v>52</v>
      </c>
      <c r="H110" s="25" t="s">
        <v>69</v>
      </c>
      <c r="I110" s="29" t="s">
        <v>42</v>
      </c>
      <c r="J110" s="25" t="s">
        <v>62</v>
      </c>
      <c r="K110" s="25" t="s">
        <v>80</v>
      </c>
      <c r="L110" s="30" t="s">
        <v>430</v>
      </c>
      <c r="M110" s="30">
        <v>34925500</v>
      </c>
      <c r="N110" s="31">
        <v>0</v>
      </c>
      <c r="O110" s="31">
        <v>0</v>
      </c>
      <c r="P110" s="30">
        <v>0</v>
      </c>
      <c r="Q110" s="32">
        <f t="shared" si="6"/>
        <v>0.25959256130907216</v>
      </c>
      <c r="R110" s="33">
        <v>9066400</v>
      </c>
      <c r="S110" s="30">
        <f t="shared" si="7"/>
        <v>25859100</v>
      </c>
      <c r="T110" s="25" t="s">
        <v>44</v>
      </c>
      <c r="U110" s="26" t="s">
        <v>45</v>
      </c>
      <c r="V110" s="26">
        <v>1069901142</v>
      </c>
      <c r="W110" s="26" t="s">
        <v>43</v>
      </c>
      <c r="X110" s="26" t="s">
        <v>61</v>
      </c>
      <c r="Y110" s="26">
        <v>345</v>
      </c>
      <c r="Z110" s="34">
        <v>46032</v>
      </c>
      <c r="AA110" s="34">
        <v>46379</v>
      </c>
      <c r="AB110" s="35"/>
      <c r="AC110" s="25" t="s">
        <v>63</v>
      </c>
      <c r="AD110" s="35" t="s">
        <v>524</v>
      </c>
    </row>
    <row r="111" spans="1:30" s="36" customFormat="1" ht="15.75" customHeight="1" x14ac:dyDescent="0.3">
      <c r="A111" s="25" t="s">
        <v>632</v>
      </c>
      <c r="B111" s="25" t="s">
        <v>60</v>
      </c>
      <c r="C111" s="25" t="s">
        <v>632</v>
      </c>
      <c r="D111" s="26" t="s">
        <v>178</v>
      </c>
      <c r="E111" s="27">
        <v>46031</v>
      </c>
      <c r="F111" s="28" t="s">
        <v>830</v>
      </c>
      <c r="G111" s="29" t="s">
        <v>52</v>
      </c>
      <c r="H111" s="25" t="s">
        <v>69</v>
      </c>
      <c r="I111" s="29" t="s">
        <v>42</v>
      </c>
      <c r="J111" s="25" t="s">
        <v>62</v>
      </c>
      <c r="K111" s="25" t="s">
        <v>80</v>
      </c>
      <c r="L111" s="30" t="s">
        <v>430</v>
      </c>
      <c r="M111" s="30">
        <v>28876500</v>
      </c>
      <c r="N111" s="31">
        <v>0</v>
      </c>
      <c r="O111" s="31">
        <v>0</v>
      </c>
      <c r="P111" s="30">
        <v>0</v>
      </c>
      <c r="Q111" s="32">
        <f t="shared" si="6"/>
        <v>0.18299309126798607</v>
      </c>
      <c r="R111" s="33">
        <v>5284200</v>
      </c>
      <c r="S111" s="30">
        <f t="shared" si="7"/>
        <v>23592300</v>
      </c>
      <c r="T111" s="25" t="s">
        <v>44</v>
      </c>
      <c r="U111" s="26" t="s">
        <v>45</v>
      </c>
      <c r="V111" s="26">
        <v>18928195</v>
      </c>
      <c r="W111" s="26" t="s">
        <v>43</v>
      </c>
      <c r="X111" s="26" t="s">
        <v>135</v>
      </c>
      <c r="Y111" s="26">
        <v>345</v>
      </c>
      <c r="Z111" s="34">
        <v>46032</v>
      </c>
      <c r="AA111" s="34">
        <v>46379</v>
      </c>
      <c r="AB111" s="35"/>
      <c r="AC111" s="25" t="s">
        <v>63</v>
      </c>
      <c r="AD111" s="35" t="s">
        <v>525</v>
      </c>
    </row>
    <row r="112" spans="1:30" s="36" customFormat="1" ht="15.75" customHeight="1" x14ac:dyDescent="0.3">
      <c r="A112" s="25" t="s">
        <v>633</v>
      </c>
      <c r="B112" s="25" t="s">
        <v>60</v>
      </c>
      <c r="C112" s="25" t="s">
        <v>633</v>
      </c>
      <c r="D112" s="26" t="s">
        <v>120</v>
      </c>
      <c r="E112" s="27">
        <v>46031</v>
      </c>
      <c r="F112" s="28" t="s">
        <v>831</v>
      </c>
      <c r="G112" s="29" t="s">
        <v>51</v>
      </c>
      <c r="H112" s="25" t="s">
        <v>69</v>
      </c>
      <c r="I112" s="29" t="s">
        <v>42</v>
      </c>
      <c r="J112" s="25" t="s">
        <v>62</v>
      </c>
      <c r="K112" s="25" t="s">
        <v>80</v>
      </c>
      <c r="L112" s="30" t="s">
        <v>955</v>
      </c>
      <c r="M112" s="30">
        <v>43504500</v>
      </c>
      <c r="N112" s="31">
        <v>0</v>
      </c>
      <c r="O112" s="31">
        <v>0</v>
      </c>
      <c r="P112" s="30">
        <v>0</v>
      </c>
      <c r="Q112" s="32">
        <f t="shared" si="6"/>
        <v>0.122548242135871</v>
      </c>
      <c r="R112" s="33">
        <v>5331400</v>
      </c>
      <c r="S112" s="30">
        <f t="shared" si="7"/>
        <v>38173100</v>
      </c>
      <c r="T112" s="25" t="s">
        <v>44</v>
      </c>
      <c r="U112" s="26" t="s">
        <v>45</v>
      </c>
      <c r="V112" s="26">
        <v>81753037</v>
      </c>
      <c r="W112" s="26" t="s">
        <v>43</v>
      </c>
      <c r="X112" s="26" t="s">
        <v>61</v>
      </c>
      <c r="Y112" s="26">
        <v>345</v>
      </c>
      <c r="Z112" s="34">
        <v>46032</v>
      </c>
      <c r="AA112" s="34">
        <v>46379</v>
      </c>
      <c r="AB112" s="35"/>
      <c r="AC112" s="25" t="s">
        <v>63</v>
      </c>
      <c r="AD112" s="35" t="s">
        <v>526</v>
      </c>
    </row>
    <row r="113" spans="1:30" s="36" customFormat="1" ht="15.75" customHeight="1" x14ac:dyDescent="0.3">
      <c r="A113" s="25" t="s">
        <v>634</v>
      </c>
      <c r="B113" s="25" t="s">
        <v>60</v>
      </c>
      <c r="C113" s="25" t="s">
        <v>634</v>
      </c>
      <c r="D113" s="26" t="s">
        <v>759</v>
      </c>
      <c r="E113" s="27">
        <v>46031</v>
      </c>
      <c r="F113" s="28" t="s">
        <v>832</v>
      </c>
      <c r="G113" s="29" t="s">
        <v>52</v>
      </c>
      <c r="H113" s="25" t="s">
        <v>69</v>
      </c>
      <c r="I113" s="29" t="s">
        <v>42</v>
      </c>
      <c r="J113" s="25" t="s">
        <v>62</v>
      </c>
      <c r="K113" s="25" t="s">
        <v>80</v>
      </c>
      <c r="L113" s="30" t="s">
        <v>956</v>
      </c>
      <c r="M113" s="30">
        <v>28876500</v>
      </c>
      <c r="N113" s="31">
        <v>0</v>
      </c>
      <c r="O113" s="31">
        <v>0</v>
      </c>
      <c r="P113" s="30">
        <v>0</v>
      </c>
      <c r="Q113" s="32">
        <f t="shared" si="6"/>
        <v>0.13647775873114817</v>
      </c>
      <c r="R113" s="33">
        <v>3941000</v>
      </c>
      <c r="S113" s="30">
        <f t="shared" si="7"/>
        <v>24935500</v>
      </c>
      <c r="T113" s="25" t="s">
        <v>44</v>
      </c>
      <c r="U113" s="26" t="s">
        <v>45</v>
      </c>
      <c r="V113" s="26">
        <v>1120352038</v>
      </c>
      <c r="W113" s="26" t="s">
        <v>43</v>
      </c>
      <c r="X113" s="26" t="s">
        <v>61</v>
      </c>
      <c r="Y113" s="26">
        <v>345</v>
      </c>
      <c r="Z113" s="34">
        <v>46032</v>
      </c>
      <c r="AA113" s="34">
        <v>46379</v>
      </c>
      <c r="AB113" s="35"/>
      <c r="AC113" s="25" t="s">
        <v>63</v>
      </c>
      <c r="AD113" s="35" t="s">
        <v>527</v>
      </c>
    </row>
    <row r="114" spans="1:30" s="36" customFormat="1" ht="15.75" customHeight="1" x14ac:dyDescent="0.3">
      <c r="A114" s="25" t="s">
        <v>635</v>
      </c>
      <c r="B114" s="25" t="s">
        <v>60</v>
      </c>
      <c r="C114" s="25" t="s">
        <v>635</v>
      </c>
      <c r="D114" s="26" t="s">
        <v>75</v>
      </c>
      <c r="E114" s="27">
        <v>46035</v>
      </c>
      <c r="F114" s="28" t="s">
        <v>833</v>
      </c>
      <c r="G114" s="29" t="s">
        <v>52</v>
      </c>
      <c r="H114" s="25" t="s">
        <v>69</v>
      </c>
      <c r="I114" s="29" t="s">
        <v>42</v>
      </c>
      <c r="J114" s="25" t="s">
        <v>62</v>
      </c>
      <c r="K114" s="25" t="s">
        <v>80</v>
      </c>
      <c r="L114" s="30" t="s">
        <v>955</v>
      </c>
      <c r="M114" s="30">
        <v>26473500</v>
      </c>
      <c r="N114" s="31">
        <v>0</v>
      </c>
      <c r="O114" s="31">
        <v>0</v>
      </c>
      <c r="P114" s="30">
        <v>0</v>
      </c>
      <c r="Q114" s="32">
        <f t="shared" si="6"/>
        <v>0.24477307496175421</v>
      </c>
      <c r="R114" s="33">
        <v>6480000</v>
      </c>
      <c r="S114" s="30">
        <f t="shared" si="7"/>
        <v>19993500</v>
      </c>
      <c r="T114" s="25" t="s">
        <v>44</v>
      </c>
      <c r="U114" s="26" t="s">
        <v>45</v>
      </c>
      <c r="V114" s="26">
        <v>1023008171</v>
      </c>
      <c r="W114" s="26" t="s">
        <v>43</v>
      </c>
      <c r="X114" s="26" t="s">
        <v>49</v>
      </c>
      <c r="Y114" s="26">
        <v>333</v>
      </c>
      <c r="Z114" s="34">
        <v>46036</v>
      </c>
      <c r="AA114" s="34">
        <v>46371</v>
      </c>
      <c r="AB114" s="35"/>
      <c r="AC114" s="25" t="s">
        <v>63</v>
      </c>
      <c r="AD114" s="35" t="s">
        <v>528</v>
      </c>
    </row>
    <row r="115" spans="1:30" s="36" customFormat="1" ht="15.75" customHeight="1" x14ac:dyDescent="0.3">
      <c r="A115" s="25" t="s">
        <v>636</v>
      </c>
      <c r="B115" s="25" t="s">
        <v>60</v>
      </c>
      <c r="C115" s="25" t="s">
        <v>636</v>
      </c>
      <c r="D115" s="26" t="s">
        <v>139</v>
      </c>
      <c r="E115" s="27">
        <v>46035</v>
      </c>
      <c r="F115" s="28" t="s">
        <v>834</v>
      </c>
      <c r="G115" s="29" t="s">
        <v>51</v>
      </c>
      <c r="H115" s="25" t="s">
        <v>69</v>
      </c>
      <c r="I115" s="29" t="s">
        <v>42</v>
      </c>
      <c r="J115" s="25" t="s">
        <v>62</v>
      </c>
      <c r="K115" s="25" t="s">
        <v>80</v>
      </c>
      <c r="L115" s="30" t="s">
        <v>429</v>
      </c>
      <c r="M115" s="30">
        <v>57860000</v>
      </c>
      <c r="N115" s="31">
        <v>0</v>
      </c>
      <c r="O115" s="31">
        <v>0</v>
      </c>
      <c r="P115" s="30">
        <v>0</v>
      </c>
      <c r="Q115" s="32">
        <f t="shared" si="6"/>
        <v>9.3639820255789832E-2</v>
      </c>
      <c r="R115" s="33">
        <v>5418000</v>
      </c>
      <c r="S115" s="30">
        <f t="shared" si="7"/>
        <v>52442000</v>
      </c>
      <c r="T115" s="25" t="s">
        <v>44</v>
      </c>
      <c r="U115" s="26" t="s">
        <v>45</v>
      </c>
      <c r="V115" s="26">
        <v>1121855355</v>
      </c>
      <c r="W115" s="26" t="s">
        <v>43</v>
      </c>
      <c r="X115" s="26" t="s">
        <v>49</v>
      </c>
      <c r="Y115" s="26">
        <v>300</v>
      </c>
      <c r="Z115" s="34">
        <v>46036</v>
      </c>
      <c r="AA115" s="34">
        <v>46368</v>
      </c>
      <c r="AB115" s="35"/>
      <c r="AC115" s="25" t="s">
        <v>63</v>
      </c>
      <c r="AD115" s="35" t="s">
        <v>981</v>
      </c>
    </row>
    <row r="116" spans="1:30" s="36" customFormat="1" ht="15.75" customHeight="1" x14ac:dyDescent="0.3">
      <c r="A116" s="25" t="s">
        <v>637</v>
      </c>
      <c r="B116" s="25" t="s">
        <v>60</v>
      </c>
      <c r="C116" s="25" t="s">
        <v>637</v>
      </c>
      <c r="D116" s="26" t="s">
        <v>83</v>
      </c>
      <c r="E116" s="27">
        <v>46035</v>
      </c>
      <c r="F116" s="28" t="s">
        <v>835</v>
      </c>
      <c r="G116" s="29" t="s">
        <v>52</v>
      </c>
      <c r="H116" s="25" t="s">
        <v>69</v>
      </c>
      <c r="I116" s="29" t="s">
        <v>42</v>
      </c>
      <c r="J116" s="25" t="s">
        <v>62</v>
      </c>
      <c r="K116" s="25" t="s">
        <v>80</v>
      </c>
      <c r="L116" s="30" t="s">
        <v>429</v>
      </c>
      <c r="M116" s="30">
        <v>39669667</v>
      </c>
      <c r="N116" s="31">
        <v>0</v>
      </c>
      <c r="O116" s="31">
        <v>0</v>
      </c>
      <c r="P116" s="30">
        <v>0</v>
      </c>
      <c r="Q116" s="32">
        <f t="shared" si="6"/>
        <v>0.12846087162768469</v>
      </c>
      <c r="R116" s="33">
        <v>5096000</v>
      </c>
      <c r="S116" s="30">
        <f t="shared" si="7"/>
        <v>34573667</v>
      </c>
      <c r="T116" s="25" t="s">
        <v>44</v>
      </c>
      <c r="U116" s="26" t="s">
        <v>45</v>
      </c>
      <c r="V116" s="26">
        <v>1069763743</v>
      </c>
      <c r="W116" s="26" t="s">
        <v>43</v>
      </c>
      <c r="X116" s="26" t="s">
        <v>49</v>
      </c>
      <c r="Y116" s="26">
        <v>341</v>
      </c>
      <c r="Z116" s="34">
        <v>46036</v>
      </c>
      <c r="AA116" s="34">
        <v>46379</v>
      </c>
      <c r="AB116" s="35"/>
      <c r="AC116" s="25" t="s">
        <v>63</v>
      </c>
      <c r="AD116" s="35" t="s">
        <v>529</v>
      </c>
    </row>
    <row r="117" spans="1:30" s="36" customFormat="1" ht="15.75" customHeight="1" x14ac:dyDescent="0.3">
      <c r="A117" s="25" t="s">
        <v>638</v>
      </c>
      <c r="B117" s="25" t="s">
        <v>60</v>
      </c>
      <c r="C117" s="25" t="s">
        <v>638</v>
      </c>
      <c r="D117" s="26" t="s">
        <v>760</v>
      </c>
      <c r="E117" s="27">
        <v>46035</v>
      </c>
      <c r="F117" s="28" t="s">
        <v>836</v>
      </c>
      <c r="G117" s="29" t="s">
        <v>52</v>
      </c>
      <c r="H117" s="25" t="s">
        <v>69</v>
      </c>
      <c r="I117" s="29" t="s">
        <v>42</v>
      </c>
      <c r="J117" s="25" t="s">
        <v>62</v>
      </c>
      <c r="K117" s="25" t="s">
        <v>80</v>
      </c>
      <c r="L117" s="30" t="s">
        <v>957</v>
      </c>
      <c r="M117" s="30">
        <v>27109500</v>
      </c>
      <c r="N117" s="31">
        <v>0</v>
      </c>
      <c r="O117" s="31">
        <v>0</v>
      </c>
      <c r="P117" s="30">
        <v>0</v>
      </c>
      <c r="Q117" s="32">
        <f t="shared" si="6"/>
        <v>0.20634095058927682</v>
      </c>
      <c r="R117" s="33">
        <v>5593800</v>
      </c>
      <c r="S117" s="30">
        <f t="shared" si="7"/>
        <v>21515700</v>
      </c>
      <c r="T117" s="25" t="s">
        <v>44</v>
      </c>
      <c r="U117" s="26" t="s">
        <v>45</v>
      </c>
      <c r="V117" s="26">
        <v>1006778492</v>
      </c>
      <c r="W117" s="26" t="s">
        <v>43</v>
      </c>
      <c r="X117" s="26" t="s">
        <v>49</v>
      </c>
      <c r="Y117" s="26">
        <v>341</v>
      </c>
      <c r="Z117" s="34">
        <v>46036</v>
      </c>
      <c r="AA117" s="34">
        <v>46379</v>
      </c>
      <c r="AB117" s="35"/>
      <c r="AC117" s="25" t="s">
        <v>63</v>
      </c>
      <c r="AD117" s="35" t="s">
        <v>530</v>
      </c>
    </row>
    <row r="118" spans="1:30" s="36" customFormat="1" ht="15.75" customHeight="1" x14ac:dyDescent="0.3">
      <c r="A118" s="25" t="s">
        <v>639</v>
      </c>
      <c r="B118" s="25" t="s">
        <v>60</v>
      </c>
      <c r="C118" s="25" t="s">
        <v>639</v>
      </c>
      <c r="D118" s="26" t="s">
        <v>761</v>
      </c>
      <c r="E118" s="27">
        <v>46035</v>
      </c>
      <c r="F118" s="28" t="s">
        <v>837</v>
      </c>
      <c r="G118" s="29" t="s">
        <v>51</v>
      </c>
      <c r="H118" s="25" t="s">
        <v>69</v>
      </c>
      <c r="I118" s="29" t="s">
        <v>42</v>
      </c>
      <c r="J118" s="25" t="s">
        <v>62</v>
      </c>
      <c r="K118" s="25" t="s">
        <v>80</v>
      </c>
      <c r="L118" s="30" t="s">
        <v>429</v>
      </c>
      <c r="M118" s="30">
        <v>43126200</v>
      </c>
      <c r="N118" s="31">
        <v>0</v>
      </c>
      <c r="O118" s="31">
        <v>0</v>
      </c>
      <c r="P118" s="30">
        <v>0</v>
      </c>
      <c r="Q118" s="32">
        <f t="shared" si="6"/>
        <v>9.3122046458997076E-2</v>
      </c>
      <c r="R118" s="33">
        <v>4016000</v>
      </c>
      <c r="S118" s="30">
        <f t="shared" si="7"/>
        <v>39110200</v>
      </c>
      <c r="T118" s="25" t="s">
        <v>44</v>
      </c>
      <c r="U118" s="26" t="s">
        <v>45</v>
      </c>
      <c r="V118" s="26">
        <v>1121908735</v>
      </c>
      <c r="W118" s="26" t="s">
        <v>43</v>
      </c>
      <c r="X118" s="26" t="s">
        <v>46</v>
      </c>
      <c r="Y118" s="26">
        <v>342</v>
      </c>
      <c r="Z118" s="34">
        <v>46036</v>
      </c>
      <c r="AA118" s="34">
        <v>46380</v>
      </c>
      <c r="AB118" s="35"/>
      <c r="AC118" s="25" t="s">
        <v>63</v>
      </c>
      <c r="AD118" s="35" t="s">
        <v>531</v>
      </c>
    </row>
    <row r="119" spans="1:30" s="36" customFormat="1" ht="15.75" customHeight="1" x14ac:dyDescent="0.3">
      <c r="A119" s="25" t="s">
        <v>640</v>
      </c>
      <c r="B119" s="25" t="s">
        <v>60</v>
      </c>
      <c r="C119" s="25" t="s">
        <v>640</v>
      </c>
      <c r="D119" s="26" t="s">
        <v>762</v>
      </c>
      <c r="E119" s="27">
        <v>46035</v>
      </c>
      <c r="F119" s="28" t="s">
        <v>838</v>
      </c>
      <c r="G119" s="29" t="s">
        <v>52</v>
      </c>
      <c r="H119" s="25" t="s">
        <v>69</v>
      </c>
      <c r="I119" s="29" t="s">
        <v>42</v>
      </c>
      <c r="J119" s="25" t="s">
        <v>62</v>
      </c>
      <c r="K119" s="25" t="s">
        <v>80</v>
      </c>
      <c r="L119" s="30">
        <v>2510000</v>
      </c>
      <c r="M119" s="30">
        <v>1757000</v>
      </c>
      <c r="N119" s="31">
        <v>0</v>
      </c>
      <c r="O119" s="31">
        <v>0</v>
      </c>
      <c r="P119" s="30">
        <v>0</v>
      </c>
      <c r="Q119" s="32">
        <f t="shared" si="6"/>
        <v>2.5856573705179282</v>
      </c>
      <c r="R119" s="33">
        <v>4543000</v>
      </c>
      <c r="S119" s="30">
        <f t="shared" si="7"/>
        <v>-2786000</v>
      </c>
      <c r="T119" s="25" t="s">
        <v>44</v>
      </c>
      <c r="U119" s="26" t="s">
        <v>45</v>
      </c>
      <c r="V119" s="26">
        <v>2000002163</v>
      </c>
      <c r="W119" s="26" t="s">
        <v>43</v>
      </c>
      <c r="X119" s="26" t="s">
        <v>47</v>
      </c>
      <c r="Y119" s="26">
        <v>20</v>
      </c>
      <c r="Z119" s="34">
        <v>46036</v>
      </c>
      <c r="AA119" s="34">
        <v>46056</v>
      </c>
      <c r="AB119" s="35"/>
      <c r="AC119" s="25" t="s">
        <v>963</v>
      </c>
      <c r="AD119" s="35" t="s">
        <v>532</v>
      </c>
    </row>
    <row r="120" spans="1:30" s="36" customFormat="1" ht="15.75" customHeight="1" x14ac:dyDescent="0.3">
      <c r="A120" s="25" t="s">
        <v>641</v>
      </c>
      <c r="B120" s="25" t="s">
        <v>60</v>
      </c>
      <c r="C120" s="25" t="s">
        <v>641</v>
      </c>
      <c r="D120" s="26" t="s">
        <v>177</v>
      </c>
      <c r="E120" s="27">
        <v>46035</v>
      </c>
      <c r="F120" s="28" t="s">
        <v>839</v>
      </c>
      <c r="G120" s="29" t="s">
        <v>52</v>
      </c>
      <c r="H120" s="25" t="s">
        <v>69</v>
      </c>
      <c r="I120" s="29" t="s">
        <v>42</v>
      </c>
      <c r="J120" s="25" t="s">
        <v>62</v>
      </c>
      <c r="K120" s="25" t="s">
        <v>80</v>
      </c>
      <c r="L120" s="30" t="s">
        <v>421</v>
      </c>
      <c r="M120" s="30">
        <v>29116000</v>
      </c>
      <c r="N120" s="31">
        <v>0</v>
      </c>
      <c r="O120" s="31">
        <v>0</v>
      </c>
      <c r="P120" s="30">
        <v>0</v>
      </c>
      <c r="Q120" s="32">
        <f t="shared" si="6"/>
        <v>0.13796537985987087</v>
      </c>
      <c r="R120" s="33">
        <v>4017000</v>
      </c>
      <c r="S120" s="30">
        <f t="shared" si="7"/>
        <v>25099000</v>
      </c>
      <c r="T120" s="25" t="s">
        <v>44</v>
      </c>
      <c r="U120" s="26" t="s">
        <v>45</v>
      </c>
      <c r="V120" s="26">
        <v>2000003962</v>
      </c>
      <c r="W120" s="26" t="s">
        <v>43</v>
      </c>
      <c r="X120" s="26" t="s">
        <v>47</v>
      </c>
      <c r="Y120" s="26">
        <v>348</v>
      </c>
      <c r="Z120" s="34">
        <v>46036</v>
      </c>
      <c r="AA120" s="34">
        <v>46386</v>
      </c>
      <c r="AB120" s="35"/>
      <c r="AC120" s="25" t="s">
        <v>63</v>
      </c>
      <c r="AD120" s="35" t="s">
        <v>533</v>
      </c>
    </row>
    <row r="121" spans="1:30" s="36" customFormat="1" ht="15.75" customHeight="1" x14ac:dyDescent="0.3">
      <c r="A121" s="25" t="s">
        <v>642</v>
      </c>
      <c r="B121" s="25" t="s">
        <v>60</v>
      </c>
      <c r="C121" s="25" t="s">
        <v>642</v>
      </c>
      <c r="D121" s="26" t="s">
        <v>74</v>
      </c>
      <c r="E121" s="27">
        <v>46035</v>
      </c>
      <c r="F121" s="28" t="s">
        <v>840</v>
      </c>
      <c r="G121" s="29" t="s">
        <v>52</v>
      </c>
      <c r="H121" s="25" t="s">
        <v>69</v>
      </c>
      <c r="I121" s="29" t="s">
        <v>42</v>
      </c>
      <c r="J121" s="25" t="s">
        <v>62</v>
      </c>
      <c r="K121" s="25" t="s">
        <v>80</v>
      </c>
      <c r="L121" s="30" t="s">
        <v>431</v>
      </c>
      <c r="M121" s="30">
        <v>29116000</v>
      </c>
      <c r="N121" s="31">
        <v>0</v>
      </c>
      <c r="O121" s="31">
        <v>0</v>
      </c>
      <c r="P121" s="30">
        <v>0</v>
      </c>
      <c r="Q121" s="32">
        <f t="shared" si="6"/>
        <v>0.18165269954664101</v>
      </c>
      <c r="R121" s="33">
        <v>5289000</v>
      </c>
      <c r="S121" s="30">
        <f t="shared" si="7"/>
        <v>23827000</v>
      </c>
      <c r="T121" s="25" t="s">
        <v>44</v>
      </c>
      <c r="U121" s="26" t="s">
        <v>45</v>
      </c>
      <c r="V121" s="26">
        <v>1121722403</v>
      </c>
      <c r="W121" s="26" t="s">
        <v>43</v>
      </c>
      <c r="X121" s="26" t="s">
        <v>47</v>
      </c>
      <c r="Y121" s="26">
        <v>348</v>
      </c>
      <c r="Z121" s="34">
        <v>46036</v>
      </c>
      <c r="AA121" s="34">
        <v>46386</v>
      </c>
      <c r="AB121" s="35"/>
      <c r="AC121" s="25" t="s">
        <v>63</v>
      </c>
      <c r="AD121" s="35" t="s">
        <v>534</v>
      </c>
    </row>
    <row r="122" spans="1:30" s="36" customFormat="1" ht="15.75" customHeight="1" x14ac:dyDescent="0.3">
      <c r="A122" s="25" t="s">
        <v>643</v>
      </c>
      <c r="B122" s="25" t="s">
        <v>60</v>
      </c>
      <c r="C122" s="25" t="s">
        <v>643</v>
      </c>
      <c r="D122" s="26" t="s">
        <v>91</v>
      </c>
      <c r="E122" s="27">
        <v>46035</v>
      </c>
      <c r="F122" s="28" t="s">
        <v>841</v>
      </c>
      <c r="G122" s="29" t="s">
        <v>52</v>
      </c>
      <c r="H122" s="25" t="s">
        <v>69</v>
      </c>
      <c r="I122" s="29" t="s">
        <v>42</v>
      </c>
      <c r="J122" s="25" t="s">
        <v>62</v>
      </c>
      <c r="K122" s="25" t="s">
        <v>80</v>
      </c>
      <c r="L122" s="30" t="s">
        <v>424</v>
      </c>
      <c r="M122" s="30">
        <v>28865000</v>
      </c>
      <c r="N122" s="31">
        <v>0</v>
      </c>
      <c r="O122" s="31">
        <v>0</v>
      </c>
      <c r="P122" s="30">
        <v>0</v>
      </c>
      <c r="Q122" s="32">
        <f t="shared" si="6"/>
        <v>0.13916507881517409</v>
      </c>
      <c r="R122" s="33">
        <v>4017000</v>
      </c>
      <c r="S122" s="30">
        <f t="shared" si="7"/>
        <v>24848000</v>
      </c>
      <c r="T122" s="25" t="s">
        <v>44</v>
      </c>
      <c r="U122" s="26" t="s">
        <v>45</v>
      </c>
      <c r="V122" s="26">
        <v>86005555</v>
      </c>
      <c r="W122" s="26" t="s">
        <v>43</v>
      </c>
      <c r="X122" s="26" t="s">
        <v>61</v>
      </c>
      <c r="Y122" s="26">
        <v>345</v>
      </c>
      <c r="Z122" s="34">
        <v>46036</v>
      </c>
      <c r="AA122" s="34">
        <v>46383</v>
      </c>
      <c r="AB122" s="35"/>
      <c r="AC122" s="25" t="s">
        <v>63</v>
      </c>
      <c r="AD122" s="35" t="s">
        <v>982</v>
      </c>
    </row>
    <row r="123" spans="1:30" s="36" customFormat="1" ht="15.75" customHeight="1" x14ac:dyDescent="0.3">
      <c r="A123" s="25" t="s">
        <v>644</v>
      </c>
      <c r="B123" s="25" t="s">
        <v>60</v>
      </c>
      <c r="C123" s="25" t="s">
        <v>644</v>
      </c>
      <c r="D123" s="26" t="s">
        <v>117</v>
      </c>
      <c r="E123" s="27">
        <v>46035</v>
      </c>
      <c r="F123" s="28" t="s">
        <v>842</v>
      </c>
      <c r="G123" s="29" t="s">
        <v>52</v>
      </c>
      <c r="H123" s="25" t="s">
        <v>69</v>
      </c>
      <c r="I123" s="29" t="s">
        <v>42</v>
      </c>
      <c r="J123" s="25" t="s">
        <v>62</v>
      </c>
      <c r="K123" s="25" t="s">
        <v>80</v>
      </c>
      <c r="L123" s="30" t="s">
        <v>431</v>
      </c>
      <c r="M123" s="30">
        <v>29116000</v>
      </c>
      <c r="N123" s="31">
        <v>0</v>
      </c>
      <c r="O123" s="31">
        <v>0</v>
      </c>
      <c r="P123" s="30">
        <v>0</v>
      </c>
      <c r="Q123" s="32">
        <f t="shared" si="6"/>
        <v>0.13363786234372854</v>
      </c>
      <c r="R123" s="33">
        <v>3891000</v>
      </c>
      <c r="S123" s="30">
        <f t="shared" si="7"/>
        <v>25225000</v>
      </c>
      <c r="T123" s="25" t="s">
        <v>44</v>
      </c>
      <c r="U123" s="26" t="s">
        <v>45</v>
      </c>
      <c r="V123" s="26">
        <v>1006499962</v>
      </c>
      <c r="W123" s="26" t="s">
        <v>43</v>
      </c>
      <c r="X123" s="26" t="s">
        <v>47</v>
      </c>
      <c r="Y123" s="26">
        <v>348</v>
      </c>
      <c r="Z123" s="34">
        <v>46036</v>
      </c>
      <c r="AA123" s="34">
        <v>46386</v>
      </c>
      <c r="AB123" s="35"/>
      <c r="AC123" s="25" t="s">
        <v>63</v>
      </c>
      <c r="AD123" s="35" t="s">
        <v>535</v>
      </c>
    </row>
    <row r="124" spans="1:30" s="36" customFormat="1" ht="15.75" customHeight="1" x14ac:dyDescent="0.3">
      <c r="A124" s="25" t="s">
        <v>645</v>
      </c>
      <c r="B124" s="25" t="s">
        <v>60</v>
      </c>
      <c r="C124" s="25" t="s">
        <v>645</v>
      </c>
      <c r="D124" s="26" t="s">
        <v>763</v>
      </c>
      <c r="E124" s="27">
        <v>46035</v>
      </c>
      <c r="F124" s="28" t="s">
        <v>843</v>
      </c>
      <c r="G124" s="29" t="s">
        <v>52</v>
      </c>
      <c r="H124" s="25" t="s">
        <v>69</v>
      </c>
      <c r="I124" s="29" t="s">
        <v>42</v>
      </c>
      <c r="J124" s="25" t="s">
        <v>62</v>
      </c>
      <c r="K124" s="25" t="s">
        <v>80</v>
      </c>
      <c r="L124" s="30" t="s">
        <v>428</v>
      </c>
      <c r="M124" s="30">
        <v>29116000</v>
      </c>
      <c r="N124" s="31">
        <v>0</v>
      </c>
      <c r="O124" s="31">
        <v>0</v>
      </c>
      <c r="P124" s="30">
        <v>0</v>
      </c>
      <c r="Q124" s="32">
        <f t="shared" si="6"/>
        <v>0.23238082154142053</v>
      </c>
      <c r="R124" s="33">
        <v>6766000</v>
      </c>
      <c r="S124" s="30">
        <f t="shared" si="7"/>
        <v>22350000</v>
      </c>
      <c r="T124" s="25" t="s">
        <v>44</v>
      </c>
      <c r="U124" s="26" t="s">
        <v>45</v>
      </c>
      <c r="V124" s="26">
        <v>1121722270</v>
      </c>
      <c r="W124" s="26" t="s">
        <v>43</v>
      </c>
      <c r="X124" s="26" t="s">
        <v>47</v>
      </c>
      <c r="Y124" s="26">
        <v>348</v>
      </c>
      <c r="Z124" s="34">
        <v>46036</v>
      </c>
      <c r="AA124" s="34">
        <v>46386</v>
      </c>
      <c r="AB124" s="35"/>
      <c r="AC124" s="25" t="s">
        <v>63</v>
      </c>
      <c r="AD124" s="35" t="s">
        <v>983</v>
      </c>
    </row>
    <row r="125" spans="1:30" s="36" customFormat="1" ht="15.75" customHeight="1" x14ac:dyDescent="0.3">
      <c r="A125" s="25" t="s">
        <v>646</v>
      </c>
      <c r="B125" s="25" t="s">
        <v>60</v>
      </c>
      <c r="C125" s="25" t="s">
        <v>646</v>
      </c>
      <c r="D125" s="26" t="s">
        <v>764</v>
      </c>
      <c r="E125" s="27">
        <v>46035</v>
      </c>
      <c r="F125" s="28" t="s">
        <v>844</v>
      </c>
      <c r="G125" s="29" t="s">
        <v>52</v>
      </c>
      <c r="H125" s="25" t="s">
        <v>69</v>
      </c>
      <c r="I125" s="29" t="s">
        <v>42</v>
      </c>
      <c r="J125" s="25" t="s">
        <v>62</v>
      </c>
      <c r="K125" s="25" t="s">
        <v>80</v>
      </c>
      <c r="L125" s="30" t="s">
        <v>423</v>
      </c>
      <c r="M125" s="30">
        <v>28865000</v>
      </c>
      <c r="N125" s="31">
        <v>0</v>
      </c>
      <c r="O125" s="31">
        <v>0</v>
      </c>
      <c r="P125" s="30">
        <v>0</v>
      </c>
      <c r="Q125" s="32">
        <f t="shared" si="6"/>
        <v>0.19954269877013683</v>
      </c>
      <c r="R125" s="33">
        <v>5759800</v>
      </c>
      <c r="S125" s="30">
        <f t="shared" si="7"/>
        <v>23105200</v>
      </c>
      <c r="T125" s="25" t="s">
        <v>44</v>
      </c>
      <c r="U125" s="26" t="s">
        <v>45</v>
      </c>
      <c r="V125" s="26">
        <v>1120006626</v>
      </c>
      <c r="W125" s="26" t="s">
        <v>43</v>
      </c>
      <c r="X125" s="26" t="s">
        <v>61</v>
      </c>
      <c r="Y125" s="26">
        <v>345</v>
      </c>
      <c r="Z125" s="34">
        <v>46036</v>
      </c>
      <c r="AA125" s="34">
        <v>46378</v>
      </c>
      <c r="AB125" s="35"/>
      <c r="AC125" s="25" t="s">
        <v>63</v>
      </c>
      <c r="AD125" s="35" t="s">
        <v>984</v>
      </c>
    </row>
    <row r="126" spans="1:30" s="36" customFormat="1" ht="15.75" customHeight="1" x14ac:dyDescent="0.3">
      <c r="A126" s="25" t="s">
        <v>647</v>
      </c>
      <c r="B126" s="25" t="s">
        <v>60</v>
      </c>
      <c r="C126" s="25" t="s">
        <v>647</v>
      </c>
      <c r="D126" s="26" t="s">
        <v>53</v>
      </c>
      <c r="E126" s="27">
        <v>46035</v>
      </c>
      <c r="F126" s="28" t="s">
        <v>845</v>
      </c>
      <c r="G126" s="29" t="s">
        <v>51</v>
      </c>
      <c r="H126" s="25" t="s">
        <v>69</v>
      </c>
      <c r="I126" s="29" t="s">
        <v>42</v>
      </c>
      <c r="J126" s="25" t="s">
        <v>62</v>
      </c>
      <c r="K126" s="25" t="s">
        <v>80</v>
      </c>
      <c r="L126" s="30" t="s">
        <v>956</v>
      </c>
      <c r="M126" s="30">
        <v>43504500</v>
      </c>
      <c r="N126" s="31">
        <v>0</v>
      </c>
      <c r="O126" s="31">
        <v>0</v>
      </c>
      <c r="P126" s="30">
        <v>0</v>
      </c>
      <c r="Q126" s="32">
        <f t="shared" si="6"/>
        <v>0.10536841016446574</v>
      </c>
      <c r="R126" s="33">
        <v>4584000</v>
      </c>
      <c r="S126" s="30">
        <f t="shared" si="7"/>
        <v>38920500</v>
      </c>
      <c r="T126" s="25" t="s">
        <v>44</v>
      </c>
      <c r="U126" s="26" t="s">
        <v>45</v>
      </c>
      <c r="V126" s="26">
        <v>1123860494</v>
      </c>
      <c r="W126" s="26" t="s">
        <v>43</v>
      </c>
      <c r="X126" s="26" t="s">
        <v>61</v>
      </c>
      <c r="Y126" s="26">
        <v>345</v>
      </c>
      <c r="Z126" s="34">
        <v>46036</v>
      </c>
      <c r="AA126" s="34">
        <v>46383</v>
      </c>
      <c r="AB126" s="35"/>
      <c r="AC126" s="25" t="s">
        <v>63</v>
      </c>
      <c r="AD126" s="35" t="s">
        <v>536</v>
      </c>
    </row>
    <row r="127" spans="1:30" s="36" customFormat="1" ht="15.75" customHeight="1" x14ac:dyDescent="0.3">
      <c r="A127" s="25" t="s">
        <v>648</v>
      </c>
      <c r="B127" s="25" t="s">
        <v>60</v>
      </c>
      <c r="C127" s="25" t="s">
        <v>648</v>
      </c>
      <c r="D127" s="26" t="s">
        <v>122</v>
      </c>
      <c r="E127" s="27">
        <v>46035</v>
      </c>
      <c r="F127" s="28" t="s">
        <v>846</v>
      </c>
      <c r="G127" s="29" t="s">
        <v>52</v>
      </c>
      <c r="H127" s="25" t="s">
        <v>69</v>
      </c>
      <c r="I127" s="29" t="s">
        <v>42</v>
      </c>
      <c r="J127" s="25" t="s">
        <v>62</v>
      </c>
      <c r="K127" s="25" t="s">
        <v>80</v>
      </c>
      <c r="L127" s="30" t="s">
        <v>428</v>
      </c>
      <c r="M127" s="30">
        <v>42147500</v>
      </c>
      <c r="N127" s="31">
        <v>0</v>
      </c>
      <c r="O127" s="31">
        <v>0</v>
      </c>
      <c r="P127" s="30">
        <v>0</v>
      </c>
      <c r="Q127" s="32">
        <f t="shared" si="6"/>
        <v>0.12548786998042588</v>
      </c>
      <c r="R127" s="33">
        <v>5289000</v>
      </c>
      <c r="S127" s="30">
        <f t="shared" si="7"/>
        <v>36858500</v>
      </c>
      <c r="T127" s="25" t="s">
        <v>44</v>
      </c>
      <c r="U127" s="26" t="s">
        <v>45</v>
      </c>
      <c r="V127" s="26">
        <v>35221600</v>
      </c>
      <c r="W127" s="26" t="s">
        <v>43</v>
      </c>
      <c r="X127" s="26" t="s">
        <v>61</v>
      </c>
      <c r="Y127" s="26">
        <v>345</v>
      </c>
      <c r="Z127" s="34">
        <v>46036</v>
      </c>
      <c r="AA127" s="34">
        <v>46383</v>
      </c>
      <c r="AB127" s="35"/>
      <c r="AC127" s="25" t="s">
        <v>63</v>
      </c>
      <c r="AD127" s="35" t="s">
        <v>537</v>
      </c>
    </row>
    <row r="128" spans="1:30" s="36" customFormat="1" ht="15.75" customHeight="1" x14ac:dyDescent="0.3">
      <c r="A128" s="25" t="s">
        <v>649</v>
      </c>
      <c r="B128" s="25" t="s">
        <v>60</v>
      </c>
      <c r="C128" s="25" t="s">
        <v>649</v>
      </c>
      <c r="D128" s="26" t="s">
        <v>88</v>
      </c>
      <c r="E128" s="27">
        <v>46035</v>
      </c>
      <c r="F128" s="28" t="s">
        <v>847</v>
      </c>
      <c r="G128" s="29" t="s">
        <v>52</v>
      </c>
      <c r="H128" s="25" t="s">
        <v>69</v>
      </c>
      <c r="I128" s="29" t="s">
        <v>42</v>
      </c>
      <c r="J128" s="25" t="s">
        <v>62</v>
      </c>
      <c r="K128" s="25" t="s">
        <v>80</v>
      </c>
      <c r="L128" s="30">
        <v>3783000</v>
      </c>
      <c r="M128" s="30">
        <v>28865000</v>
      </c>
      <c r="N128" s="31">
        <v>0</v>
      </c>
      <c r="O128" s="31">
        <v>0</v>
      </c>
      <c r="P128" s="30">
        <v>0</v>
      </c>
      <c r="Q128" s="32">
        <f t="shared" si="6"/>
        <v>0.17190254633639357</v>
      </c>
      <c r="R128" s="33">
        <v>4961967</v>
      </c>
      <c r="S128" s="30">
        <f t="shared" si="7"/>
        <v>23903033</v>
      </c>
      <c r="T128" s="25" t="s">
        <v>44</v>
      </c>
      <c r="U128" s="26" t="s">
        <v>45</v>
      </c>
      <c r="V128" s="26">
        <v>3099924</v>
      </c>
      <c r="W128" s="26" t="s">
        <v>43</v>
      </c>
      <c r="X128" s="26" t="s">
        <v>61</v>
      </c>
      <c r="Y128" s="26">
        <v>345</v>
      </c>
      <c r="Z128" s="34">
        <v>46036</v>
      </c>
      <c r="AA128" s="34">
        <v>46383</v>
      </c>
      <c r="AB128" s="35"/>
      <c r="AC128" s="25" t="s">
        <v>63</v>
      </c>
      <c r="AD128" s="35" t="s">
        <v>538</v>
      </c>
    </row>
    <row r="129" spans="1:30" s="36" customFormat="1" ht="15.75" customHeight="1" x14ac:dyDescent="0.3">
      <c r="A129" s="25" t="s">
        <v>650</v>
      </c>
      <c r="B129" s="25" t="s">
        <v>60</v>
      </c>
      <c r="C129" s="25" t="s">
        <v>650</v>
      </c>
      <c r="D129" s="26" t="s">
        <v>765</v>
      </c>
      <c r="E129" s="27">
        <v>46036</v>
      </c>
      <c r="F129" s="28" t="s">
        <v>848</v>
      </c>
      <c r="G129" s="29" t="s">
        <v>51</v>
      </c>
      <c r="H129" s="25" t="s">
        <v>69</v>
      </c>
      <c r="I129" s="29" t="s">
        <v>42</v>
      </c>
      <c r="J129" s="25" t="s">
        <v>62</v>
      </c>
      <c r="K129" s="25" t="s">
        <v>80</v>
      </c>
      <c r="L129" s="30">
        <v>2510000</v>
      </c>
      <c r="M129" s="30">
        <v>49760500</v>
      </c>
      <c r="N129" s="31">
        <v>0</v>
      </c>
      <c r="O129" s="31">
        <v>0</v>
      </c>
      <c r="P129" s="30">
        <v>0</v>
      </c>
      <c r="Q129" s="32">
        <f t="shared" si="6"/>
        <v>7.8193888727002336E-2</v>
      </c>
      <c r="R129" s="33">
        <v>3890967</v>
      </c>
      <c r="S129" s="30">
        <f t="shared" si="7"/>
        <v>45869533</v>
      </c>
      <c r="T129" s="25" t="s">
        <v>44</v>
      </c>
      <c r="U129" s="26" t="s">
        <v>45</v>
      </c>
      <c r="V129" s="26">
        <v>1006878580</v>
      </c>
      <c r="W129" s="26" t="s">
        <v>43</v>
      </c>
      <c r="X129" s="26" t="s">
        <v>47</v>
      </c>
      <c r="Y129" s="26">
        <v>345</v>
      </c>
      <c r="Z129" s="34">
        <v>46037</v>
      </c>
      <c r="AA129" s="34">
        <v>46384</v>
      </c>
      <c r="AB129" s="35"/>
      <c r="AC129" s="25" t="s">
        <v>63</v>
      </c>
      <c r="AD129" s="35" t="s">
        <v>985</v>
      </c>
    </row>
    <row r="130" spans="1:30" s="36" customFormat="1" ht="15.75" customHeight="1" x14ac:dyDescent="0.3">
      <c r="A130" s="25" t="s">
        <v>651</v>
      </c>
      <c r="B130" s="25" t="s">
        <v>60</v>
      </c>
      <c r="C130" s="25" t="s">
        <v>651</v>
      </c>
      <c r="D130" s="26" t="s">
        <v>32</v>
      </c>
      <c r="E130" s="27">
        <v>46036</v>
      </c>
      <c r="F130" s="28" t="s">
        <v>849</v>
      </c>
      <c r="G130" s="29" t="s">
        <v>52</v>
      </c>
      <c r="H130" s="25" t="s">
        <v>69</v>
      </c>
      <c r="I130" s="29" t="s">
        <v>42</v>
      </c>
      <c r="J130" s="25" t="s">
        <v>62</v>
      </c>
      <c r="K130" s="25" t="s">
        <v>80</v>
      </c>
      <c r="L130" s="30">
        <v>2510000</v>
      </c>
      <c r="M130" s="30">
        <v>26807000</v>
      </c>
      <c r="N130" s="31">
        <v>0</v>
      </c>
      <c r="O130" s="31">
        <v>0</v>
      </c>
      <c r="P130" s="30">
        <v>0</v>
      </c>
      <c r="Q130" s="32">
        <f t="shared" si="6"/>
        <v>0.16389748946170776</v>
      </c>
      <c r="R130" s="33">
        <v>4393600</v>
      </c>
      <c r="S130" s="30">
        <f t="shared" si="7"/>
        <v>22413400</v>
      </c>
      <c r="T130" s="25" t="s">
        <v>44</v>
      </c>
      <c r="U130" s="26" t="s">
        <v>45</v>
      </c>
      <c r="V130" s="26">
        <v>1124216972</v>
      </c>
      <c r="W130" s="26" t="s">
        <v>43</v>
      </c>
      <c r="X130" s="26" t="s">
        <v>136</v>
      </c>
      <c r="Y130" s="26">
        <v>330</v>
      </c>
      <c r="Z130" s="34">
        <v>46037</v>
      </c>
      <c r="AA130" s="34">
        <v>46369</v>
      </c>
      <c r="AB130" s="35"/>
      <c r="AC130" s="25" t="s">
        <v>63</v>
      </c>
      <c r="AD130" s="35" t="s">
        <v>539</v>
      </c>
    </row>
    <row r="131" spans="1:30" s="36" customFormat="1" ht="15.75" customHeight="1" x14ac:dyDescent="0.3">
      <c r="A131" s="25" t="s">
        <v>652</v>
      </c>
      <c r="B131" s="25" t="s">
        <v>60</v>
      </c>
      <c r="C131" s="25" t="s">
        <v>652</v>
      </c>
      <c r="D131" s="26" t="s">
        <v>190</v>
      </c>
      <c r="E131" s="27">
        <v>46036</v>
      </c>
      <c r="F131" s="28" t="s">
        <v>850</v>
      </c>
      <c r="G131" s="29" t="s">
        <v>52</v>
      </c>
      <c r="H131" s="25" t="s">
        <v>69</v>
      </c>
      <c r="I131" s="29" t="s">
        <v>42</v>
      </c>
      <c r="J131" s="25" t="s">
        <v>62</v>
      </c>
      <c r="K131" s="25" t="s">
        <v>80</v>
      </c>
      <c r="L131" s="30">
        <v>2510000</v>
      </c>
      <c r="M131" s="30">
        <v>36564000</v>
      </c>
      <c r="N131" s="31">
        <v>0</v>
      </c>
      <c r="O131" s="31">
        <v>0</v>
      </c>
      <c r="P131" s="30">
        <v>0</v>
      </c>
      <c r="Q131" s="32">
        <f t="shared" ref="Q131:Q162" si="8">+R131/(M131+P131)</f>
        <v>0.15952666557269446</v>
      </c>
      <c r="R131" s="33">
        <v>5832933</v>
      </c>
      <c r="S131" s="30">
        <f t="shared" ref="S131:S162" si="9">+M131+P131-R131</f>
        <v>30731067</v>
      </c>
      <c r="T131" s="25" t="s">
        <v>44</v>
      </c>
      <c r="U131" s="26" t="s">
        <v>45</v>
      </c>
      <c r="V131" s="26">
        <v>1006827682</v>
      </c>
      <c r="W131" s="26" t="s">
        <v>43</v>
      </c>
      <c r="X131" s="26" t="s">
        <v>136</v>
      </c>
      <c r="Y131" s="26">
        <v>330</v>
      </c>
      <c r="Z131" s="34">
        <v>46037</v>
      </c>
      <c r="AA131" s="34">
        <v>46369</v>
      </c>
      <c r="AB131" s="35"/>
      <c r="AC131" s="25" t="s">
        <v>63</v>
      </c>
      <c r="AD131" s="35" t="s">
        <v>540</v>
      </c>
    </row>
    <row r="132" spans="1:30" s="36" customFormat="1" ht="15.75" customHeight="1" x14ac:dyDescent="0.3">
      <c r="A132" s="25" t="s">
        <v>653</v>
      </c>
      <c r="B132" s="25" t="s">
        <v>60</v>
      </c>
      <c r="C132" s="25" t="s">
        <v>653</v>
      </c>
      <c r="D132" s="26" t="s">
        <v>193</v>
      </c>
      <c r="E132" s="27">
        <v>46036</v>
      </c>
      <c r="F132" s="28" t="s">
        <v>851</v>
      </c>
      <c r="G132" s="29" t="s">
        <v>51</v>
      </c>
      <c r="H132" s="25" t="s">
        <v>69</v>
      </c>
      <c r="I132" s="29" t="s">
        <v>42</v>
      </c>
      <c r="J132" s="25" t="s">
        <v>62</v>
      </c>
      <c r="K132" s="25" t="s">
        <v>80</v>
      </c>
      <c r="L132" s="30">
        <v>2510000</v>
      </c>
      <c r="M132" s="30">
        <v>64504000</v>
      </c>
      <c r="N132" s="31">
        <v>0</v>
      </c>
      <c r="O132" s="31">
        <v>0</v>
      </c>
      <c r="P132" s="30">
        <v>0</v>
      </c>
      <c r="Q132" s="32">
        <f t="shared" si="8"/>
        <v>7.6924950390673444E-2</v>
      </c>
      <c r="R132" s="33">
        <v>4961967</v>
      </c>
      <c r="S132" s="30">
        <f t="shared" si="9"/>
        <v>59542033</v>
      </c>
      <c r="T132" s="25" t="s">
        <v>44</v>
      </c>
      <c r="U132" s="26" t="s">
        <v>45</v>
      </c>
      <c r="V132" s="26">
        <v>1121925453</v>
      </c>
      <c r="W132" s="26" t="s">
        <v>43</v>
      </c>
      <c r="X132" s="26" t="s">
        <v>50</v>
      </c>
      <c r="Y132" s="26">
        <v>330</v>
      </c>
      <c r="Z132" s="34">
        <v>46037</v>
      </c>
      <c r="AA132" s="34">
        <v>46369</v>
      </c>
      <c r="AB132" s="35"/>
      <c r="AC132" s="25" t="s">
        <v>63</v>
      </c>
      <c r="AD132" s="35" t="s">
        <v>541</v>
      </c>
    </row>
    <row r="133" spans="1:30" s="36" customFormat="1" ht="15.75" customHeight="1" x14ac:dyDescent="0.3">
      <c r="A133" s="25" t="s">
        <v>654</v>
      </c>
      <c r="B133" s="25" t="s">
        <v>60</v>
      </c>
      <c r="C133" s="25" t="s">
        <v>654</v>
      </c>
      <c r="D133" s="26" t="s">
        <v>766</v>
      </c>
      <c r="E133" s="27">
        <v>46036</v>
      </c>
      <c r="F133" s="28" t="s">
        <v>852</v>
      </c>
      <c r="G133" s="29" t="s">
        <v>51</v>
      </c>
      <c r="H133" s="25" t="s">
        <v>69</v>
      </c>
      <c r="I133" s="29" t="s">
        <v>42</v>
      </c>
      <c r="J133" s="25" t="s">
        <v>62</v>
      </c>
      <c r="K133" s="25" t="s">
        <v>80</v>
      </c>
      <c r="L133" s="30">
        <v>2510000</v>
      </c>
      <c r="M133" s="30">
        <v>49760500</v>
      </c>
      <c r="N133" s="31">
        <v>0</v>
      </c>
      <c r="O133" s="31">
        <v>0</v>
      </c>
      <c r="P133" s="30">
        <v>0</v>
      </c>
      <c r="Q133" s="32">
        <f t="shared" si="8"/>
        <v>7.9036585243315485E-2</v>
      </c>
      <c r="R133" s="33">
        <v>3932900</v>
      </c>
      <c r="S133" s="30">
        <f t="shared" si="9"/>
        <v>45827600</v>
      </c>
      <c r="T133" s="25" t="s">
        <v>44</v>
      </c>
      <c r="U133" s="26" t="s">
        <v>45</v>
      </c>
      <c r="V133" s="26">
        <v>1116802228</v>
      </c>
      <c r="W133" s="26" t="s">
        <v>43</v>
      </c>
      <c r="X133" s="26" t="s">
        <v>48</v>
      </c>
      <c r="Y133" s="26">
        <v>345</v>
      </c>
      <c r="Z133" s="34">
        <v>46037</v>
      </c>
      <c r="AA133" s="34">
        <v>46384</v>
      </c>
      <c r="AB133" s="35"/>
      <c r="AC133" s="25" t="s">
        <v>63</v>
      </c>
      <c r="AD133" s="35" t="s">
        <v>542</v>
      </c>
    </row>
    <row r="134" spans="1:30" s="36" customFormat="1" ht="15.75" customHeight="1" x14ac:dyDescent="0.3">
      <c r="A134" s="25" t="s">
        <v>655</v>
      </c>
      <c r="B134" s="25" t="s">
        <v>60</v>
      </c>
      <c r="C134" s="25" t="s">
        <v>655</v>
      </c>
      <c r="D134" s="26" t="s">
        <v>157</v>
      </c>
      <c r="E134" s="27">
        <v>46036</v>
      </c>
      <c r="F134" s="28" t="s">
        <v>853</v>
      </c>
      <c r="G134" s="29" t="s">
        <v>52</v>
      </c>
      <c r="H134" s="25" t="s">
        <v>69</v>
      </c>
      <c r="I134" s="29" t="s">
        <v>42</v>
      </c>
      <c r="J134" s="25" t="s">
        <v>62</v>
      </c>
      <c r="K134" s="25" t="s">
        <v>80</v>
      </c>
      <c r="L134" s="30" t="s">
        <v>955</v>
      </c>
      <c r="M134" s="30">
        <v>27621000</v>
      </c>
      <c r="N134" s="31">
        <v>0</v>
      </c>
      <c r="O134" s="31">
        <v>0</v>
      </c>
      <c r="P134" s="30">
        <v>0</v>
      </c>
      <c r="Q134" s="32">
        <f t="shared" si="8"/>
        <v>0.15906737627167736</v>
      </c>
      <c r="R134" s="33">
        <v>4393600</v>
      </c>
      <c r="S134" s="30">
        <f t="shared" si="9"/>
        <v>23227400</v>
      </c>
      <c r="T134" s="25" t="s">
        <v>44</v>
      </c>
      <c r="U134" s="26" t="s">
        <v>45</v>
      </c>
      <c r="V134" s="26">
        <v>1075297741</v>
      </c>
      <c r="W134" s="26" t="s">
        <v>43</v>
      </c>
      <c r="X134" s="26" t="s">
        <v>138</v>
      </c>
      <c r="Y134" s="26">
        <v>330</v>
      </c>
      <c r="Z134" s="34">
        <v>46037</v>
      </c>
      <c r="AA134" s="34">
        <v>46369</v>
      </c>
      <c r="AB134" s="35"/>
      <c r="AC134" s="25" t="s">
        <v>63</v>
      </c>
      <c r="AD134" s="35" t="s">
        <v>543</v>
      </c>
    </row>
    <row r="135" spans="1:30" s="36" customFormat="1" ht="15.75" customHeight="1" x14ac:dyDescent="0.3">
      <c r="A135" s="25" t="s">
        <v>656</v>
      </c>
      <c r="B135" s="25" t="s">
        <v>60</v>
      </c>
      <c r="C135" s="25" t="s">
        <v>656</v>
      </c>
      <c r="D135" s="26" t="s">
        <v>173</v>
      </c>
      <c r="E135" s="27">
        <v>46036</v>
      </c>
      <c r="F135" s="28" t="s">
        <v>854</v>
      </c>
      <c r="G135" s="29" t="s">
        <v>52</v>
      </c>
      <c r="H135" s="25" t="s">
        <v>69</v>
      </c>
      <c r="I135" s="29" t="s">
        <v>42</v>
      </c>
      <c r="J135" s="25" t="s">
        <v>62</v>
      </c>
      <c r="K135" s="25" t="s">
        <v>80</v>
      </c>
      <c r="L135" s="30" t="s">
        <v>955</v>
      </c>
      <c r="M135" s="30">
        <v>36564000</v>
      </c>
      <c r="N135" s="31">
        <v>0</v>
      </c>
      <c r="O135" s="31">
        <v>0</v>
      </c>
      <c r="P135" s="30">
        <v>0</v>
      </c>
      <c r="Q135" s="32">
        <f t="shared" si="8"/>
        <v>0.14237774860518543</v>
      </c>
      <c r="R135" s="33">
        <v>5205900</v>
      </c>
      <c r="S135" s="30">
        <f t="shared" si="9"/>
        <v>31358100</v>
      </c>
      <c r="T135" s="25" t="s">
        <v>44</v>
      </c>
      <c r="U135" s="26" t="s">
        <v>45</v>
      </c>
      <c r="V135" s="26">
        <v>1117458658</v>
      </c>
      <c r="W135" s="26" t="s">
        <v>43</v>
      </c>
      <c r="X135" s="26" t="s">
        <v>48</v>
      </c>
      <c r="Y135" s="26">
        <v>330</v>
      </c>
      <c r="Z135" s="34">
        <v>46037</v>
      </c>
      <c r="AA135" s="34">
        <v>46369</v>
      </c>
      <c r="AB135" s="35"/>
      <c r="AC135" s="25" t="s">
        <v>63</v>
      </c>
      <c r="AD135" s="35" t="s">
        <v>544</v>
      </c>
    </row>
    <row r="136" spans="1:30" s="36" customFormat="1" ht="15.75" customHeight="1" x14ac:dyDescent="0.3">
      <c r="A136" s="25" t="s">
        <v>657</v>
      </c>
      <c r="B136" s="25" t="s">
        <v>60</v>
      </c>
      <c r="C136" s="25" t="s">
        <v>657</v>
      </c>
      <c r="D136" s="26" t="s">
        <v>767</v>
      </c>
      <c r="E136" s="27">
        <v>46036</v>
      </c>
      <c r="F136" s="28" t="s">
        <v>855</v>
      </c>
      <c r="G136" s="29" t="s">
        <v>52</v>
      </c>
      <c r="H136" s="25" t="s">
        <v>69</v>
      </c>
      <c r="I136" s="29" t="s">
        <v>42</v>
      </c>
      <c r="J136" s="25" t="s">
        <v>62</v>
      </c>
      <c r="K136" s="25" t="s">
        <v>80</v>
      </c>
      <c r="L136" s="30" t="s">
        <v>424</v>
      </c>
      <c r="M136" s="30">
        <v>27621000</v>
      </c>
      <c r="N136" s="31">
        <v>0</v>
      </c>
      <c r="O136" s="31">
        <v>0</v>
      </c>
      <c r="P136" s="30">
        <v>0</v>
      </c>
      <c r="Q136" s="32">
        <f t="shared" si="8"/>
        <v>0.23034404981716811</v>
      </c>
      <c r="R136" s="33">
        <v>6362333</v>
      </c>
      <c r="S136" s="30">
        <f t="shared" si="9"/>
        <v>21258667</v>
      </c>
      <c r="T136" s="25" t="s">
        <v>44</v>
      </c>
      <c r="U136" s="26" t="s">
        <v>45</v>
      </c>
      <c r="V136" s="26">
        <v>17560340</v>
      </c>
      <c r="W136" s="26" t="s">
        <v>43</v>
      </c>
      <c r="X136" s="26" t="s">
        <v>48</v>
      </c>
      <c r="Y136" s="26">
        <v>330</v>
      </c>
      <c r="Z136" s="34">
        <v>46037</v>
      </c>
      <c r="AA136" s="34">
        <v>46369</v>
      </c>
      <c r="AB136" s="35"/>
      <c r="AC136" s="25" t="s">
        <v>63</v>
      </c>
      <c r="AD136" s="35" t="s">
        <v>545</v>
      </c>
    </row>
    <row r="137" spans="1:30" s="36" customFormat="1" ht="15.75" customHeight="1" x14ac:dyDescent="0.3">
      <c r="A137" s="25" t="s">
        <v>658</v>
      </c>
      <c r="B137" s="25" t="s">
        <v>60</v>
      </c>
      <c r="C137" s="25" t="s">
        <v>658</v>
      </c>
      <c r="D137" s="26" t="s">
        <v>768</v>
      </c>
      <c r="E137" s="27">
        <v>46036</v>
      </c>
      <c r="F137" s="28" t="s">
        <v>856</v>
      </c>
      <c r="G137" s="29" t="s">
        <v>51</v>
      </c>
      <c r="H137" s="25" t="s">
        <v>69</v>
      </c>
      <c r="I137" s="29" t="s">
        <v>42</v>
      </c>
      <c r="J137" s="25" t="s">
        <v>62</v>
      </c>
      <c r="K137" s="25" t="s">
        <v>80</v>
      </c>
      <c r="L137" s="30" t="s">
        <v>957</v>
      </c>
      <c r="M137" s="30">
        <v>52360000</v>
      </c>
      <c r="N137" s="31">
        <v>0</v>
      </c>
      <c r="O137" s="31">
        <v>0</v>
      </c>
      <c r="P137" s="30">
        <v>0</v>
      </c>
      <c r="Q137" s="32">
        <f t="shared" si="8"/>
        <v>7.4311822001527889E-2</v>
      </c>
      <c r="R137" s="33">
        <v>3890967</v>
      </c>
      <c r="S137" s="30">
        <f t="shared" si="9"/>
        <v>48469033</v>
      </c>
      <c r="T137" s="25" t="s">
        <v>44</v>
      </c>
      <c r="U137" s="26" t="s">
        <v>45</v>
      </c>
      <c r="V137" s="26">
        <v>7728387</v>
      </c>
      <c r="W137" s="26" t="s">
        <v>43</v>
      </c>
      <c r="X137" s="26" t="s">
        <v>137</v>
      </c>
      <c r="Y137" s="26">
        <v>330</v>
      </c>
      <c r="Z137" s="34">
        <v>46037</v>
      </c>
      <c r="AA137" s="34">
        <v>46369</v>
      </c>
      <c r="AB137" s="35"/>
      <c r="AC137" s="25" t="s">
        <v>63</v>
      </c>
      <c r="AD137" s="35" t="s">
        <v>986</v>
      </c>
    </row>
    <row r="138" spans="1:30" s="36" customFormat="1" ht="15.75" customHeight="1" x14ac:dyDescent="0.3">
      <c r="A138" s="25" t="s">
        <v>659</v>
      </c>
      <c r="B138" s="25" t="s">
        <v>60</v>
      </c>
      <c r="C138" s="25" t="s">
        <v>659</v>
      </c>
      <c r="D138" s="26" t="s">
        <v>769</v>
      </c>
      <c r="E138" s="27">
        <v>46036</v>
      </c>
      <c r="F138" s="28" t="s">
        <v>857</v>
      </c>
      <c r="G138" s="29" t="s">
        <v>52</v>
      </c>
      <c r="H138" s="25" t="s">
        <v>69</v>
      </c>
      <c r="I138" s="29" t="s">
        <v>42</v>
      </c>
      <c r="J138" s="25" t="s">
        <v>62</v>
      </c>
      <c r="K138" s="25" t="s">
        <v>80</v>
      </c>
      <c r="L138" s="30" t="s">
        <v>955</v>
      </c>
      <c r="M138" s="30">
        <v>26807000</v>
      </c>
      <c r="N138" s="31">
        <v>0</v>
      </c>
      <c r="O138" s="31">
        <v>0</v>
      </c>
      <c r="P138" s="30">
        <v>0</v>
      </c>
      <c r="Q138" s="32">
        <f t="shared" si="8"/>
        <v>0.323314805834297</v>
      </c>
      <c r="R138" s="33">
        <v>8667100</v>
      </c>
      <c r="S138" s="30">
        <f t="shared" si="9"/>
        <v>18139900</v>
      </c>
      <c r="T138" s="25" t="s">
        <v>44</v>
      </c>
      <c r="U138" s="26" t="s">
        <v>45</v>
      </c>
      <c r="V138" s="26">
        <v>1124243244</v>
      </c>
      <c r="W138" s="26" t="s">
        <v>43</v>
      </c>
      <c r="X138" s="26" t="s">
        <v>136</v>
      </c>
      <c r="Y138" s="26">
        <v>330</v>
      </c>
      <c r="Z138" s="34">
        <v>46037</v>
      </c>
      <c r="AA138" s="34">
        <v>46369</v>
      </c>
      <c r="AB138" s="35"/>
      <c r="AC138" s="25" t="s">
        <v>63</v>
      </c>
      <c r="AD138" s="35" t="s">
        <v>546</v>
      </c>
    </row>
    <row r="139" spans="1:30" s="36" customFormat="1" ht="15.75" customHeight="1" x14ac:dyDescent="0.3">
      <c r="A139" s="25" t="s">
        <v>660</v>
      </c>
      <c r="B139" s="25" t="s">
        <v>60</v>
      </c>
      <c r="C139" s="25" t="s">
        <v>660</v>
      </c>
      <c r="D139" s="26" t="s">
        <v>142</v>
      </c>
      <c r="E139" s="27">
        <v>46036</v>
      </c>
      <c r="F139" s="28" t="s">
        <v>858</v>
      </c>
      <c r="G139" s="29" t="s">
        <v>51</v>
      </c>
      <c r="H139" s="25" t="s">
        <v>69</v>
      </c>
      <c r="I139" s="29" t="s">
        <v>42</v>
      </c>
      <c r="J139" s="25" t="s">
        <v>62</v>
      </c>
      <c r="K139" s="25" t="s">
        <v>80</v>
      </c>
      <c r="L139" s="30" t="s">
        <v>435</v>
      </c>
      <c r="M139" s="30">
        <v>84249000</v>
      </c>
      <c r="N139" s="31">
        <v>0</v>
      </c>
      <c r="O139" s="31">
        <v>0</v>
      </c>
      <c r="P139" s="30">
        <v>0</v>
      </c>
      <c r="Q139" s="32">
        <f t="shared" si="8"/>
        <v>6.0942361333665679E-2</v>
      </c>
      <c r="R139" s="33">
        <v>5134333</v>
      </c>
      <c r="S139" s="30">
        <f t="shared" si="9"/>
        <v>79114667</v>
      </c>
      <c r="T139" s="25" t="s">
        <v>44</v>
      </c>
      <c r="U139" s="26" t="s">
        <v>45</v>
      </c>
      <c r="V139" s="26">
        <v>47441748</v>
      </c>
      <c r="W139" s="26" t="s">
        <v>43</v>
      </c>
      <c r="X139" s="26" t="s">
        <v>48</v>
      </c>
      <c r="Y139" s="26">
        <v>330</v>
      </c>
      <c r="Z139" s="34">
        <v>46037</v>
      </c>
      <c r="AA139" s="34">
        <v>46369</v>
      </c>
      <c r="AB139" s="35"/>
      <c r="AC139" s="25" t="s">
        <v>63</v>
      </c>
      <c r="AD139" s="35" t="s">
        <v>987</v>
      </c>
    </row>
    <row r="140" spans="1:30" s="36" customFormat="1" ht="15.75" customHeight="1" x14ac:dyDescent="0.3">
      <c r="A140" s="25" t="s">
        <v>661</v>
      </c>
      <c r="B140" s="25" t="s">
        <v>60</v>
      </c>
      <c r="C140" s="25" t="s">
        <v>661</v>
      </c>
      <c r="D140" s="26" t="s">
        <v>110</v>
      </c>
      <c r="E140" s="27">
        <v>46036</v>
      </c>
      <c r="F140" s="28" t="s">
        <v>859</v>
      </c>
      <c r="G140" s="29" t="s">
        <v>51</v>
      </c>
      <c r="H140" s="25" t="s">
        <v>69</v>
      </c>
      <c r="I140" s="29" t="s">
        <v>42</v>
      </c>
      <c r="J140" s="25" t="s">
        <v>62</v>
      </c>
      <c r="K140" s="25" t="s">
        <v>80</v>
      </c>
      <c r="L140" s="30" t="s">
        <v>426</v>
      </c>
      <c r="M140" s="30">
        <v>52360000</v>
      </c>
      <c r="N140" s="31">
        <v>0</v>
      </c>
      <c r="O140" s="31">
        <v>0</v>
      </c>
      <c r="P140" s="30">
        <v>0</v>
      </c>
      <c r="Q140" s="32">
        <f t="shared" si="8"/>
        <v>9.945760122230711E-2</v>
      </c>
      <c r="R140" s="33">
        <v>5207600</v>
      </c>
      <c r="S140" s="30">
        <f t="shared" si="9"/>
        <v>47152400</v>
      </c>
      <c r="T140" s="25" t="s">
        <v>44</v>
      </c>
      <c r="U140" s="26" t="s">
        <v>45</v>
      </c>
      <c r="V140" s="26">
        <v>1124242111</v>
      </c>
      <c r="W140" s="26" t="s">
        <v>43</v>
      </c>
      <c r="X140" s="26" t="s">
        <v>50</v>
      </c>
      <c r="Y140" s="26">
        <v>330</v>
      </c>
      <c r="Z140" s="34">
        <v>46037</v>
      </c>
      <c r="AA140" s="34">
        <v>46369</v>
      </c>
      <c r="AB140" s="35"/>
      <c r="AC140" s="25" t="s">
        <v>63</v>
      </c>
      <c r="AD140" s="35" t="s">
        <v>547</v>
      </c>
    </row>
    <row r="141" spans="1:30" s="36" customFormat="1" ht="15.75" customHeight="1" x14ac:dyDescent="0.3">
      <c r="A141" s="25" t="s">
        <v>662</v>
      </c>
      <c r="B141" s="25" t="s">
        <v>60</v>
      </c>
      <c r="C141" s="25" t="s">
        <v>662</v>
      </c>
      <c r="D141" s="26" t="s">
        <v>123</v>
      </c>
      <c r="E141" s="27">
        <v>46036</v>
      </c>
      <c r="F141" s="28" t="s">
        <v>860</v>
      </c>
      <c r="G141" s="29" t="s">
        <v>52</v>
      </c>
      <c r="H141" s="25" t="s">
        <v>69</v>
      </c>
      <c r="I141" s="29" t="s">
        <v>42</v>
      </c>
      <c r="J141" s="25" t="s">
        <v>62</v>
      </c>
      <c r="K141" s="25" t="s">
        <v>80</v>
      </c>
      <c r="L141" s="30" t="s">
        <v>429</v>
      </c>
      <c r="M141" s="30">
        <v>38226000</v>
      </c>
      <c r="N141" s="31">
        <v>0</v>
      </c>
      <c r="O141" s="31">
        <v>0</v>
      </c>
      <c r="P141" s="30">
        <v>0</v>
      </c>
      <c r="Q141" s="32">
        <f t="shared" si="8"/>
        <v>0.2605076911002982</v>
      </c>
      <c r="R141" s="33">
        <v>9958167</v>
      </c>
      <c r="S141" s="30">
        <f t="shared" si="9"/>
        <v>28267833</v>
      </c>
      <c r="T141" s="25" t="s">
        <v>44</v>
      </c>
      <c r="U141" s="26" t="s">
        <v>45</v>
      </c>
      <c r="V141" s="26">
        <v>1071162639</v>
      </c>
      <c r="W141" s="26" t="s">
        <v>43</v>
      </c>
      <c r="X141" s="26" t="s">
        <v>61</v>
      </c>
      <c r="Y141" s="26">
        <v>345</v>
      </c>
      <c r="Z141" s="34">
        <v>46037</v>
      </c>
      <c r="AA141" s="34">
        <v>46384</v>
      </c>
      <c r="AB141" s="35"/>
      <c r="AC141" s="25" t="s">
        <v>63</v>
      </c>
      <c r="AD141" s="35" t="s">
        <v>548</v>
      </c>
    </row>
    <row r="142" spans="1:30" s="36" customFormat="1" ht="15.75" customHeight="1" x14ac:dyDescent="0.3">
      <c r="A142" s="25" t="s">
        <v>663</v>
      </c>
      <c r="B142" s="25" t="s">
        <v>60</v>
      </c>
      <c r="C142" s="25" t="s">
        <v>663</v>
      </c>
      <c r="D142" s="26" t="s">
        <v>126</v>
      </c>
      <c r="E142" s="27">
        <v>46036</v>
      </c>
      <c r="F142" s="28" t="s">
        <v>861</v>
      </c>
      <c r="G142" s="29" t="s">
        <v>51</v>
      </c>
      <c r="H142" s="25" t="s">
        <v>69</v>
      </c>
      <c r="I142" s="29" t="s">
        <v>42</v>
      </c>
      <c r="J142" s="25" t="s">
        <v>62</v>
      </c>
      <c r="K142" s="25" t="s">
        <v>80</v>
      </c>
      <c r="L142" s="30" t="s">
        <v>425</v>
      </c>
      <c r="M142" s="30">
        <v>83087500</v>
      </c>
      <c r="N142" s="31">
        <v>0</v>
      </c>
      <c r="O142" s="31">
        <v>0</v>
      </c>
      <c r="P142" s="30">
        <v>0</v>
      </c>
      <c r="Q142" s="32">
        <f t="shared" si="8"/>
        <v>7.787814051451783E-2</v>
      </c>
      <c r="R142" s="33">
        <v>6470700</v>
      </c>
      <c r="S142" s="30">
        <f t="shared" si="9"/>
        <v>76616800</v>
      </c>
      <c r="T142" s="25" t="s">
        <v>44</v>
      </c>
      <c r="U142" s="26" t="s">
        <v>45</v>
      </c>
      <c r="V142" s="26">
        <v>1068973963</v>
      </c>
      <c r="W142" s="26" t="s">
        <v>43</v>
      </c>
      <c r="X142" s="26" t="s">
        <v>61</v>
      </c>
      <c r="Y142" s="26">
        <v>345</v>
      </c>
      <c r="Z142" s="34">
        <v>46037</v>
      </c>
      <c r="AA142" s="34">
        <v>46384</v>
      </c>
      <c r="AB142" s="35"/>
      <c r="AC142" s="25" t="s">
        <v>63</v>
      </c>
      <c r="AD142" s="35" t="s">
        <v>549</v>
      </c>
    </row>
    <row r="143" spans="1:30" s="36" customFormat="1" ht="15.75" customHeight="1" x14ac:dyDescent="0.3">
      <c r="A143" s="25" t="s">
        <v>664</v>
      </c>
      <c r="B143" s="25" t="s">
        <v>60</v>
      </c>
      <c r="C143" s="25" t="s">
        <v>664</v>
      </c>
      <c r="D143" s="26" t="s">
        <v>96</v>
      </c>
      <c r="E143" s="27">
        <v>46036</v>
      </c>
      <c r="F143" s="28" t="s">
        <v>862</v>
      </c>
      <c r="G143" s="29" t="s">
        <v>51</v>
      </c>
      <c r="H143" s="25" t="s">
        <v>69</v>
      </c>
      <c r="I143" s="29" t="s">
        <v>42</v>
      </c>
      <c r="J143" s="25" t="s">
        <v>62</v>
      </c>
      <c r="K143" s="25" t="s">
        <v>80</v>
      </c>
      <c r="L143" s="30" t="s">
        <v>435</v>
      </c>
      <c r="M143" s="30">
        <v>43504500</v>
      </c>
      <c r="N143" s="31">
        <v>0</v>
      </c>
      <c r="O143" s="31">
        <v>0</v>
      </c>
      <c r="P143" s="30">
        <v>0</v>
      </c>
      <c r="Q143" s="32">
        <f t="shared" si="8"/>
        <v>0.11407939408566929</v>
      </c>
      <c r="R143" s="33">
        <v>4962967</v>
      </c>
      <c r="S143" s="30">
        <f t="shared" si="9"/>
        <v>38541533</v>
      </c>
      <c r="T143" s="25" t="s">
        <v>44</v>
      </c>
      <c r="U143" s="26" t="s">
        <v>45</v>
      </c>
      <c r="V143" s="26">
        <v>1123863758</v>
      </c>
      <c r="W143" s="26" t="s">
        <v>43</v>
      </c>
      <c r="X143" s="26" t="s">
        <v>61</v>
      </c>
      <c r="Y143" s="26">
        <v>345</v>
      </c>
      <c r="Z143" s="34">
        <v>46037</v>
      </c>
      <c r="AA143" s="34">
        <v>46384</v>
      </c>
      <c r="AB143" s="35"/>
      <c r="AC143" s="25" t="s">
        <v>63</v>
      </c>
      <c r="AD143" s="35" t="s">
        <v>550</v>
      </c>
    </row>
    <row r="144" spans="1:30" s="36" customFormat="1" ht="15.75" customHeight="1" x14ac:dyDescent="0.3">
      <c r="A144" s="25" t="s">
        <v>665</v>
      </c>
      <c r="B144" s="25" t="s">
        <v>60</v>
      </c>
      <c r="C144" s="25" t="s">
        <v>665</v>
      </c>
      <c r="D144" s="26" t="s">
        <v>85</v>
      </c>
      <c r="E144" s="27">
        <v>46036</v>
      </c>
      <c r="F144" s="28" t="s">
        <v>863</v>
      </c>
      <c r="G144" s="29" t="s">
        <v>51</v>
      </c>
      <c r="H144" s="25" t="s">
        <v>69</v>
      </c>
      <c r="I144" s="29" t="s">
        <v>42</v>
      </c>
      <c r="J144" s="25" t="s">
        <v>62</v>
      </c>
      <c r="K144" s="25" t="s">
        <v>80</v>
      </c>
      <c r="L144" s="30" t="s">
        <v>431</v>
      </c>
      <c r="M144" s="30">
        <v>49760500</v>
      </c>
      <c r="N144" s="31">
        <v>0</v>
      </c>
      <c r="O144" s="31">
        <v>0</v>
      </c>
      <c r="P144" s="30">
        <v>0</v>
      </c>
      <c r="Q144" s="32">
        <f t="shared" si="8"/>
        <v>0.10465328925553401</v>
      </c>
      <c r="R144" s="33">
        <v>5207600</v>
      </c>
      <c r="S144" s="30">
        <f t="shared" si="9"/>
        <v>44552900</v>
      </c>
      <c r="T144" s="25" t="s">
        <v>44</v>
      </c>
      <c r="U144" s="26" t="s">
        <v>45</v>
      </c>
      <c r="V144" s="26">
        <v>1010193796</v>
      </c>
      <c r="W144" s="26" t="s">
        <v>43</v>
      </c>
      <c r="X144" s="26" t="s">
        <v>61</v>
      </c>
      <c r="Y144" s="26">
        <v>345</v>
      </c>
      <c r="Z144" s="34">
        <v>46037</v>
      </c>
      <c r="AA144" s="34">
        <v>46384</v>
      </c>
      <c r="AB144" s="35"/>
      <c r="AC144" s="25" t="s">
        <v>63</v>
      </c>
      <c r="AD144" s="35" t="s">
        <v>551</v>
      </c>
    </row>
    <row r="145" spans="1:30" s="36" customFormat="1" ht="15.75" customHeight="1" x14ac:dyDescent="0.3">
      <c r="A145" s="25" t="s">
        <v>666</v>
      </c>
      <c r="B145" s="25" t="s">
        <v>60</v>
      </c>
      <c r="C145" s="25" t="s">
        <v>666</v>
      </c>
      <c r="D145" s="26" t="s">
        <v>57</v>
      </c>
      <c r="E145" s="27">
        <v>46036</v>
      </c>
      <c r="F145" s="28" t="s">
        <v>864</v>
      </c>
      <c r="G145" s="29" t="s">
        <v>52</v>
      </c>
      <c r="H145" s="25" t="s">
        <v>69</v>
      </c>
      <c r="I145" s="29" t="s">
        <v>42</v>
      </c>
      <c r="J145" s="25" t="s">
        <v>62</v>
      </c>
      <c r="K145" s="25" t="s">
        <v>80</v>
      </c>
      <c r="L145" s="30" t="s">
        <v>429</v>
      </c>
      <c r="M145" s="30">
        <v>38226000</v>
      </c>
      <c r="N145" s="31">
        <v>0</v>
      </c>
      <c r="O145" s="31">
        <v>0</v>
      </c>
      <c r="P145" s="30">
        <v>0</v>
      </c>
      <c r="Q145" s="32">
        <f t="shared" si="8"/>
        <v>0.16262316224559201</v>
      </c>
      <c r="R145" s="33">
        <v>6216433</v>
      </c>
      <c r="S145" s="30">
        <f t="shared" si="9"/>
        <v>32009567</v>
      </c>
      <c r="T145" s="25" t="s">
        <v>44</v>
      </c>
      <c r="U145" s="26" t="s">
        <v>45</v>
      </c>
      <c r="V145" s="26">
        <v>80392459</v>
      </c>
      <c r="W145" s="26" t="s">
        <v>43</v>
      </c>
      <c r="X145" s="26" t="s">
        <v>61</v>
      </c>
      <c r="Y145" s="26">
        <v>345</v>
      </c>
      <c r="Z145" s="34">
        <v>46037</v>
      </c>
      <c r="AA145" s="34">
        <v>46384</v>
      </c>
      <c r="AB145" s="35"/>
      <c r="AC145" s="25" t="s">
        <v>63</v>
      </c>
      <c r="AD145" s="35" t="s">
        <v>552</v>
      </c>
    </row>
    <row r="146" spans="1:30" s="36" customFormat="1" ht="15.75" customHeight="1" x14ac:dyDescent="0.3">
      <c r="A146" s="25" t="s">
        <v>667</v>
      </c>
      <c r="B146" s="25" t="s">
        <v>60</v>
      </c>
      <c r="C146" s="25" t="s">
        <v>667</v>
      </c>
      <c r="D146" s="26" t="s">
        <v>143</v>
      </c>
      <c r="E146" s="27">
        <v>46036</v>
      </c>
      <c r="F146" s="28" t="s">
        <v>865</v>
      </c>
      <c r="G146" s="29" t="s">
        <v>51</v>
      </c>
      <c r="H146" s="25" t="s">
        <v>69</v>
      </c>
      <c r="I146" s="29" t="s">
        <v>42</v>
      </c>
      <c r="J146" s="25" t="s">
        <v>62</v>
      </c>
      <c r="K146" s="25" t="s">
        <v>80</v>
      </c>
      <c r="L146" s="30" t="s">
        <v>431</v>
      </c>
      <c r="M146" s="30">
        <v>75198500</v>
      </c>
      <c r="N146" s="31">
        <v>0</v>
      </c>
      <c r="O146" s="31">
        <v>0</v>
      </c>
      <c r="P146" s="30">
        <v>0</v>
      </c>
      <c r="Q146" s="32">
        <f t="shared" si="8"/>
        <v>0.1177439310624547</v>
      </c>
      <c r="R146" s="33">
        <v>8854167</v>
      </c>
      <c r="S146" s="30">
        <f t="shared" si="9"/>
        <v>66344333</v>
      </c>
      <c r="T146" s="25" t="s">
        <v>44</v>
      </c>
      <c r="U146" s="26" t="s">
        <v>45</v>
      </c>
      <c r="V146" s="26">
        <v>1088307192</v>
      </c>
      <c r="W146" s="26" t="s">
        <v>43</v>
      </c>
      <c r="X146" s="26" t="s">
        <v>61</v>
      </c>
      <c r="Y146" s="26">
        <v>345</v>
      </c>
      <c r="Z146" s="34">
        <v>46037</v>
      </c>
      <c r="AA146" s="34">
        <v>46384</v>
      </c>
      <c r="AB146" s="35"/>
      <c r="AC146" s="25" t="s">
        <v>63</v>
      </c>
      <c r="AD146" s="35" t="s">
        <v>553</v>
      </c>
    </row>
    <row r="147" spans="1:30" s="36" customFormat="1" ht="15.75" customHeight="1" x14ac:dyDescent="0.3">
      <c r="A147" s="25" t="s">
        <v>668</v>
      </c>
      <c r="B147" s="25" t="s">
        <v>60</v>
      </c>
      <c r="C147" s="25" t="s">
        <v>668</v>
      </c>
      <c r="D147" s="26" t="s">
        <v>55</v>
      </c>
      <c r="E147" s="27">
        <v>46036</v>
      </c>
      <c r="F147" s="28" t="s">
        <v>866</v>
      </c>
      <c r="G147" s="29" t="s">
        <v>51</v>
      </c>
      <c r="H147" s="25" t="s">
        <v>69</v>
      </c>
      <c r="I147" s="29" t="s">
        <v>42</v>
      </c>
      <c r="J147" s="25" t="s">
        <v>62</v>
      </c>
      <c r="K147" s="25" t="s">
        <v>80</v>
      </c>
      <c r="L147" s="30" t="s">
        <v>433</v>
      </c>
      <c r="M147" s="30">
        <v>83087500</v>
      </c>
      <c r="N147" s="31">
        <v>0</v>
      </c>
      <c r="O147" s="31">
        <v>0</v>
      </c>
      <c r="P147" s="30">
        <v>0</v>
      </c>
      <c r="Q147" s="32">
        <f t="shared" si="8"/>
        <v>7.8605891379569734E-2</v>
      </c>
      <c r="R147" s="33">
        <v>6531167</v>
      </c>
      <c r="S147" s="30">
        <f t="shared" si="9"/>
        <v>76556333</v>
      </c>
      <c r="T147" s="25" t="s">
        <v>44</v>
      </c>
      <c r="U147" s="26" t="s">
        <v>45</v>
      </c>
      <c r="V147" s="26">
        <v>1070961025</v>
      </c>
      <c r="W147" s="26" t="s">
        <v>43</v>
      </c>
      <c r="X147" s="26" t="s">
        <v>61</v>
      </c>
      <c r="Y147" s="26">
        <v>345</v>
      </c>
      <c r="Z147" s="34">
        <v>46037</v>
      </c>
      <c r="AA147" s="34">
        <v>46384</v>
      </c>
      <c r="AB147" s="35"/>
      <c r="AC147" s="25" t="s">
        <v>63</v>
      </c>
      <c r="AD147" s="35" t="s">
        <v>554</v>
      </c>
    </row>
    <row r="148" spans="1:30" s="36" customFormat="1" ht="15.75" customHeight="1" x14ac:dyDescent="0.3">
      <c r="A148" s="25" t="s">
        <v>669</v>
      </c>
      <c r="B148" s="25" t="s">
        <v>60</v>
      </c>
      <c r="C148" s="25" t="s">
        <v>669</v>
      </c>
      <c r="D148" s="26" t="s">
        <v>145</v>
      </c>
      <c r="E148" s="27">
        <v>46036</v>
      </c>
      <c r="F148" s="28" t="s">
        <v>867</v>
      </c>
      <c r="G148" s="29" t="s">
        <v>51</v>
      </c>
      <c r="H148" s="25" t="s">
        <v>69</v>
      </c>
      <c r="I148" s="29" t="s">
        <v>42</v>
      </c>
      <c r="J148" s="25" t="s">
        <v>62</v>
      </c>
      <c r="K148" s="25" t="s">
        <v>80</v>
      </c>
      <c r="L148" s="30" t="s">
        <v>426</v>
      </c>
      <c r="M148" s="30">
        <v>83087500</v>
      </c>
      <c r="N148" s="31">
        <v>0</v>
      </c>
      <c r="O148" s="31">
        <v>0</v>
      </c>
      <c r="P148" s="30">
        <v>0</v>
      </c>
      <c r="Q148" s="32">
        <f t="shared" si="8"/>
        <v>0.13217310666466076</v>
      </c>
      <c r="R148" s="33">
        <v>10981933</v>
      </c>
      <c r="S148" s="30">
        <f t="shared" si="9"/>
        <v>72105567</v>
      </c>
      <c r="T148" s="25" t="s">
        <v>44</v>
      </c>
      <c r="U148" s="26" t="s">
        <v>45</v>
      </c>
      <c r="V148" s="26">
        <v>1118533505</v>
      </c>
      <c r="W148" s="26" t="s">
        <v>43</v>
      </c>
      <c r="X148" s="26" t="s">
        <v>61</v>
      </c>
      <c r="Y148" s="26">
        <v>345</v>
      </c>
      <c r="Z148" s="34">
        <v>46037</v>
      </c>
      <c r="AA148" s="34">
        <v>46384</v>
      </c>
      <c r="AB148" s="35"/>
      <c r="AC148" s="25" t="s">
        <v>63</v>
      </c>
      <c r="AD148" s="35" t="s">
        <v>555</v>
      </c>
    </row>
    <row r="149" spans="1:30" s="36" customFormat="1" ht="15.75" customHeight="1" x14ac:dyDescent="0.3">
      <c r="A149" s="25" t="s">
        <v>670</v>
      </c>
      <c r="B149" s="25" t="s">
        <v>60</v>
      </c>
      <c r="C149" s="25" t="s">
        <v>670</v>
      </c>
      <c r="D149" s="26" t="s">
        <v>770</v>
      </c>
      <c r="E149" s="27">
        <v>46036</v>
      </c>
      <c r="F149" s="28" t="s">
        <v>868</v>
      </c>
      <c r="G149" s="29" t="s">
        <v>51</v>
      </c>
      <c r="H149" s="25" t="s">
        <v>69</v>
      </c>
      <c r="I149" s="29" t="s">
        <v>42</v>
      </c>
      <c r="J149" s="25" t="s">
        <v>62</v>
      </c>
      <c r="K149" s="25" t="s">
        <v>80</v>
      </c>
      <c r="L149" s="30" t="s">
        <v>420</v>
      </c>
      <c r="M149" s="30">
        <v>67436000</v>
      </c>
      <c r="N149" s="31">
        <v>0</v>
      </c>
      <c r="O149" s="31">
        <v>0</v>
      </c>
      <c r="P149" s="30">
        <v>0</v>
      </c>
      <c r="Q149" s="32">
        <f t="shared" si="8"/>
        <v>0.11986080135239338</v>
      </c>
      <c r="R149" s="33">
        <v>8082933</v>
      </c>
      <c r="S149" s="30">
        <f t="shared" si="9"/>
        <v>59353067</v>
      </c>
      <c r="T149" s="25" t="s">
        <v>44</v>
      </c>
      <c r="U149" s="26" t="s">
        <v>45</v>
      </c>
      <c r="V149" s="26">
        <v>52844040</v>
      </c>
      <c r="W149" s="26" t="s">
        <v>43</v>
      </c>
      <c r="X149" s="26" t="s">
        <v>46</v>
      </c>
      <c r="Y149" s="26">
        <v>345</v>
      </c>
      <c r="Z149" s="34">
        <v>46037</v>
      </c>
      <c r="AA149" s="34">
        <v>46050</v>
      </c>
      <c r="AB149" s="35"/>
      <c r="AC149" s="25" t="s">
        <v>63</v>
      </c>
      <c r="AD149" s="35" t="s">
        <v>556</v>
      </c>
    </row>
    <row r="150" spans="1:30" s="36" customFormat="1" ht="15.75" customHeight="1" x14ac:dyDescent="0.3">
      <c r="A150" s="25" t="s">
        <v>671</v>
      </c>
      <c r="B150" s="25" t="s">
        <v>60</v>
      </c>
      <c r="C150" s="25" t="s">
        <v>671</v>
      </c>
      <c r="D150" s="26" t="s">
        <v>771</v>
      </c>
      <c r="E150" s="27">
        <v>46036</v>
      </c>
      <c r="F150" s="28" t="s">
        <v>869</v>
      </c>
      <c r="G150" s="29" t="s">
        <v>51</v>
      </c>
      <c r="H150" s="25" t="s">
        <v>69</v>
      </c>
      <c r="I150" s="29" t="s">
        <v>42</v>
      </c>
      <c r="J150" s="25" t="s">
        <v>62</v>
      </c>
      <c r="K150" s="25" t="s">
        <v>80</v>
      </c>
      <c r="L150" s="30" t="s">
        <v>433</v>
      </c>
      <c r="M150" s="30">
        <v>64504000</v>
      </c>
      <c r="N150" s="31">
        <v>0</v>
      </c>
      <c r="O150" s="31">
        <v>0</v>
      </c>
      <c r="P150" s="30">
        <v>0</v>
      </c>
      <c r="Q150" s="32">
        <f t="shared" si="8"/>
        <v>8.9544322832692549E-2</v>
      </c>
      <c r="R150" s="33">
        <v>5775967</v>
      </c>
      <c r="S150" s="30">
        <f t="shared" si="9"/>
        <v>58728033</v>
      </c>
      <c r="T150" s="25" t="s">
        <v>44</v>
      </c>
      <c r="U150" s="26" t="s">
        <v>45</v>
      </c>
      <c r="V150" s="26">
        <v>1030577884</v>
      </c>
      <c r="W150" s="26" t="s">
        <v>43</v>
      </c>
      <c r="X150" s="26" t="s">
        <v>61</v>
      </c>
      <c r="Y150" s="26">
        <v>345</v>
      </c>
      <c r="Z150" s="34">
        <v>46037</v>
      </c>
      <c r="AA150" s="34">
        <v>46369</v>
      </c>
      <c r="AB150" s="35"/>
      <c r="AC150" s="25" t="s">
        <v>63</v>
      </c>
      <c r="AD150" s="35" t="s">
        <v>557</v>
      </c>
    </row>
    <row r="151" spans="1:30" s="36" customFormat="1" ht="15.75" customHeight="1" x14ac:dyDescent="0.3">
      <c r="A151" s="25" t="s">
        <v>672</v>
      </c>
      <c r="B151" s="25" t="s">
        <v>60</v>
      </c>
      <c r="C151" s="25" t="s">
        <v>672</v>
      </c>
      <c r="D151" s="26" t="s">
        <v>140</v>
      </c>
      <c r="E151" s="27">
        <v>46036</v>
      </c>
      <c r="F151" s="28" t="s">
        <v>870</v>
      </c>
      <c r="G151" s="29" t="s">
        <v>51</v>
      </c>
      <c r="H151" s="25" t="s">
        <v>69</v>
      </c>
      <c r="I151" s="29" t="s">
        <v>42</v>
      </c>
      <c r="J151" s="25" t="s">
        <v>62</v>
      </c>
      <c r="K151" s="25" t="s">
        <v>80</v>
      </c>
      <c r="L151" s="30" t="s">
        <v>429</v>
      </c>
      <c r="M151" s="30">
        <v>48318167</v>
      </c>
      <c r="N151" s="31">
        <v>0</v>
      </c>
      <c r="O151" s="31">
        <v>0</v>
      </c>
      <c r="P151" s="30">
        <v>0</v>
      </c>
      <c r="Q151" s="32">
        <f t="shared" si="8"/>
        <v>0.17896649514870877</v>
      </c>
      <c r="R151" s="33">
        <v>8647333</v>
      </c>
      <c r="S151" s="30">
        <f t="shared" si="9"/>
        <v>39670834</v>
      </c>
      <c r="T151" s="25" t="s">
        <v>44</v>
      </c>
      <c r="U151" s="26" t="s">
        <v>45</v>
      </c>
      <c r="V151" s="26">
        <v>81740076</v>
      </c>
      <c r="W151" s="26" t="s">
        <v>43</v>
      </c>
      <c r="X151" s="26" t="s">
        <v>47</v>
      </c>
      <c r="Y151" s="26">
        <v>335</v>
      </c>
      <c r="Z151" s="34">
        <v>46037</v>
      </c>
      <c r="AA151" s="34">
        <v>46374</v>
      </c>
      <c r="AB151" s="35"/>
      <c r="AC151" s="25" t="s">
        <v>63</v>
      </c>
      <c r="AD151" s="35" t="s">
        <v>558</v>
      </c>
    </row>
    <row r="152" spans="1:30" s="36" customFormat="1" ht="15.75" customHeight="1" x14ac:dyDescent="0.3">
      <c r="A152" s="25" t="s">
        <v>673</v>
      </c>
      <c r="B152" s="25" t="s">
        <v>60</v>
      </c>
      <c r="C152" s="25" t="s">
        <v>673</v>
      </c>
      <c r="D152" s="26" t="s">
        <v>772</v>
      </c>
      <c r="E152" s="27">
        <v>46036</v>
      </c>
      <c r="F152" s="28" t="s">
        <v>871</v>
      </c>
      <c r="G152" s="29" t="s">
        <v>52</v>
      </c>
      <c r="H152" s="25" t="s">
        <v>69</v>
      </c>
      <c r="I152" s="29" t="s">
        <v>42</v>
      </c>
      <c r="J152" s="25" t="s">
        <v>62</v>
      </c>
      <c r="K152" s="25" t="s">
        <v>80</v>
      </c>
      <c r="L152" s="30" t="s">
        <v>430</v>
      </c>
      <c r="M152" s="30">
        <v>27610000</v>
      </c>
      <c r="N152" s="31">
        <v>0</v>
      </c>
      <c r="O152" s="31">
        <v>0</v>
      </c>
      <c r="P152" s="30">
        <v>0</v>
      </c>
      <c r="Q152" s="32">
        <f t="shared" si="8"/>
        <v>0.26332730894603407</v>
      </c>
      <c r="R152" s="33">
        <v>7270467</v>
      </c>
      <c r="S152" s="30">
        <f t="shared" si="9"/>
        <v>20339533</v>
      </c>
      <c r="T152" s="25" t="s">
        <v>44</v>
      </c>
      <c r="U152" s="26" t="s">
        <v>45</v>
      </c>
      <c r="V152" s="26">
        <v>1116806466</v>
      </c>
      <c r="W152" s="26" t="s">
        <v>43</v>
      </c>
      <c r="X152" s="26" t="s">
        <v>48</v>
      </c>
      <c r="Y152" s="26">
        <v>330</v>
      </c>
      <c r="Z152" s="34">
        <v>46037</v>
      </c>
      <c r="AA152" s="34">
        <v>46369</v>
      </c>
      <c r="AB152" s="35"/>
      <c r="AC152" s="25" t="s">
        <v>63</v>
      </c>
      <c r="AD152" s="35" t="s">
        <v>988</v>
      </c>
    </row>
    <row r="153" spans="1:30" s="36" customFormat="1" ht="15.75" customHeight="1" x14ac:dyDescent="0.3">
      <c r="A153" s="25" t="s">
        <v>674</v>
      </c>
      <c r="B153" s="25" t="s">
        <v>60</v>
      </c>
      <c r="C153" s="25" t="s">
        <v>674</v>
      </c>
      <c r="D153" s="26" t="s">
        <v>773</v>
      </c>
      <c r="E153" s="27">
        <v>46037</v>
      </c>
      <c r="F153" s="28" t="s">
        <v>872</v>
      </c>
      <c r="G153" s="29" t="s">
        <v>51</v>
      </c>
      <c r="H153" s="25" t="s">
        <v>69</v>
      </c>
      <c r="I153" s="29" t="s">
        <v>42</v>
      </c>
      <c r="J153" s="25" t="s">
        <v>62</v>
      </c>
      <c r="K153" s="25" t="s">
        <v>80</v>
      </c>
      <c r="L153" s="30" t="s">
        <v>424</v>
      </c>
      <c r="M153" s="30">
        <v>71929000</v>
      </c>
      <c r="N153" s="31">
        <v>0</v>
      </c>
      <c r="O153" s="31">
        <v>0</v>
      </c>
      <c r="P153" s="30">
        <v>0</v>
      </c>
      <c r="Q153" s="32">
        <f t="shared" si="8"/>
        <v>7.7158489621710291E-2</v>
      </c>
      <c r="R153" s="33">
        <v>5549933</v>
      </c>
      <c r="S153" s="30">
        <f t="shared" si="9"/>
        <v>66379067</v>
      </c>
      <c r="T153" s="25" t="s">
        <v>44</v>
      </c>
      <c r="U153" s="26" t="s">
        <v>45</v>
      </c>
      <c r="V153" s="26">
        <v>1067881116</v>
      </c>
      <c r="W153" s="26" t="s">
        <v>43</v>
      </c>
      <c r="X153" s="26" t="s">
        <v>50</v>
      </c>
      <c r="Y153" s="26">
        <v>330</v>
      </c>
      <c r="Z153" s="34">
        <v>46038</v>
      </c>
      <c r="AA153" s="34">
        <v>46370</v>
      </c>
      <c r="AB153" s="35"/>
      <c r="AC153" s="25" t="s">
        <v>63</v>
      </c>
      <c r="AD153" s="35" t="s">
        <v>559</v>
      </c>
    </row>
    <row r="154" spans="1:30" s="36" customFormat="1" ht="15.75" customHeight="1" x14ac:dyDescent="0.3">
      <c r="A154" s="25" t="s">
        <v>675</v>
      </c>
      <c r="B154" s="25" t="s">
        <v>60</v>
      </c>
      <c r="C154" s="25" t="s">
        <v>675</v>
      </c>
      <c r="D154" s="26" t="s">
        <v>774</v>
      </c>
      <c r="E154" s="27">
        <v>46037</v>
      </c>
      <c r="F154" s="28" t="s">
        <v>873</v>
      </c>
      <c r="G154" s="29" t="s">
        <v>52</v>
      </c>
      <c r="H154" s="25" t="s">
        <v>69</v>
      </c>
      <c r="I154" s="29" t="s">
        <v>42</v>
      </c>
      <c r="J154" s="25" t="s">
        <v>62</v>
      </c>
      <c r="K154" s="25" t="s">
        <v>80</v>
      </c>
      <c r="L154" s="30" t="s">
        <v>435</v>
      </c>
      <c r="M154" s="30">
        <v>21707067</v>
      </c>
      <c r="N154" s="31">
        <v>0</v>
      </c>
      <c r="O154" s="31">
        <v>0</v>
      </c>
      <c r="P154" s="30">
        <v>0</v>
      </c>
      <c r="Q154" s="32">
        <f t="shared" si="8"/>
        <v>0.28236578437796317</v>
      </c>
      <c r="R154" s="33">
        <v>6129333</v>
      </c>
      <c r="S154" s="30">
        <f t="shared" si="9"/>
        <v>15577734</v>
      </c>
      <c r="T154" s="25" t="s">
        <v>44</v>
      </c>
      <c r="U154" s="26" t="s">
        <v>45</v>
      </c>
      <c r="V154" s="26">
        <v>6609792</v>
      </c>
      <c r="W154" s="26" t="s">
        <v>43</v>
      </c>
      <c r="X154" s="26" t="s">
        <v>48</v>
      </c>
      <c r="Y154" s="26">
        <v>284</v>
      </c>
      <c r="Z154" s="34">
        <v>46038</v>
      </c>
      <c r="AA154" s="34">
        <v>46323</v>
      </c>
      <c r="AB154" s="35"/>
      <c r="AC154" s="25" t="s">
        <v>63</v>
      </c>
      <c r="AD154" s="35" t="s">
        <v>560</v>
      </c>
    </row>
    <row r="155" spans="1:30" s="36" customFormat="1" ht="15.75" customHeight="1" x14ac:dyDescent="0.3">
      <c r="A155" s="25" t="s">
        <v>676</v>
      </c>
      <c r="B155" s="25" t="s">
        <v>60</v>
      </c>
      <c r="C155" s="25" t="s">
        <v>676</v>
      </c>
      <c r="D155" s="26" t="s">
        <v>775</v>
      </c>
      <c r="E155" s="27">
        <v>46037</v>
      </c>
      <c r="F155" s="28" t="s">
        <v>874</v>
      </c>
      <c r="G155" s="29" t="s">
        <v>51</v>
      </c>
      <c r="H155" s="25" t="s">
        <v>69</v>
      </c>
      <c r="I155" s="29" t="s">
        <v>42</v>
      </c>
      <c r="J155" s="25" t="s">
        <v>62</v>
      </c>
      <c r="K155" s="25" t="s">
        <v>80</v>
      </c>
      <c r="L155" s="30" t="s">
        <v>429</v>
      </c>
      <c r="M155" s="30">
        <v>57860000</v>
      </c>
      <c r="N155" s="31">
        <v>0</v>
      </c>
      <c r="O155" s="31">
        <v>0</v>
      </c>
      <c r="P155" s="30">
        <v>0</v>
      </c>
      <c r="Q155" s="32">
        <f t="shared" si="8"/>
        <v>0.14365364673349465</v>
      </c>
      <c r="R155" s="33">
        <v>8311800</v>
      </c>
      <c r="S155" s="30">
        <f t="shared" si="9"/>
        <v>49548200</v>
      </c>
      <c r="T155" s="25" t="s">
        <v>44</v>
      </c>
      <c r="U155" s="26" t="s">
        <v>45</v>
      </c>
      <c r="V155" s="26">
        <v>52776778</v>
      </c>
      <c r="W155" s="26" t="s">
        <v>43</v>
      </c>
      <c r="X155" s="26" t="s">
        <v>49</v>
      </c>
      <c r="Y155" s="26">
        <v>330</v>
      </c>
      <c r="Z155" s="34">
        <v>46038</v>
      </c>
      <c r="AA155" s="34">
        <v>46370</v>
      </c>
      <c r="AB155" s="35"/>
      <c r="AC155" s="25" t="s">
        <v>63</v>
      </c>
      <c r="AD155" s="35" t="s">
        <v>561</v>
      </c>
    </row>
    <row r="156" spans="1:30" s="36" customFormat="1" ht="15.75" customHeight="1" x14ac:dyDescent="0.3">
      <c r="A156" s="25" t="s">
        <v>677</v>
      </c>
      <c r="B156" s="25" t="s">
        <v>60</v>
      </c>
      <c r="C156" s="25" t="s">
        <v>677</v>
      </c>
      <c r="D156" s="26" t="s">
        <v>187</v>
      </c>
      <c r="E156" s="27">
        <v>46037</v>
      </c>
      <c r="F156" s="28" t="s">
        <v>875</v>
      </c>
      <c r="G156" s="29" t="s">
        <v>52</v>
      </c>
      <c r="H156" s="25" t="s">
        <v>69</v>
      </c>
      <c r="I156" s="29" t="s">
        <v>42</v>
      </c>
      <c r="J156" s="25" t="s">
        <v>62</v>
      </c>
      <c r="K156" s="25" t="s">
        <v>80</v>
      </c>
      <c r="L156" s="30" t="s">
        <v>419</v>
      </c>
      <c r="M156" s="30">
        <v>38226000</v>
      </c>
      <c r="N156" s="31">
        <v>0</v>
      </c>
      <c r="O156" s="31">
        <v>0</v>
      </c>
      <c r="P156" s="30">
        <v>0</v>
      </c>
      <c r="Q156" s="32">
        <f t="shared" si="8"/>
        <v>0.2240412284832313</v>
      </c>
      <c r="R156" s="33">
        <v>8564200</v>
      </c>
      <c r="S156" s="30">
        <f t="shared" si="9"/>
        <v>29661800</v>
      </c>
      <c r="T156" s="25" t="s">
        <v>44</v>
      </c>
      <c r="U156" s="26" t="s">
        <v>45</v>
      </c>
      <c r="V156" s="26">
        <v>85475479</v>
      </c>
      <c r="W156" s="26" t="s">
        <v>43</v>
      </c>
      <c r="X156" s="26" t="s">
        <v>135</v>
      </c>
      <c r="Y156" s="26">
        <v>345</v>
      </c>
      <c r="Z156" s="34">
        <v>46038</v>
      </c>
      <c r="AA156" s="34">
        <v>46385</v>
      </c>
      <c r="AB156" s="35"/>
      <c r="AC156" s="25" t="s">
        <v>63</v>
      </c>
      <c r="AD156" s="35" t="s">
        <v>989</v>
      </c>
    </row>
    <row r="157" spans="1:30" s="36" customFormat="1" ht="15.75" customHeight="1" x14ac:dyDescent="0.3">
      <c r="A157" s="25" t="s">
        <v>678</v>
      </c>
      <c r="B157" s="25" t="s">
        <v>60</v>
      </c>
      <c r="C157" s="25" t="s">
        <v>678</v>
      </c>
      <c r="D157" s="26" t="s">
        <v>171</v>
      </c>
      <c r="E157" s="27">
        <v>46037</v>
      </c>
      <c r="F157" s="28" t="s">
        <v>876</v>
      </c>
      <c r="G157" s="29" t="s">
        <v>52</v>
      </c>
      <c r="H157" s="25" t="s">
        <v>69</v>
      </c>
      <c r="I157" s="29" t="s">
        <v>42</v>
      </c>
      <c r="J157" s="25" t="s">
        <v>62</v>
      </c>
      <c r="K157" s="25" t="s">
        <v>80</v>
      </c>
      <c r="L157" s="30" t="s">
        <v>430</v>
      </c>
      <c r="M157" s="30">
        <v>28876500</v>
      </c>
      <c r="N157" s="31">
        <v>0</v>
      </c>
      <c r="O157" s="31">
        <v>0</v>
      </c>
      <c r="P157" s="30">
        <v>0</v>
      </c>
      <c r="Q157" s="32">
        <f t="shared" si="8"/>
        <v>0.29255394524959744</v>
      </c>
      <c r="R157" s="33">
        <v>8447934</v>
      </c>
      <c r="S157" s="30">
        <f t="shared" si="9"/>
        <v>20428566</v>
      </c>
      <c r="T157" s="25" t="s">
        <v>44</v>
      </c>
      <c r="U157" s="26" t="s">
        <v>45</v>
      </c>
      <c r="V157" s="26">
        <v>26649346</v>
      </c>
      <c r="W157" s="26" t="s">
        <v>43</v>
      </c>
      <c r="X157" s="26" t="s">
        <v>135</v>
      </c>
      <c r="Y157" s="26">
        <v>345</v>
      </c>
      <c r="Z157" s="34">
        <v>46038</v>
      </c>
      <c r="AA157" s="34">
        <v>46385</v>
      </c>
      <c r="AB157" s="35"/>
      <c r="AC157" s="25" t="s">
        <v>63</v>
      </c>
      <c r="AD157" s="35" t="s">
        <v>990</v>
      </c>
    </row>
    <row r="158" spans="1:30" s="36" customFormat="1" ht="15.75" customHeight="1" x14ac:dyDescent="0.3">
      <c r="A158" s="25" t="s">
        <v>679</v>
      </c>
      <c r="B158" s="25" t="s">
        <v>60</v>
      </c>
      <c r="C158" s="25" t="s">
        <v>679</v>
      </c>
      <c r="D158" s="26" t="s">
        <v>128</v>
      </c>
      <c r="E158" s="27">
        <v>46037</v>
      </c>
      <c r="F158" s="28" t="s">
        <v>877</v>
      </c>
      <c r="G158" s="29" t="s">
        <v>52</v>
      </c>
      <c r="H158" s="25" t="s">
        <v>69</v>
      </c>
      <c r="I158" s="29" t="s">
        <v>42</v>
      </c>
      <c r="J158" s="25" t="s">
        <v>62</v>
      </c>
      <c r="K158" s="25" t="s">
        <v>80</v>
      </c>
      <c r="L158" s="30" t="s">
        <v>430</v>
      </c>
      <c r="M158" s="30">
        <v>21707067</v>
      </c>
      <c r="N158" s="31">
        <v>0</v>
      </c>
      <c r="O158" s="31">
        <v>0</v>
      </c>
      <c r="P158" s="30">
        <v>0</v>
      </c>
      <c r="Q158" s="32">
        <f t="shared" si="8"/>
        <v>0.36308912668855725</v>
      </c>
      <c r="R158" s="33">
        <v>7881600</v>
      </c>
      <c r="S158" s="30">
        <f t="shared" si="9"/>
        <v>13825467</v>
      </c>
      <c r="T158" s="25" t="s">
        <v>44</v>
      </c>
      <c r="U158" s="26" t="s">
        <v>45</v>
      </c>
      <c r="V158" s="26">
        <v>52489552</v>
      </c>
      <c r="W158" s="26" t="s">
        <v>43</v>
      </c>
      <c r="X158" s="26" t="s">
        <v>61</v>
      </c>
      <c r="Y158" s="26">
        <v>284</v>
      </c>
      <c r="Z158" s="34">
        <v>46038</v>
      </c>
      <c r="AA158" s="34">
        <v>46323</v>
      </c>
      <c r="AB158" s="35"/>
      <c r="AC158" s="25" t="s">
        <v>63</v>
      </c>
      <c r="AD158" s="35" t="s">
        <v>562</v>
      </c>
    </row>
    <row r="159" spans="1:30" s="36" customFormat="1" ht="15.75" customHeight="1" x14ac:dyDescent="0.3">
      <c r="A159" s="25" t="s">
        <v>680</v>
      </c>
      <c r="B159" s="25" t="s">
        <v>60</v>
      </c>
      <c r="C159" s="25" t="s">
        <v>680</v>
      </c>
      <c r="D159" s="26" t="s">
        <v>776</v>
      </c>
      <c r="E159" s="27">
        <v>46037</v>
      </c>
      <c r="F159" s="28" t="s">
        <v>878</v>
      </c>
      <c r="G159" s="29" t="s">
        <v>51</v>
      </c>
      <c r="H159" s="25" t="s">
        <v>69</v>
      </c>
      <c r="I159" s="29" t="s">
        <v>42</v>
      </c>
      <c r="J159" s="25" t="s">
        <v>62</v>
      </c>
      <c r="K159" s="25" t="s">
        <v>80</v>
      </c>
      <c r="L159" s="30" t="s">
        <v>425</v>
      </c>
      <c r="M159" s="30">
        <v>43504500</v>
      </c>
      <c r="N159" s="31">
        <v>0</v>
      </c>
      <c r="O159" s="31">
        <v>0</v>
      </c>
      <c r="P159" s="30">
        <v>0</v>
      </c>
      <c r="Q159" s="32">
        <f t="shared" si="8"/>
        <v>0.16556142468020549</v>
      </c>
      <c r="R159" s="33">
        <v>7202667</v>
      </c>
      <c r="S159" s="30">
        <f t="shared" si="9"/>
        <v>36301833</v>
      </c>
      <c r="T159" s="25" t="s">
        <v>44</v>
      </c>
      <c r="U159" s="26" t="s">
        <v>45</v>
      </c>
      <c r="V159" s="26">
        <v>1122128501</v>
      </c>
      <c r="W159" s="26" t="s">
        <v>43</v>
      </c>
      <c r="X159" s="26" t="s">
        <v>61</v>
      </c>
      <c r="Y159" s="26">
        <v>345</v>
      </c>
      <c r="Z159" s="34">
        <v>46038</v>
      </c>
      <c r="AA159" s="34">
        <v>46385</v>
      </c>
      <c r="AB159" s="35"/>
      <c r="AC159" s="25" t="s">
        <v>63</v>
      </c>
      <c r="AD159" s="35" t="s">
        <v>563</v>
      </c>
    </row>
    <row r="160" spans="1:30" s="36" customFormat="1" ht="15.75" customHeight="1" x14ac:dyDescent="0.3">
      <c r="A160" s="25" t="s">
        <v>681</v>
      </c>
      <c r="B160" s="25" t="s">
        <v>60</v>
      </c>
      <c r="C160" s="25" t="s">
        <v>681</v>
      </c>
      <c r="D160" s="26" t="s">
        <v>90</v>
      </c>
      <c r="E160" s="27">
        <v>46037</v>
      </c>
      <c r="F160" s="28" t="s">
        <v>879</v>
      </c>
      <c r="G160" s="29" t="s">
        <v>52</v>
      </c>
      <c r="H160" s="25" t="s">
        <v>69</v>
      </c>
      <c r="I160" s="29" t="s">
        <v>42</v>
      </c>
      <c r="J160" s="25" t="s">
        <v>62</v>
      </c>
      <c r="K160" s="25" t="s">
        <v>80</v>
      </c>
      <c r="L160" s="30" t="s">
        <v>425</v>
      </c>
      <c r="M160" s="30">
        <v>28865000</v>
      </c>
      <c r="N160" s="31">
        <v>0</v>
      </c>
      <c r="O160" s="31">
        <v>0</v>
      </c>
      <c r="P160" s="30">
        <v>0</v>
      </c>
      <c r="Q160" s="32">
        <f t="shared" si="8"/>
        <v>0.27072464922917028</v>
      </c>
      <c r="R160" s="33">
        <v>7814467</v>
      </c>
      <c r="S160" s="30">
        <f t="shared" si="9"/>
        <v>21050533</v>
      </c>
      <c r="T160" s="25" t="s">
        <v>44</v>
      </c>
      <c r="U160" s="26" t="s">
        <v>45</v>
      </c>
      <c r="V160" s="26">
        <v>1120376785</v>
      </c>
      <c r="W160" s="26" t="s">
        <v>43</v>
      </c>
      <c r="X160" s="26" t="s">
        <v>61</v>
      </c>
      <c r="Y160" s="26">
        <v>345</v>
      </c>
      <c r="Z160" s="34">
        <v>46038</v>
      </c>
      <c r="AA160" s="34">
        <v>46385</v>
      </c>
      <c r="AB160" s="35"/>
      <c r="AC160" s="25" t="s">
        <v>63</v>
      </c>
      <c r="AD160" s="35" t="s">
        <v>564</v>
      </c>
    </row>
    <row r="161" spans="1:30" s="36" customFormat="1" ht="15.75" customHeight="1" x14ac:dyDescent="0.3">
      <c r="A161" s="25" t="s">
        <v>682</v>
      </c>
      <c r="B161" s="25" t="s">
        <v>60</v>
      </c>
      <c r="C161" s="25" t="s">
        <v>682</v>
      </c>
      <c r="D161" s="26" t="s">
        <v>95</v>
      </c>
      <c r="E161" s="27">
        <v>46037</v>
      </c>
      <c r="F161" s="28" t="s">
        <v>880</v>
      </c>
      <c r="G161" s="29" t="s">
        <v>51</v>
      </c>
      <c r="H161" s="25" t="s">
        <v>69</v>
      </c>
      <c r="I161" s="29" t="s">
        <v>42</v>
      </c>
      <c r="J161" s="25" t="s">
        <v>62</v>
      </c>
      <c r="K161" s="25" t="s">
        <v>80</v>
      </c>
      <c r="L161" s="30" t="s">
        <v>435</v>
      </c>
      <c r="M161" s="30">
        <v>75198500</v>
      </c>
      <c r="N161" s="31">
        <v>0</v>
      </c>
      <c r="O161" s="31">
        <v>0</v>
      </c>
      <c r="P161" s="30">
        <v>0</v>
      </c>
      <c r="Q161" s="32">
        <f t="shared" si="8"/>
        <v>7.0684029601654291E-2</v>
      </c>
      <c r="R161" s="33">
        <v>5315333</v>
      </c>
      <c r="S161" s="30">
        <f t="shared" si="9"/>
        <v>69883167</v>
      </c>
      <c r="T161" s="25" t="s">
        <v>44</v>
      </c>
      <c r="U161" s="26" t="s">
        <v>45</v>
      </c>
      <c r="V161" s="26">
        <v>1013635407</v>
      </c>
      <c r="W161" s="26" t="s">
        <v>43</v>
      </c>
      <c r="X161" s="26" t="s">
        <v>61</v>
      </c>
      <c r="Y161" s="26">
        <v>345</v>
      </c>
      <c r="Z161" s="34">
        <v>46038</v>
      </c>
      <c r="AA161" s="34">
        <v>46385</v>
      </c>
      <c r="AB161" s="35"/>
      <c r="AC161" s="25" t="s">
        <v>63</v>
      </c>
      <c r="AD161" s="35" t="s">
        <v>565</v>
      </c>
    </row>
    <row r="162" spans="1:30" s="36" customFormat="1" ht="15.75" customHeight="1" x14ac:dyDescent="0.3">
      <c r="A162" s="25" t="s">
        <v>683</v>
      </c>
      <c r="B162" s="25" t="s">
        <v>60</v>
      </c>
      <c r="C162" s="25" t="s">
        <v>683</v>
      </c>
      <c r="D162" s="26" t="s">
        <v>777</v>
      </c>
      <c r="E162" s="27">
        <v>46037</v>
      </c>
      <c r="F162" s="28" t="s">
        <v>881</v>
      </c>
      <c r="G162" s="29" t="s">
        <v>51</v>
      </c>
      <c r="H162" s="25" t="s">
        <v>69</v>
      </c>
      <c r="I162" s="29" t="s">
        <v>42</v>
      </c>
      <c r="J162" s="25" t="s">
        <v>62</v>
      </c>
      <c r="K162" s="25" t="s">
        <v>80</v>
      </c>
      <c r="L162" s="30" t="s">
        <v>955</v>
      </c>
      <c r="M162" s="30">
        <v>60490000</v>
      </c>
      <c r="N162" s="31">
        <v>0</v>
      </c>
      <c r="O162" s="31">
        <v>0</v>
      </c>
      <c r="P162" s="30">
        <v>0</v>
      </c>
      <c r="Q162" s="32">
        <f t="shared" si="8"/>
        <v>0.17180249628037692</v>
      </c>
      <c r="R162" s="33">
        <v>10392333</v>
      </c>
      <c r="S162" s="30">
        <f t="shared" si="9"/>
        <v>50097667</v>
      </c>
      <c r="T162" s="25" t="s">
        <v>44</v>
      </c>
      <c r="U162" s="26" t="s">
        <v>45</v>
      </c>
      <c r="V162" s="26">
        <v>1121890977</v>
      </c>
      <c r="W162" s="26" t="s">
        <v>43</v>
      </c>
      <c r="X162" s="26" t="s">
        <v>61</v>
      </c>
      <c r="Y162" s="26">
        <v>345</v>
      </c>
      <c r="Z162" s="34">
        <v>46038</v>
      </c>
      <c r="AA162" s="34">
        <v>46385</v>
      </c>
      <c r="AB162" s="35"/>
      <c r="AC162" s="25" t="s">
        <v>63</v>
      </c>
      <c r="AD162" s="35" t="s">
        <v>566</v>
      </c>
    </row>
    <row r="163" spans="1:30" s="36" customFormat="1" ht="15.75" customHeight="1" x14ac:dyDescent="0.3">
      <c r="A163" s="25" t="s">
        <v>684</v>
      </c>
      <c r="B163" s="25" t="s">
        <v>60</v>
      </c>
      <c r="C163" s="25" t="s">
        <v>684</v>
      </c>
      <c r="D163" s="26" t="s">
        <v>127</v>
      </c>
      <c r="E163" s="27">
        <v>46037</v>
      </c>
      <c r="F163" s="28" t="s">
        <v>882</v>
      </c>
      <c r="G163" s="29" t="s">
        <v>51</v>
      </c>
      <c r="H163" s="25" t="s">
        <v>69</v>
      </c>
      <c r="I163" s="29" t="s">
        <v>42</v>
      </c>
      <c r="J163" s="25" t="s">
        <v>62</v>
      </c>
      <c r="K163" s="25" t="s">
        <v>80</v>
      </c>
      <c r="L163" s="30" t="s">
        <v>419</v>
      </c>
      <c r="M163" s="30">
        <v>83087500</v>
      </c>
      <c r="N163" s="31">
        <v>0</v>
      </c>
      <c r="O163" s="31">
        <v>0</v>
      </c>
      <c r="P163" s="30">
        <v>0</v>
      </c>
      <c r="Q163" s="32">
        <f t="shared" ref="Q163:Q194" si="10">+R163/(M163+P163)</f>
        <v>7.3974219948849104E-2</v>
      </c>
      <c r="R163" s="33">
        <v>6146333</v>
      </c>
      <c r="S163" s="30">
        <f t="shared" ref="S163:S194" si="11">+M163+P163-R163</f>
        <v>76941167</v>
      </c>
      <c r="T163" s="25" t="s">
        <v>44</v>
      </c>
      <c r="U163" s="26" t="s">
        <v>45</v>
      </c>
      <c r="V163" s="26">
        <v>80236492</v>
      </c>
      <c r="W163" s="26" t="s">
        <v>43</v>
      </c>
      <c r="X163" s="26" t="s">
        <v>61</v>
      </c>
      <c r="Y163" s="26">
        <v>345</v>
      </c>
      <c r="Z163" s="34">
        <v>46038</v>
      </c>
      <c r="AA163" s="34">
        <v>46385</v>
      </c>
      <c r="AB163" s="35"/>
      <c r="AC163" s="25" t="s">
        <v>63</v>
      </c>
      <c r="AD163" s="35" t="s">
        <v>567</v>
      </c>
    </row>
    <row r="164" spans="1:30" s="36" customFormat="1" ht="15.75" customHeight="1" x14ac:dyDescent="0.3">
      <c r="A164" s="25" t="s">
        <v>685</v>
      </c>
      <c r="B164" s="25" t="s">
        <v>60</v>
      </c>
      <c r="C164" s="25" t="s">
        <v>685</v>
      </c>
      <c r="D164" s="26" t="s">
        <v>56</v>
      </c>
      <c r="E164" s="27">
        <v>46037</v>
      </c>
      <c r="F164" s="28" t="s">
        <v>883</v>
      </c>
      <c r="G164" s="29" t="s">
        <v>51</v>
      </c>
      <c r="H164" s="25" t="s">
        <v>69</v>
      </c>
      <c r="I164" s="29" t="s">
        <v>42</v>
      </c>
      <c r="J164" s="25" t="s">
        <v>62</v>
      </c>
      <c r="K164" s="25" t="s">
        <v>80</v>
      </c>
      <c r="L164" s="30" t="s">
        <v>418</v>
      </c>
      <c r="M164" s="30">
        <v>83087500</v>
      </c>
      <c r="N164" s="31">
        <v>0</v>
      </c>
      <c r="O164" s="31">
        <v>0</v>
      </c>
      <c r="P164" s="30">
        <v>0</v>
      </c>
      <c r="Q164" s="32">
        <f t="shared" si="10"/>
        <v>7.9424702873476763E-2</v>
      </c>
      <c r="R164" s="33">
        <v>6599200</v>
      </c>
      <c r="S164" s="30">
        <f t="shared" si="11"/>
        <v>76488300</v>
      </c>
      <c r="T164" s="25" t="s">
        <v>44</v>
      </c>
      <c r="U164" s="26" t="s">
        <v>45</v>
      </c>
      <c r="V164" s="26">
        <v>80800687</v>
      </c>
      <c r="W164" s="26" t="s">
        <v>43</v>
      </c>
      <c r="X164" s="26" t="s">
        <v>61</v>
      </c>
      <c r="Y164" s="26">
        <v>345</v>
      </c>
      <c r="Z164" s="34">
        <v>46038</v>
      </c>
      <c r="AA164" s="34">
        <v>46385</v>
      </c>
      <c r="AB164" s="35"/>
      <c r="AC164" s="25" t="s">
        <v>63</v>
      </c>
      <c r="AD164" s="35" t="s">
        <v>568</v>
      </c>
    </row>
    <row r="165" spans="1:30" s="36" customFormat="1" ht="15.75" customHeight="1" x14ac:dyDescent="0.3">
      <c r="A165" s="25" t="s">
        <v>686</v>
      </c>
      <c r="B165" s="25" t="s">
        <v>60</v>
      </c>
      <c r="C165" s="25" t="s">
        <v>686</v>
      </c>
      <c r="D165" s="26" t="s">
        <v>89</v>
      </c>
      <c r="E165" s="27">
        <v>46037</v>
      </c>
      <c r="F165" s="28" t="s">
        <v>884</v>
      </c>
      <c r="G165" s="29" t="s">
        <v>52</v>
      </c>
      <c r="H165" s="25" t="s">
        <v>69</v>
      </c>
      <c r="I165" s="29" t="s">
        <v>42</v>
      </c>
      <c r="J165" s="25" t="s">
        <v>62</v>
      </c>
      <c r="K165" s="25" t="s">
        <v>80</v>
      </c>
      <c r="L165" s="30" t="s">
        <v>423</v>
      </c>
      <c r="M165" s="30">
        <v>28876500</v>
      </c>
      <c r="N165" s="31">
        <v>0</v>
      </c>
      <c r="O165" s="31">
        <v>0</v>
      </c>
      <c r="P165" s="30">
        <v>0</v>
      </c>
      <c r="Q165" s="32">
        <f t="shared" si="10"/>
        <v>0.22341582255467249</v>
      </c>
      <c r="R165" s="33">
        <v>6451467</v>
      </c>
      <c r="S165" s="30">
        <f t="shared" si="11"/>
        <v>22425033</v>
      </c>
      <c r="T165" s="25" t="s">
        <v>44</v>
      </c>
      <c r="U165" s="26" t="s">
        <v>45</v>
      </c>
      <c r="V165" s="26">
        <v>1003579119</v>
      </c>
      <c r="W165" s="26" t="s">
        <v>43</v>
      </c>
      <c r="X165" s="26" t="s">
        <v>61</v>
      </c>
      <c r="Y165" s="26">
        <v>345</v>
      </c>
      <c r="Z165" s="34">
        <v>46038</v>
      </c>
      <c r="AA165" s="34">
        <v>46385</v>
      </c>
      <c r="AB165" s="35"/>
      <c r="AC165" s="25" t="s">
        <v>63</v>
      </c>
      <c r="AD165" s="35" t="s">
        <v>569</v>
      </c>
    </row>
    <row r="166" spans="1:30" s="36" customFormat="1" ht="15.75" customHeight="1" x14ac:dyDescent="0.3">
      <c r="A166" s="25" t="s">
        <v>687</v>
      </c>
      <c r="B166" s="25" t="s">
        <v>60</v>
      </c>
      <c r="C166" s="25" t="s">
        <v>687</v>
      </c>
      <c r="D166" s="26" t="s">
        <v>111</v>
      </c>
      <c r="E166" s="27">
        <v>46037</v>
      </c>
      <c r="F166" s="28" t="s">
        <v>885</v>
      </c>
      <c r="G166" s="29" t="s">
        <v>51</v>
      </c>
      <c r="H166" s="25" t="s">
        <v>69</v>
      </c>
      <c r="I166" s="29" t="s">
        <v>42</v>
      </c>
      <c r="J166" s="25" t="s">
        <v>62</v>
      </c>
      <c r="K166" s="25" t="s">
        <v>80</v>
      </c>
      <c r="L166" s="30" t="s">
        <v>429</v>
      </c>
      <c r="M166" s="30">
        <v>67436000</v>
      </c>
      <c r="N166" s="31">
        <v>0</v>
      </c>
      <c r="O166" s="31">
        <v>0</v>
      </c>
      <c r="P166" s="30">
        <v>0</v>
      </c>
      <c r="Q166" s="32">
        <f t="shared" si="10"/>
        <v>5.9071312058840975E-2</v>
      </c>
      <c r="R166" s="33">
        <v>3983533</v>
      </c>
      <c r="S166" s="30">
        <f t="shared" si="11"/>
        <v>63452467</v>
      </c>
      <c r="T166" s="25" t="s">
        <v>44</v>
      </c>
      <c r="U166" s="26" t="s">
        <v>45</v>
      </c>
      <c r="V166" s="26">
        <v>1121924174</v>
      </c>
      <c r="W166" s="26" t="s">
        <v>43</v>
      </c>
      <c r="X166" s="26" t="s">
        <v>61</v>
      </c>
      <c r="Y166" s="26">
        <v>345</v>
      </c>
      <c r="Z166" s="34">
        <v>46038</v>
      </c>
      <c r="AA166" s="34">
        <v>46385</v>
      </c>
      <c r="AB166" s="35"/>
      <c r="AC166" s="25" t="s">
        <v>63</v>
      </c>
      <c r="AD166" s="35" t="s">
        <v>570</v>
      </c>
    </row>
    <row r="167" spans="1:30" s="36" customFormat="1" ht="15.75" customHeight="1" x14ac:dyDescent="0.3">
      <c r="A167" s="25" t="s">
        <v>688</v>
      </c>
      <c r="B167" s="25" t="s">
        <v>60</v>
      </c>
      <c r="C167" s="25" t="s">
        <v>688</v>
      </c>
      <c r="D167" s="26" t="s">
        <v>146</v>
      </c>
      <c r="E167" s="27">
        <v>46037</v>
      </c>
      <c r="F167" s="28" t="s">
        <v>886</v>
      </c>
      <c r="G167" s="29" t="s">
        <v>52</v>
      </c>
      <c r="H167" s="25" t="s">
        <v>69</v>
      </c>
      <c r="I167" s="29" t="s">
        <v>42</v>
      </c>
      <c r="J167" s="25" t="s">
        <v>62</v>
      </c>
      <c r="K167" s="25" t="s">
        <v>80</v>
      </c>
      <c r="L167" s="30" t="s">
        <v>431</v>
      </c>
      <c r="M167" s="30">
        <v>31751500</v>
      </c>
      <c r="N167" s="31">
        <v>0</v>
      </c>
      <c r="O167" s="31">
        <v>0</v>
      </c>
      <c r="P167" s="30">
        <v>0</v>
      </c>
      <c r="Q167" s="32">
        <f t="shared" si="10"/>
        <v>0.11437780892241312</v>
      </c>
      <c r="R167" s="33">
        <v>3631667</v>
      </c>
      <c r="S167" s="30">
        <f t="shared" si="11"/>
        <v>28119833</v>
      </c>
      <c r="T167" s="25" t="s">
        <v>44</v>
      </c>
      <c r="U167" s="26" t="s">
        <v>45</v>
      </c>
      <c r="V167" s="26">
        <v>30966530</v>
      </c>
      <c r="W167" s="26" t="s">
        <v>43</v>
      </c>
      <c r="X167" s="26" t="s">
        <v>61</v>
      </c>
      <c r="Y167" s="26">
        <v>345</v>
      </c>
      <c r="Z167" s="34">
        <v>46038</v>
      </c>
      <c r="AA167" s="34">
        <v>46385</v>
      </c>
      <c r="AB167" s="35"/>
      <c r="AC167" s="25" t="s">
        <v>63</v>
      </c>
      <c r="AD167" s="35" t="s">
        <v>571</v>
      </c>
    </row>
    <row r="168" spans="1:30" s="36" customFormat="1" ht="15.75" customHeight="1" x14ac:dyDescent="0.3">
      <c r="A168" s="25" t="s">
        <v>689</v>
      </c>
      <c r="B168" s="25" t="s">
        <v>60</v>
      </c>
      <c r="C168" s="25" t="s">
        <v>689</v>
      </c>
      <c r="D168" s="26" t="s">
        <v>170</v>
      </c>
      <c r="E168" s="27">
        <v>46037</v>
      </c>
      <c r="F168" s="28" t="s">
        <v>887</v>
      </c>
      <c r="G168" s="29" t="s">
        <v>52</v>
      </c>
      <c r="H168" s="25" t="s">
        <v>69</v>
      </c>
      <c r="I168" s="29" t="s">
        <v>42</v>
      </c>
      <c r="J168" s="25" t="s">
        <v>62</v>
      </c>
      <c r="K168" s="25" t="s">
        <v>80</v>
      </c>
      <c r="L168" s="30" t="s">
        <v>418</v>
      </c>
      <c r="M168" s="30">
        <v>27610000</v>
      </c>
      <c r="N168" s="31">
        <v>0</v>
      </c>
      <c r="O168" s="31">
        <v>0</v>
      </c>
      <c r="P168" s="30">
        <v>0</v>
      </c>
      <c r="Q168" s="32">
        <f t="shared" si="10"/>
        <v>0.20124349873234335</v>
      </c>
      <c r="R168" s="33">
        <v>5556333</v>
      </c>
      <c r="S168" s="30">
        <f t="shared" si="11"/>
        <v>22053667</v>
      </c>
      <c r="T168" s="25" t="s">
        <v>44</v>
      </c>
      <c r="U168" s="26" t="s">
        <v>45</v>
      </c>
      <c r="V168" s="26">
        <v>1125003825</v>
      </c>
      <c r="W168" s="26" t="s">
        <v>43</v>
      </c>
      <c r="X168" s="26" t="s">
        <v>47</v>
      </c>
      <c r="Y168" s="26">
        <v>330</v>
      </c>
      <c r="Z168" s="34">
        <v>46038</v>
      </c>
      <c r="AA168" s="34">
        <v>46370</v>
      </c>
      <c r="AB168" s="35"/>
      <c r="AC168" s="25" t="s">
        <v>63</v>
      </c>
      <c r="AD168" s="35" t="s">
        <v>991</v>
      </c>
    </row>
    <row r="169" spans="1:30" s="36" customFormat="1" ht="15.75" customHeight="1" x14ac:dyDescent="0.3">
      <c r="A169" s="25" t="s">
        <v>690</v>
      </c>
      <c r="B169" s="25" t="s">
        <v>60</v>
      </c>
      <c r="C169" s="25" t="s">
        <v>690</v>
      </c>
      <c r="D169" s="26" t="s">
        <v>154</v>
      </c>
      <c r="E169" s="27">
        <v>46037</v>
      </c>
      <c r="F169" s="28" t="s">
        <v>888</v>
      </c>
      <c r="G169" s="29" t="s">
        <v>52</v>
      </c>
      <c r="H169" s="25" t="s">
        <v>69</v>
      </c>
      <c r="I169" s="29" t="s">
        <v>42</v>
      </c>
      <c r="J169" s="25" t="s">
        <v>62</v>
      </c>
      <c r="K169" s="25" t="s">
        <v>80</v>
      </c>
      <c r="L169" s="30" t="s">
        <v>424</v>
      </c>
      <c r="M169" s="30">
        <v>30257500</v>
      </c>
      <c r="N169" s="31">
        <v>0</v>
      </c>
      <c r="O169" s="31">
        <v>0</v>
      </c>
      <c r="P169" s="30">
        <v>0</v>
      </c>
      <c r="Q169" s="32">
        <f t="shared" si="10"/>
        <v>0.12337215566388499</v>
      </c>
      <c r="R169" s="33">
        <v>3732933</v>
      </c>
      <c r="S169" s="30">
        <f t="shared" si="11"/>
        <v>26524567</v>
      </c>
      <c r="T169" s="25" t="s">
        <v>44</v>
      </c>
      <c r="U169" s="26" t="s">
        <v>45</v>
      </c>
      <c r="V169" s="26">
        <v>1098788075</v>
      </c>
      <c r="W169" s="26" t="s">
        <v>43</v>
      </c>
      <c r="X169" s="26" t="s">
        <v>48</v>
      </c>
      <c r="Y169" s="26">
        <v>273</v>
      </c>
      <c r="Z169" s="34">
        <v>46038</v>
      </c>
      <c r="AA169" s="34">
        <v>46312</v>
      </c>
      <c r="AB169" s="35"/>
      <c r="AC169" s="25" t="s">
        <v>63</v>
      </c>
      <c r="AD169" s="35" t="s">
        <v>992</v>
      </c>
    </row>
    <row r="170" spans="1:30" s="36" customFormat="1" ht="15.75" customHeight="1" x14ac:dyDescent="0.3">
      <c r="A170" s="25" t="s">
        <v>691</v>
      </c>
      <c r="B170" s="25" t="s">
        <v>60</v>
      </c>
      <c r="C170" s="25" t="s">
        <v>691</v>
      </c>
      <c r="D170" s="26" t="s">
        <v>35</v>
      </c>
      <c r="E170" s="27">
        <v>46037</v>
      </c>
      <c r="F170" s="28" t="s">
        <v>889</v>
      </c>
      <c r="G170" s="29" t="s">
        <v>52</v>
      </c>
      <c r="H170" s="25" t="s">
        <v>69</v>
      </c>
      <c r="I170" s="29" t="s">
        <v>42</v>
      </c>
      <c r="J170" s="25" t="s">
        <v>62</v>
      </c>
      <c r="K170" s="25" t="s">
        <v>80</v>
      </c>
      <c r="L170" s="30" t="s">
        <v>955</v>
      </c>
      <c r="M170" s="30">
        <v>20789867</v>
      </c>
      <c r="N170" s="31">
        <v>0</v>
      </c>
      <c r="O170" s="31">
        <v>0</v>
      </c>
      <c r="P170" s="30">
        <v>0</v>
      </c>
      <c r="Q170" s="32">
        <f t="shared" si="10"/>
        <v>0.44946574213293428</v>
      </c>
      <c r="R170" s="33">
        <v>9344333</v>
      </c>
      <c r="S170" s="30">
        <f t="shared" si="11"/>
        <v>11445534</v>
      </c>
      <c r="T170" s="25" t="s">
        <v>44</v>
      </c>
      <c r="U170" s="26" t="s">
        <v>45</v>
      </c>
      <c r="V170" s="26">
        <v>68247635</v>
      </c>
      <c r="W170" s="26" t="s">
        <v>43</v>
      </c>
      <c r="X170" s="26" t="s">
        <v>137</v>
      </c>
      <c r="Y170" s="26">
        <v>272</v>
      </c>
      <c r="Z170" s="34">
        <v>46038</v>
      </c>
      <c r="AA170" s="34">
        <v>46311</v>
      </c>
      <c r="AB170" s="35"/>
      <c r="AC170" s="25" t="s">
        <v>63</v>
      </c>
      <c r="AD170" s="35" t="s">
        <v>572</v>
      </c>
    </row>
    <row r="171" spans="1:30" s="36" customFormat="1" ht="15.75" customHeight="1" x14ac:dyDescent="0.3">
      <c r="A171" s="25" t="s">
        <v>692</v>
      </c>
      <c r="B171" s="25" t="s">
        <v>60</v>
      </c>
      <c r="C171" s="25" t="s">
        <v>692</v>
      </c>
      <c r="D171" s="26" t="s">
        <v>778</v>
      </c>
      <c r="E171" s="27">
        <v>46037</v>
      </c>
      <c r="F171" s="28" t="s">
        <v>890</v>
      </c>
      <c r="G171" s="29" t="s">
        <v>51</v>
      </c>
      <c r="H171" s="25" t="s">
        <v>69</v>
      </c>
      <c r="I171" s="29" t="s">
        <v>42</v>
      </c>
      <c r="J171" s="25" t="s">
        <v>62</v>
      </c>
      <c r="K171" s="25" t="s">
        <v>80</v>
      </c>
      <c r="L171" s="30" t="s">
        <v>419</v>
      </c>
      <c r="M171" s="30">
        <v>57860000</v>
      </c>
      <c r="N171" s="31">
        <v>0</v>
      </c>
      <c r="O171" s="31">
        <v>0</v>
      </c>
      <c r="P171" s="30">
        <v>0</v>
      </c>
      <c r="Q171" s="32">
        <f t="shared" si="10"/>
        <v>0.12577025578983753</v>
      </c>
      <c r="R171" s="33">
        <v>7277067</v>
      </c>
      <c r="S171" s="30">
        <f t="shared" si="11"/>
        <v>50582933</v>
      </c>
      <c r="T171" s="25" t="s">
        <v>44</v>
      </c>
      <c r="U171" s="26" t="s">
        <v>45</v>
      </c>
      <c r="V171" s="26">
        <v>52730762</v>
      </c>
      <c r="W171" s="26" t="s">
        <v>43</v>
      </c>
      <c r="X171" s="26" t="s">
        <v>49</v>
      </c>
      <c r="Y171" s="26">
        <v>330</v>
      </c>
      <c r="Z171" s="34">
        <v>46038</v>
      </c>
      <c r="AA171" s="34">
        <v>46370</v>
      </c>
      <c r="AB171" s="35"/>
      <c r="AC171" s="25" t="s">
        <v>63</v>
      </c>
      <c r="AD171" s="35" t="s">
        <v>993</v>
      </c>
    </row>
    <row r="172" spans="1:30" s="36" customFormat="1" ht="15.75" customHeight="1" x14ac:dyDescent="0.3">
      <c r="A172" s="25" t="s">
        <v>693</v>
      </c>
      <c r="B172" s="25" t="s">
        <v>60</v>
      </c>
      <c r="C172" s="25" t="s">
        <v>693</v>
      </c>
      <c r="D172" s="26" t="s">
        <v>131</v>
      </c>
      <c r="E172" s="27">
        <v>46037</v>
      </c>
      <c r="F172" s="28" t="s">
        <v>891</v>
      </c>
      <c r="G172" s="29" t="s">
        <v>52</v>
      </c>
      <c r="H172" s="25" t="s">
        <v>69</v>
      </c>
      <c r="I172" s="29" t="s">
        <v>42</v>
      </c>
      <c r="J172" s="25" t="s">
        <v>62</v>
      </c>
      <c r="K172" s="25" t="s">
        <v>80</v>
      </c>
      <c r="L172" s="30" t="s">
        <v>423</v>
      </c>
      <c r="M172" s="30">
        <v>40719533</v>
      </c>
      <c r="N172" s="31">
        <v>0</v>
      </c>
      <c r="O172" s="31">
        <v>0</v>
      </c>
      <c r="P172" s="30">
        <v>0</v>
      </c>
      <c r="Q172" s="32">
        <f t="shared" si="10"/>
        <v>0.206718971948917</v>
      </c>
      <c r="R172" s="33">
        <v>8417500</v>
      </c>
      <c r="S172" s="30">
        <f t="shared" si="11"/>
        <v>32302033</v>
      </c>
      <c r="T172" s="25" t="s">
        <v>44</v>
      </c>
      <c r="U172" s="26" t="s">
        <v>45</v>
      </c>
      <c r="V172" s="26">
        <v>1024479848</v>
      </c>
      <c r="W172" s="26" t="s">
        <v>43</v>
      </c>
      <c r="X172" s="26" t="s">
        <v>50</v>
      </c>
      <c r="Y172" s="26">
        <v>323</v>
      </c>
      <c r="Z172" s="34">
        <v>46038</v>
      </c>
      <c r="AA172" s="34">
        <v>46363</v>
      </c>
      <c r="AB172" s="35"/>
      <c r="AC172" s="25" t="s">
        <v>63</v>
      </c>
      <c r="AD172" s="35" t="s">
        <v>573</v>
      </c>
    </row>
    <row r="173" spans="1:30" s="36" customFormat="1" ht="15.75" customHeight="1" x14ac:dyDescent="0.3">
      <c r="A173" s="25" t="s">
        <v>694</v>
      </c>
      <c r="B173" s="25" t="s">
        <v>60</v>
      </c>
      <c r="C173" s="25" t="s">
        <v>694</v>
      </c>
      <c r="D173" s="26" t="s">
        <v>779</v>
      </c>
      <c r="E173" s="27">
        <v>46038</v>
      </c>
      <c r="F173" s="28" t="s">
        <v>892</v>
      </c>
      <c r="G173" s="29" t="s">
        <v>52</v>
      </c>
      <c r="H173" s="25" t="s">
        <v>69</v>
      </c>
      <c r="I173" s="29" t="s">
        <v>42</v>
      </c>
      <c r="J173" s="25" t="s">
        <v>62</v>
      </c>
      <c r="K173" s="25" t="s">
        <v>80</v>
      </c>
      <c r="L173" s="30" t="s">
        <v>430</v>
      </c>
      <c r="M173" s="30">
        <v>23611500</v>
      </c>
      <c r="N173" s="31">
        <v>0</v>
      </c>
      <c r="O173" s="31">
        <v>0</v>
      </c>
      <c r="P173" s="30">
        <v>0</v>
      </c>
      <c r="Q173" s="32">
        <f t="shared" si="10"/>
        <v>0.4444656205662495</v>
      </c>
      <c r="R173" s="33">
        <v>10494500</v>
      </c>
      <c r="S173" s="30">
        <f t="shared" si="11"/>
        <v>13117000</v>
      </c>
      <c r="T173" s="25" t="s">
        <v>44</v>
      </c>
      <c r="U173" s="26" t="s">
        <v>45</v>
      </c>
      <c r="V173" s="26">
        <v>1117459802</v>
      </c>
      <c r="W173" s="26" t="s">
        <v>43</v>
      </c>
      <c r="X173" s="26" t="s">
        <v>48</v>
      </c>
      <c r="Y173" s="26">
        <v>302</v>
      </c>
      <c r="Z173" s="34">
        <v>46039</v>
      </c>
      <c r="AA173" s="34">
        <v>46338</v>
      </c>
      <c r="AB173" s="35"/>
      <c r="AC173" s="25" t="s">
        <v>63</v>
      </c>
      <c r="AD173" s="35" t="s">
        <v>574</v>
      </c>
    </row>
    <row r="174" spans="1:30" s="36" customFormat="1" ht="15.75" customHeight="1" x14ac:dyDescent="0.3">
      <c r="A174" s="25" t="s">
        <v>695</v>
      </c>
      <c r="B174" s="25" t="s">
        <v>60</v>
      </c>
      <c r="C174" s="25" t="s">
        <v>695</v>
      </c>
      <c r="D174" s="26" t="s">
        <v>161</v>
      </c>
      <c r="E174" s="27">
        <v>46038</v>
      </c>
      <c r="F174" s="28" t="s">
        <v>893</v>
      </c>
      <c r="G174" s="29" t="s">
        <v>51</v>
      </c>
      <c r="H174" s="25" t="s">
        <v>69</v>
      </c>
      <c r="I174" s="29" t="s">
        <v>42</v>
      </c>
      <c r="J174" s="25" t="s">
        <v>62</v>
      </c>
      <c r="K174" s="25" t="s">
        <v>80</v>
      </c>
      <c r="L174" s="30" t="s">
        <v>430</v>
      </c>
      <c r="M174" s="30">
        <v>71929000</v>
      </c>
      <c r="N174" s="31">
        <v>0</v>
      </c>
      <c r="O174" s="31">
        <v>0</v>
      </c>
      <c r="P174" s="30">
        <v>0</v>
      </c>
      <c r="Q174" s="32">
        <f t="shared" si="10"/>
        <v>6.1199238137607921E-2</v>
      </c>
      <c r="R174" s="33">
        <v>4402000</v>
      </c>
      <c r="S174" s="30">
        <f t="shared" si="11"/>
        <v>67527000</v>
      </c>
      <c r="T174" s="25" t="s">
        <v>44</v>
      </c>
      <c r="U174" s="26" t="s">
        <v>45</v>
      </c>
      <c r="V174" s="26">
        <v>1010228318</v>
      </c>
      <c r="W174" s="26" t="s">
        <v>43</v>
      </c>
      <c r="X174" s="26" t="s">
        <v>135</v>
      </c>
      <c r="Y174" s="26">
        <v>330</v>
      </c>
      <c r="Z174" s="34">
        <v>46039</v>
      </c>
      <c r="AA174" s="34">
        <v>46371</v>
      </c>
      <c r="AB174" s="35"/>
      <c r="AC174" s="25" t="s">
        <v>63</v>
      </c>
      <c r="AD174" s="35" t="s">
        <v>575</v>
      </c>
    </row>
    <row r="175" spans="1:30" s="36" customFormat="1" ht="15.75" customHeight="1" x14ac:dyDescent="0.3">
      <c r="A175" s="25" t="s">
        <v>696</v>
      </c>
      <c r="B175" s="25" t="s">
        <v>60</v>
      </c>
      <c r="C175" s="25" t="s">
        <v>696</v>
      </c>
      <c r="D175" s="26" t="s">
        <v>780</v>
      </c>
      <c r="E175" s="27">
        <v>46038</v>
      </c>
      <c r="F175" s="28" t="s">
        <v>894</v>
      </c>
      <c r="G175" s="29" t="s">
        <v>52</v>
      </c>
      <c r="H175" s="25" t="s">
        <v>69</v>
      </c>
      <c r="I175" s="29" t="s">
        <v>42</v>
      </c>
      <c r="J175" s="25" t="s">
        <v>62</v>
      </c>
      <c r="K175" s="25" t="s">
        <v>80</v>
      </c>
      <c r="L175" s="30" t="s">
        <v>431</v>
      </c>
      <c r="M175" s="30">
        <v>43493000</v>
      </c>
      <c r="N175" s="31">
        <v>0</v>
      </c>
      <c r="O175" s="31">
        <v>0</v>
      </c>
      <c r="P175" s="30">
        <v>0</v>
      </c>
      <c r="Q175" s="32">
        <f t="shared" si="10"/>
        <v>0.16284229646149956</v>
      </c>
      <c r="R175" s="33">
        <v>7082500</v>
      </c>
      <c r="S175" s="30">
        <f t="shared" si="11"/>
        <v>36410500</v>
      </c>
      <c r="T175" s="25" t="s">
        <v>44</v>
      </c>
      <c r="U175" s="26" t="s">
        <v>45</v>
      </c>
      <c r="V175" s="26">
        <v>1125549019</v>
      </c>
      <c r="W175" s="26" t="s">
        <v>43</v>
      </c>
      <c r="X175" s="26" t="s">
        <v>47</v>
      </c>
      <c r="Y175" s="26">
        <v>345</v>
      </c>
      <c r="Z175" s="34">
        <v>46039</v>
      </c>
      <c r="AA175" s="34">
        <v>46386</v>
      </c>
      <c r="AB175" s="35"/>
      <c r="AC175" s="25" t="s">
        <v>63</v>
      </c>
      <c r="AD175" s="35" t="s">
        <v>576</v>
      </c>
    </row>
    <row r="176" spans="1:30" s="36" customFormat="1" ht="15.75" customHeight="1" x14ac:dyDescent="0.3">
      <c r="A176" s="25" t="s">
        <v>697</v>
      </c>
      <c r="B176" s="25" t="s">
        <v>60</v>
      </c>
      <c r="C176" s="25" t="s">
        <v>697</v>
      </c>
      <c r="D176" s="26" t="s">
        <v>183</v>
      </c>
      <c r="E176" s="27">
        <v>46038</v>
      </c>
      <c r="F176" s="28" t="s">
        <v>895</v>
      </c>
      <c r="G176" s="29" t="s">
        <v>52</v>
      </c>
      <c r="H176" s="25" t="s">
        <v>69</v>
      </c>
      <c r="I176" s="29" t="s">
        <v>42</v>
      </c>
      <c r="J176" s="25" t="s">
        <v>62</v>
      </c>
      <c r="K176" s="25" t="s">
        <v>80</v>
      </c>
      <c r="L176" s="30" t="s">
        <v>425</v>
      </c>
      <c r="M176" s="30">
        <v>26807000</v>
      </c>
      <c r="N176" s="31">
        <v>0</v>
      </c>
      <c r="O176" s="31">
        <v>0</v>
      </c>
      <c r="P176" s="30">
        <v>0</v>
      </c>
      <c r="Q176" s="32">
        <f t="shared" si="10"/>
        <v>0.14576416607602491</v>
      </c>
      <c r="R176" s="33">
        <v>3907500</v>
      </c>
      <c r="S176" s="30">
        <f t="shared" si="11"/>
        <v>22899500</v>
      </c>
      <c r="T176" s="25" t="s">
        <v>44</v>
      </c>
      <c r="U176" s="26" t="s">
        <v>45</v>
      </c>
      <c r="V176" s="26">
        <v>83234130</v>
      </c>
      <c r="W176" s="26" t="s">
        <v>43</v>
      </c>
      <c r="X176" s="26" t="s">
        <v>136</v>
      </c>
      <c r="Y176" s="26">
        <v>330</v>
      </c>
      <c r="Z176" s="34">
        <v>46039</v>
      </c>
      <c r="AA176" s="34">
        <v>46371</v>
      </c>
      <c r="AB176" s="35"/>
      <c r="AC176" s="25" t="s">
        <v>63</v>
      </c>
      <c r="AD176" s="35" t="s">
        <v>994</v>
      </c>
    </row>
    <row r="177" spans="1:30" s="36" customFormat="1" ht="15.75" customHeight="1" x14ac:dyDescent="0.3">
      <c r="A177" s="25" t="s">
        <v>698</v>
      </c>
      <c r="B177" s="25" t="s">
        <v>60</v>
      </c>
      <c r="C177" s="25" t="s">
        <v>698</v>
      </c>
      <c r="D177" s="26" t="s">
        <v>141</v>
      </c>
      <c r="E177" s="27">
        <v>46038</v>
      </c>
      <c r="F177" s="28" t="s">
        <v>896</v>
      </c>
      <c r="G177" s="29" t="s">
        <v>52</v>
      </c>
      <c r="H177" s="25" t="s">
        <v>69</v>
      </c>
      <c r="I177" s="29" t="s">
        <v>42</v>
      </c>
      <c r="J177" s="25" t="s">
        <v>62</v>
      </c>
      <c r="K177" s="25" t="s">
        <v>80</v>
      </c>
      <c r="L177" s="30" t="s">
        <v>422</v>
      </c>
      <c r="M177" s="30">
        <v>20484133</v>
      </c>
      <c r="N177" s="31">
        <v>0</v>
      </c>
      <c r="O177" s="31">
        <v>0</v>
      </c>
      <c r="P177" s="30">
        <v>0</v>
      </c>
      <c r="Q177" s="32">
        <f t="shared" si="10"/>
        <v>0.26566904247302048</v>
      </c>
      <c r="R177" s="33">
        <v>5442000</v>
      </c>
      <c r="S177" s="30">
        <f t="shared" si="11"/>
        <v>15042133</v>
      </c>
      <c r="T177" s="25" t="s">
        <v>44</v>
      </c>
      <c r="U177" s="26" t="s">
        <v>45</v>
      </c>
      <c r="V177" s="26">
        <v>9434739</v>
      </c>
      <c r="W177" s="26" t="s">
        <v>43</v>
      </c>
      <c r="X177" s="26" t="s">
        <v>48</v>
      </c>
      <c r="Y177" s="26">
        <v>268</v>
      </c>
      <c r="Z177" s="34">
        <v>46039</v>
      </c>
      <c r="AA177" s="34">
        <v>46308</v>
      </c>
      <c r="AB177" s="35"/>
      <c r="AC177" s="25" t="s">
        <v>63</v>
      </c>
      <c r="AD177" s="35" t="s">
        <v>577</v>
      </c>
    </row>
    <row r="178" spans="1:30" s="36" customFormat="1" ht="15.75" customHeight="1" x14ac:dyDescent="0.3">
      <c r="A178" s="25" t="s">
        <v>699</v>
      </c>
      <c r="B178" s="25" t="s">
        <v>60</v>
      </c>
      <c r="C178" s="25" t="s">
        <v>699</v>
      </c>
      <c r="D178" s="26" t="s">
        <v>37</v>
      </c>
      <c r="E178" s="27">
        <v>46038</v>
      </c>
      <c r="F178" s="28" t="s">
        <v>897</v>
      </c>
      <c r="G178" s="29" t="s">
        <v>51</v>
      </c>
      <c r="H178" s="25" t="s">
        <v>69</v>
      </c>
      <c r="I178" s="29" t="s">
        <v>42</v>
      </c>
      <c r="J178" s="25" t="s">
        <v>62</v>
      </c>
      <c r="K178" s="25" t="s">
        <v>80</v>
      </c>
      <c r="L178" s="30" t="s">
        <v>955</v>
      </c>
      <c r="M178" s="30">
        <v>66849600</v>
      </c>
      <c r="N178" s="31">
        <v>0</v>
      </c>
      <c r="O178" s="31">
        <v>0</v>
      </c>
      <c r="P178" s="30">
        <v>0</v>
      </c>
      <c r="Q178" s="32">
        <f t="shared" si="10"/>
        <v>8.9080562935305516E-2</v>
      </c>
      <c r="R178" s="33">
        <v>5955000</v>
      </c>
      <c r="S178" s="30">
        <f t="shared" si="11"/>
        <v>60894600</v>
      </c>
      <c r="T178" s="25" t="s">
        <v>44</v>
      </c>
      <c r="U178" s="26" t="s">
        <v>45</v>
      </c>
      <c r="V178" s="26">
        <v>1121877751</v>
      </c>
      <c r="W178" s="26" t="s">
        <v>43</v>
      </c>
      <c r="X178" s="26" t="s">
        <v>46</v>
      </c>
      <c r="Y178" s="26">
        <v>342</v>
      </c>
      <c r="Z178" s="34">
        <v>46039</v>
      </c>
      <c r="AA178" s="34">
        <v>46383</v>
      </c>
      <c r="AB178" s="35"/>
      <c r="AC178" s="25" t="s">
        <v>63</v>
      </c>
      <c r="AD178" s="35" t="s">
        <v>578</v>
      </c>
    </row>
    <row r="179" spans="1:30" s="36" customFormat="1" ht="15.75" customHeight="1" x14ac:dyDescent="0.3">
      <c r="A179" s="25" t="s">
        <v>700</v>
      </c>
      <c r="B179" s="25" t="s">
        <v>60</v>
      </c>
      <c r="C179" s="25" t="s">
        <v>700</v>
      </c>
      <c r="D179" s="26" t="s">
        <v>82</v>
      </c>
      <c r="E179" s="27">
        <v>46038</v>
      </c>
      <c r="F179" s="28" t="s">
        <v>898</v>
      </c>
      <c r="G179" s="29" t="s">
        <v>51</v>
      </c>
      <c r="H179" s="25" t="s">
        <v>69</v>
      </c>
      <c r="I179" s="29" t="s">
        <v>42</v>
      </c>
      <c r="J179" s="25" t="s">
        <v>62</v>
      </c>
      <c r="K179" s="25" t="s">
        <v>80</v>
      </c>
      <c r="L179" s="30" t="s">
        <v>434</v>
      </c>
      <c r="M179" s="30">
        <v>47340000</v>
      </c>
      <c r="N179" s="31">
        <v>0</v>
      </c>
      <c r="O179" s="31">
        <v>0</v>
      </c>
      <c r="P179" s="30">
        <v>0</v>
      </c>
      <c r="Q179" s="32">
        <f t="shared" si="10"/>
        <v>9.8711449091677228E-2</v>
      </c>
      <c r="R179" s="33">
        <v>4673000</v>
      </c>
      <c r="S179" s="30">
        <f t="shared" si="11"/>
        <v>42667000</v>
      </c>
      <c r="T179" s="25" t="s">
        <v>44</v>
      </c>
      <c r="U179" s="26" t="s">
        <v>45</v>
      </c>
      <c r="V179" s="26">
        <v>1078368631</v>
      </c>
      <c r="W179" s="26" t="s">
        <v>43</v>
      </c>
      <c r="X179" s="26" t="s">
        <v>136</v>
      </c>
      <c r="Y179" s="26">
        <v>270</v>
      </c>
      <c r="Z179" s="34">
        <v>46039</v>
      </c>
      <c r="AA179" s="34">
        <v>46310</v>
      </c>
      <c r="AB179" s="35"/>
      <c r="AC179" s="25" t="s">
        <v>63</v>
      </c>
      <c r="AD179" s="35" t="s">
        <v>579</v>
      </c>
    </row>
    <row r="180" spans="1:30" s="36" customFormat="1" ht="15.75" customHeight="1" x14ac:dyDescent="0.3">
      <c r="A180" s="25" t="s">
        <v>701</v>
      </c>
      <c r="B180" s="25" t="s">
        <v>60</v>
      </c>
      <c r="C180" s="25" t="s">
        <v>701</v>
      </c>
      <c r="D180" s="26" t="s">
        <v>192</v>
      </c>
      <c r="E180" s="27">
        <v>46038</v>
      </c>
      <c r="F180" s="28" t="s">
        <v>899</v>
      </c>
      <c r="G180" s="29" t="s">
        <v>51</v>
      </c>
      <c r="H180" s="25" t="s">
        <v>69</v>
      </c>
      <c r="I180" s="29" t="s">
        <v>42</v>
      </c>
      <c r="J180" s="25" t="s">
        <v>62</v>
      </c>
      <c r="K180" s="25" t="s">
        <v>80</v>
      </c>
      <c r="L180" s="30" t="s">
        <v>418</v>
      </c>
      <c r="M180" s="30">
        <v>52360000</v>
      </c>
      <c r="N180" s="31">
        <v>0</v>
      </c>
      <c r="O180" s="31">
        <v>0</v>
      </c>
      <c r="P180" s="30">
        <v>0</v>
      </c>
      <c r="Q180" s="32">
        <f t="shared" si="10"/>
        <v>0.12443659281894576</v>
      </c>
      <c r="R180" s="33">
        <v>6515500</v>
      </c>
      <c r="S180" s="30">
        <f t="shared" si="11"/>
        <v>45844500</v>
      </c>
      <c r="T180" s="25" t="s">
        <v>44</v>
      </c>
      <c r="U180" s="26" t="s">
        <v>45</v>
      </c>
      <c r="V180" s="26">
        <v>1123563152</v>
      </c>
      <c r="W180" s="26" t="s">
        <v>43</v>
      </c>
      <c r="X180" s="26" t="s">
        <v>136</v>
      </c>
      <c r="Y180" s="26">
        <v>330</v>
      </c>
      <c r="Z180" s="34">
        <v>46039</v>
      </c>
      <c r="AA180" s="34">
        <v>46371</v>
      </c>
      <c r="AB180" s="35"/>
      <c r="AC180" s="25" t="s">
        <v>63</v>
      </c>
      <c r="AD180" s="35" t="s">
        <v>580</v>
      </c>
    </row>
    <row r="181" spans="1:30" s="36" customFormat="1" ht="15.75" customHeight="1" x14ac:dyDescent="0.3">
      <c r="A181" s="25" t="s">
        <v>702</v>
      </c>
      <c r="B181" s="25" t="s">
        <v>60</v>
      </c>
      <c r="C181" s="25" t="s">
        <v>702</v>
      </c>
      <c r="D181" s="26" t="s">
        <v>781</v>
      </c>
      <c r="E181" s="27">
        <v>46038</v>
      </c>
      <c r="F181" s="28" t="s">
        <v>900</v>
      </c>
      <c r="G181" s="29" t="s">
        <v>52</v>
      </c>
      <c r="H181" s="25" t="s">
        <v>69</v>
      </c>
      <c r="I181" s="29" t="s">
        <v>42</v>
      </c>
      <c r="J181" s="25" t="s">
        <v>62</v>
      </c>
      <c r="K181" s="25" t="s">
        <v>80</v>
      </c>
      <c r="L181" s="30" t="s">
        <v>423</v>
      </c>
      <c r="M181" s="30">
        <v>28876500</v>
      </c>
      <c r="N181" s="31">
        <v>0</v>
      </c>
      <c r="O181" s="31">
        <v>0</v>
      </c>
      <c r="P181" s="30">
        <v>0</v>
      </c>
      <c r="Q181" s="32">
        <f t="shared" si="10"/>
        <v>0.17147161186431872</v>
      </c>
      <c r="R181" s="33">
        <v>4951500</v>
      </c>
      <c r="S181" s="30">
        <f t="shared" si="11"/>
        <v>23925000</v>
      </c>
      <c r="T181" s="25" t="s">
        <v>44</v>
      </c>
      <c r="U181" s="26" t="s">
        <v>45</v>
      </c>
      <c r="V181" s="26">
        <v>1006516645</v>
      </c>
      <c r="W181" s="26" t="s">
        <v>43</v>
      </c>
      <c r="X181" s="26" t="s">
        <v>137</v>
      </c>
      <c r="Y181" s="26">
        <v>345</v>
      </c>
      <c r="Z181" s="34">
        <v>46039</v>
      </c>
      <c r="AA181" s="34">
        <v>46386</v>
      </c>
      <c r="AB181" s="35"/>
      <c r="AC181" s="25" t="s">
        <v>63</v>
      </c>
      <c r="AD181" s="35" t="s">
        <v>995</v>
      </c>
    </row>
    <row r="182" spans="1:30" s="36" customFormat="1" ht="15.75" customHeight="1" x14ac:dyDescent="0.3">
      <c r="A182" s="25" t="s">
        <v>703</v>
      </c>
      <c r="B182" s="25" t="s">
        <v>60</v>
      </c>
      <c r="C182" s="25" t="s">
        <v>703</v>
      </c>
      <c r="D182" s="26" t="s">
        <v>782</v>
      </c>
      <c r="E182" s="27">
        <v>46038</v>
      </c>
      <c r="F182" s="28" t="s">
        <v>901</v>
      </c>
      <c r="G182" s="29" t="s">
        <v>52</v>
      </c>
      <c r="H182" s="25" t="s">
        <v>69</v>
      </c>
      <c r="I182" s="29" t="s">
        <v>42</v>
      </c>
      <c r="J182" s="25" t="s">
        <v>62</v>
      </c>
      <c r="K182" s="25" t="s">
        <v>80</v>
      </c>
      <c r="L182" s="30" t="s">
        <v>958</v>
      </c>
      <c r="M182" s="30">
        <v>20895067</v>
      </c>
      <c r="N182" s="31">
        <v>0</v>
      </c>
      <c r="O182" s="31">
        <v>0</v>
      </c>
      <c r="P182" s="30">
        <v>0</v>
      </c>
      <c r="Q182" s="32">
        <f t="shared" si="10"/>
        <v>0.19368207816706212</v>
      </c>
      <c r="R182" s="33">
        <v>4047000</v>
      </c>
      <c r="S182" s="30">
        <f t="shared" si="11"/>
        <v>16848067</v>
      </c>
      <c r="T182" s="25" t="s">
        <v>44</v>
      </c>
      <c r="U182" s="26" t="s">
        <v>45</v>
      </c>
      <c r="V182" s="26">
        <v>1003894439</v>
      </c>
      <c r="W182" s="26" t="s">
        <v>43</v>
      </c>
      <c r="X182" s="26" t="s">
        <v>137</v>
      </c>
      <c r="Y182" s="26">
        <v>268</v>
      </c>
      <c r="Z182" s="34">
        <v>46039</v>
      </c>
      <c r="AA182" s="34">
        <v>46308</v>
      </c>
      <c r="AB182" s="35"/>
      <c r="AC182" s="25" t="s">
        <v>63</v>
      </c>
      <c r="AD182" s="35" t="s">
        <v>996</v>
      </c>
    </row>
    <row r="183" spans="1:30" s="36" customFormat="1" ht="15.75" customHeight="1" x14ac:dyDescent="0.3">
      <c r="A183" s="25" t="s">
        <v>704</v>
      </c>
      <c r="B183" s="25" t="s">
        <v>60</v>
      </c>
      <c r="C183" s="25" t="s">
        <v>704</v>
      </c>
      <c r="D183" s="26" t="s">
        <v>783</v>
      </c>
      <c r="E183" s="27">
        <v>46038</v>
      </c>
      <c r="F183" s="28" t="s">
        <v>902</v>
      </c>
      <c r="G183" s="29" t="s">
        <v>52</v>
      </c>
      <c r="H183" s="25" t="s">
        <v>69</v>
      </c>
      <c r="I183" s="29" t="s">
        <v>42</v>
      </c>
      <c r="J183" s="25" t="s">
        <v>62</v>
      </c>
      <c r="K183" s="25" t="s">
        <v>80</v>
      </c>
      <c r="L183" s="30" t="s">
        <v>428</v>
      </c>
      <c r="M183" s="30">
        <v>38226000</v>
      </c>
      <c r="N183" s="31">
        <v>0</v>
      </c>
      <c r="O183" s="31">
        <v>0</v>
      </c>
      <c r="P183" s="30">
        <v>0</v>
      </c>
      <c r="Q183" s="32">
        <f t="shared" si="10"/>
        <v>0.23332286925129492</v>
      </c>
      <c r="R183" s="33">
        <v>8919000</v>
      </c>
      <c r="S183" s="30">
        <f t="shared" si="11"/>
        <v>29307000</v>
      </c>
      <c r="T183" s="25" t="s">
        <v>44</v>
      </c>
      <c r="U183" s="26" t="s">
        <v>45</v>
      </c>
      <c r="V183" s="26">
        <v>1121825144</v>
      </c>
      <c r="W183" s="26" t="s">
        <v>43</v>
      </c>
      <c r="X183" s="26" t="s">
        <v>61</v>
      </c>
      <c r="Y183" s="26">
        <v>345</v>
      </c>
      <c r="Z183" s="34">
        <v>46039</v>
      </c>
      <c r="AA183" s="34">
        <v>46386</v>
      </c>
      <c r="AB183" s="35"/>
      <c r="AC183" s="25" t="s">
        <v>63</v>
      </c>
      <c r="AD183" s="35" t="s">
        <v>581</v>
      </c>
    </row>
    <row r="184" spans="1:30" s="36" customFormat="1" ht="15.75" customHeight="1" x14ac:dyDescent="0.3">
      <c r="A184" s="25" t="s">
        <v>705</v>
      </c>
      <c r="B184" s="25" t="s">
        <v>60</v>
      </c>
      <c r="C184" s="25" t="s">
        <v>705</v>
      </c>
      <c r="D184" s="26" t="s">
        <v>784</v>
      </c>
      <c r="E184" s="27">
        <v>46038</v>
      </c>
      <c r="F184" s="28" t="s">
        <v>903</v>
      </c>
      <c r="G184" s="29" t="s">
        <v>51</v>
      </c>
      <c r="H184" s="25" t="s">
        <v>69</v>
      </c>
      <c r="I184" s="29" t="s">
        <v>42</v>
      </c>
      <c r="J184" s="25" t="s">
        <v>62</v>
      </c>
      <c r="K184" s="25" t="s">
        <v>80</v>
      </c>
      <c r="L184" s="30" t="s">
        <v>419</v>
      </c>
      <c r="M184" s="30">
        <v>54740000</v>
      </c>
      <c r="N184" s="31">
        <v>0</v>
      </c>
      <c r="O184" s="31">
        <v>0</v>
      </c>
      <c r="P184" s="30">
        <v>0</v>
      </c>
      <c r="Q184" s="32">
        <f t="shared" si="10"/>
        <v>0.10364450127877238</v>
      </c>
      <c r="R184" s="33">
        <v>5673500</v>
      </c>
      <c r="S184" s="30">
        <f t="shared" si="11"/>
        <v>49066500</v>
      </c>
      <c r="T184" s="25" t="s">
        <v>44</v>
      </c>
      <c r="U184" s="26" t="s">
        <v>45</v>
      </c>
      <c r="V184" s="26">
        <v>1014276903</v>
      </c>
      <c r="W184" s="26" t="s">
        <v>43</v>
      </c>
      <c r="X184" s="26" t="s">
        <v>61</v>
      </c>
      <c r="Y184" s="26">
        <v>345</v>
      </c>
      <c r="Z184" s="34">
        <v>46039</v>
      </c>
      <c r="AA184" s="34">
        <v>46386</v>
      </c>
      <c r="AB184" s="35"/>
      <c r="AC184" s="25" t="s">
        <v>63</v>
      </c>
      <c r="AD184" s="35" t="s">
        <v>582</v>
      </c>
    </row>
    <row r="185" spans="1:30" s="36" customFormat="1" ht="15.75" customHeight="1" x14ac:dyDescent="0.3">
      <c r="A185" s="25" t="s">
        <v>706</v>
      </c>
      <c r="B185" s="25" t="s">
        <v>60</v>
      </c>
      <c r="C185" s="25" t="s">
        <v>706</v>
      </c>
      <c r="D185" s="26" t="s">
        <v>152</v>
      </c>
      <c r="E185" s="27">
        <v>46038</v>
      </c>
      <c r="F185" s="28" t="s">
        <v>904</v>
      </c>
      <c r="G185" s="29" t="s">
        <v>51</v>
      </c>
      <c r="H185" s="25" t="s">
        <v>69</v>
      </c>
      <c r="I185" s="29" t="s">
        <v>42</v>
      </c>
      <c r="J185" s="25" t="s">
        <v>62</v>
      </c>
      <c r="K185" s="25" t="s">
        <v>80</v>
      </c>
      <c r="L185" s="30" t="s">
        <v>958</v>
      </c>
      <c r="M185" s="30">
        <v>41613000</v>
      </c>
      <c r="N185" s="31">
        <v>0</v>
      </c>
      <c r="O185" s="31">
        <v>0</v>
      </c>
      <c r="P185" s="30">
        <v>0</v>
      </c>
      <c r="Q185" s="32">
        <f t="shared" si="10"/>
        <v>9.8514887174680987E-2</v>
      </c>
      <c r="R185" s="33">
        <v>4099500</v>
      </c>
      <c r="S185" s="30">
        <f t="shared" si="11"/>
        <v>37513500</v>
      </c>
      <c r="T185" s="25" t="s">
        <v>44</v>
      </c>
      <c r="U185" s="26" t="s">
        <v>45</v>
      </c>
      <c r="V185" s="26">
        <v>1020840022</v>
      </c>
      <c r="W185" s="26" t="s">
        <v>43</v>
      </c>
      <c r="X185" s="26" t="s">
        <v>61</v>
      </c>
      <c r="Y185" s="26">
        <v>330</v>
      </c>
      <c r="Z185" s="34">
        <v>46039</v>
      </c>
      <c r="AA185" s="34">
        <v>46371</v>
      </c>
      <c r="AB185" s="35"/>
      <c r="AC185" s="25" t="s">
        <v>63</v>
      </c>
      <c r="AD185" s="35" t="s">
        <v>583</v>
      </c>
    </row>
    <row r="186" spans="1:30" s="36" customFormat="1" ht="15.75" customHeight="1" x14ac:dyDescent="0.3">
      <c r="A186" s="25" t="s">
        <v>707</v>
      </c>
      <c r="B186" s="25" t="s">
        <v>60</v>
      </c>
      <c r="C186" s="25" t="s">
        <v>707</v>
      </c>
      <c r="D186" s="26" t="s">
        <v>785</v>
      </c>
      <c r="E186" s="27">
        <v>46038</v>
      </c>
      <c r="F186" s="28" t="s">
        <v>905</v>
      </c>
      <c r="G186" s="29" t="s">
        <v>52</v>
      </c>
      <c r="H186" s="25" t="s">
        <v>69</v>
      </c>
      <c r="I186" s="29" t="s">
        <v>42</v>
      </c>
      <c r="J186" s="25" t="s">
        <v>62</v>
      </c>
      <c r="K186" s="25" t="s">
        <v>80</v>
      </c>
      <c r="L186" s="30" t="s">
        <v>426</v>
      </c>
      <c r="M186" s="30">
        <v>38237500</v>
      </c>
      <c r="N186" s="31">
        <v>0</v>
      </c>
      <c r="O186" s="31">
        <v>0</v>
      </c>
      <c r="P186" s="30">
        <v>0</v>
      </c>
      <c r="Q186" s="32">
        <f t="shared" si="10"/>
        <v>0.11140895717554757</v>
      </c>
      <c r="R186" s="33">
        <v>4260000</v>
      </c>
      <c r="S186" s="30">
        <f t="shared" si="11"/>
        <v>33977500</v>
      </c>
      <c r="T186" s="25" t="s">
        <v>44</v>
      </c>
      <c r="U186" s="26" t="s">
        <v>45</v>
      </c>
      <c r="V186" s="26">
        <v>4064219</v>
      </c>
      <c r="W186" s="26" t="s">
        <v>43</v>
      </c>
      <c r="X186" s="26" t="s">
        <v>61</v>
      </c>
      <c r="Y186" s="26">
        <v>345</v>
      </c>
      <c r="Z186" s="34">
        <v>46039</v>
      </c>
      <c r="AA186" s="34">
        <v>46386</v>
      </c>
      <c r="AB186" s="35"/>
      <c r="AC186" s="25" t="s">
        <v>63</v>
      </c>
      <c r="AD186" s="35" t="s">
        <v>584</v>
      </c>
    </row>
    <row r="187" spans="1:30" s="36" customFormat="1" ht="15.75" customHeight="1" x14ac:dyDescent="0.3">
      <c r="A187" s="25" t="s">
        <v>708</v>
      </c>
      <c r="B187" s="25" t="s">
        <v>60</v>
      </c>
      <c r="C187" s="25" t="s">
        <v>708</v>
      </c>
      <c r="D187" s="26" t="s">
        <v>786</v>
      </c>
      <c r="E187" s="27">
        <v>46038</v>
      </c>
      <c r="F187" s="28" t="s">
        <v>906</v>
      </c>
      <c r="G187" s="29" t="s">
        <v>51</v>
      </c>
      <c r="H187" s="25" t="s">
        <v>69</v>
      </c>
      <c r="I187" s="29" t="s">
        <v>42</v>
      </c>
      <c r="J187" s="25" t="s">
        <v>62</v>
      </c>
      <c r="K187" s="25" t="s">
        <v>80</v>
      </c>
      <c r="L187" s="30" t="s">
        <v>418</v>
      </c>
      <c r="M187" s="30">
        <v>45241000</v>
      </c>
      <c r="N187" s="31">
        <v>0</v>
      </c>
      <c r="O187" s="31">
        <v>0</v>
      </c>
      <c r="P187" s="30">
        <v>0</v>
      </c>
      <c r="Q187" s="32">
        <f t="shared" si="10"/>
        <v>0.17142636104418557</v>
      </c>
      <c r="R187" s="33">
        <v>7755500</v>
      </c>
      <c r="S187" s="30">
        <f t="shared" si="11"/>
        <v>37485500</v>
      </c>
      <c r="T187" s="25" t="s">
        <v>44</v>
      </c>
      <c r="U187" s="26" t="s">
        <v>45</v>
      </c>
      <c r="V187" s="26">
        <v>1068976972</v>
      </c>
      <c r="W187" s="26" t="s">
        <v>43</v>
      </c>
      <c r="X187" s="26" t="s">
        <v>61</v>
      </c>
      <c r="Y187" s="26">
        <v>345</v>
      </c>
      <c r="Z187" s="34">
        <v>46039</v>
      </c>
      <c r="AA187" s="34">
        <v>46386</v>
      </c>
      <c r="AB187" s="35"/>
      <c r="AC187" s="25" t="s">
        <v>63</v>
      </c>
      <c r="AD187" s="35" t="s">
        <v>585</v>
      </c>
    </row>
    <row r="188" spans="1:30" s="36" customFormat="1" ht="15.75" customHeight="1" x14ac:dyDescent="0.3">
      <c r="A188" s="25" t="s">
        <v>709</v>
      </c>
      <c r="B188" s="25" t="s">
        <v>60</v>
      </c>
      <c r="C188" s="25" t="s">
        <v>709</v>
      </c>
      <c r="D188" s="26" t="s">
        <v>787</v>
      </c>
      <c r="E188" s="27">
        <v>46038</v>
      </c>
      <c r="F188" s="28" t="s">
        <v>907</v>
      </c>
      <c r="G188" s="29" t="s">
        <v>51</v>
      </c>
      <c r="H188" s="25" t="s">
        <v>69</v>
      </c>
      <c r="I188" s="29" t="s">
        <v>42</v>
      </c>
      <c r="J188" s="25" t="s">
        <v>62</v>
      </c>
      <c r="K188" s="25" t="s">
        <v>80</v>
      </c>
      <c r="L188" s="30" t="s">
        <v>425</v>
      </c>
      <c r="M188" s="30">
        <v>41613000</v>
      </c>
      <c r="N188" s="31">
        <v>0</v>
      </c>
      <c r="O188" s="31">
        <v>0</v>
      </c>
      <c r="P188" s="30">
        <v>0</v>
      </c>
      <c r="Q188" s="32">
        <f t="shared" si="10"/>
        <v>0.15656165140701223</v>
      </c>
      <c r="R188" s="33">
        <v>6515000</v>
      </c>
      <c r="S188" s="30">
        <f t="shared" si="11"/>
        <v>35098000</v>
      </c>
      <c r="T188" s="25" t="s">
        <v>44</v>
      </c>
      <c r="U188" s="26" t="s">
        <v>45</v>
      </c>
      <c r="V188" s="26">
        <v>1121953280</v>
      </c>
      <c r="W188" s="26" t="s">
        <v>43</v>
      </c>
      <c r="X188" s="26" t="s">
        <v>61</v>
      </c>
      <c r="Y188" s="26">
        <v>330</v>
      </c>
      <c r="Z188" s="34">
        <v>46039</v>
      </c>
      <c r="AA188" s="34">
        <v>46371</v>
      </c>
      <c r="AB188" s="35"/>
      <c r="AC188" s="25" t="s">
        <v>63</v>
      </c>
      <c r="AD188" s="35" t="s">
        <v>586</v>
      </c>
    </row>
    <row r="189" spans="1:30" s="36" customFormat="1" ht="15.75" customHeight="1" x14ac:dyDescent="0.3">
      <c r="A189" s="25" t="s">
        <v>710</v>
      </c>
      <c r="B189" s="25" t="s">
        <v>60</v>
      </c>
      <c r="C189" s="25" t="s">
        <v>710</v>
      </c>
      <c r="D189" s="26" t="s">
        <v>788</v>
      </c>
      <c r="E189" s="27">
        <v>46038</v>
      </c>
      <c r="F189" s="28" t="s">
        <v>908</v>
      </c>
      <c r="G189" s="29" t="s">
        <v>52</v>
      </c>
      <c r="H189" s="25" t="s">
        <v>69</v>
      </c>
      <c r="I189" s="29" t="s">
        <v>42</v>
      </c>
      <c r="J189" s="25" t="s">
        <v>62</v>
      </c>
      <c r="K189" s="25" t="s">
        <v>80</v>
      </c>
      <c r="L189" s="30" t="s">
        <v>423</v>
      </c>
      <c r="M189" s="30">
        <v>28865000</v>
      </c>
      <c r="N189" s="31">
        <v>0</v>
      </c>
      <c r="O189" s="31">
        <v>0</v>
      </c>
      <c r="P189" s="30">
        <v>0</v>
      </c>
      <c r="Q189" s="32">
        <f t="shared" si="10"/>
        <v>0.20838385588082453</v>
      </c>
      <c r="R189" s="33">
        <v>6015000</v>
      </c>
      <c r="S189" s="30">
        <f t="shared" si="11"/>
        <v>22850000</v>
      </c>
      <c r="T189" s="25" t="s">
        <v>44</v>
      </c>
      <c r="U189" s="26" t="s">
        <v>45</v>
      </c>
      <c r="V189" s="26">
        <v>1069716441</v>
      </c>
      <c r="W189" s="26" t="s">
        <v>43</v>
      </c>
      <c r="X189" s="26" t="s">
        <v>61</v>
      </c>
      <c r="Y189" s="26">
        <v>345</v>
      </c>
      <c r="Z189" s="34">
        <v>46039</v>
      </c>
      <c r="AA189" s="34">
        <v>46386</v>
      </c>
      <c r="AB189" s="35"/>
      <c r="AC189" s="25" t="s">
        <v>63</v>
      </c>
      <c r="AD189" s="35" t="s">
        <v>587</v>
      </c>
    </row>
    <row r="190" spans="1:30" s="36" customFormat="1" ht="15.75" customHeight="1" x14ac:dyDescent="0.3">
      <c r="A190" s="25" t="s">
        <v>711</v>
      </c>
      <c r="B190" s="25" t="s">
        <v>60</v>
      </c>
      <c r="C190" s="25" t="s">
        <v>711</v>
      </c>
      <c r="D190" s="26" t="s">
        <v>1069</v>
      </c>
      <c r="E190" s="27">
        <v>46038</v>
      </c>
      <c r="F190" s="28" t="s">
        <v>909</v>
      </c>
      <c r="G190" s="29" t="s">
        <v>52</v>
      </c>
      <c r="H190" s="25" t="s">
        <v>69</v>
      </c>
      <c r="I190" s="29" t="s">
        <v>42</v>
      </c>
      <c r="J190" s="25" t="s">
        <v>62</v>
      </c>
      <c r="K190" s="25" t="s">
        <v>80</v>
      </c>
      <c r="L190" s="30" t="s">
        <v>433</v>
      </c>
      <c r="M190" s="30">
        <v>28865000</v>
      </c>
      <c r="N190" s="31">
        <v>0</v>
      </c>
      <c r="O190" s="31">
        <v>0</v>
      </c>
      <c r="P190" s="30">
        <v>0</v>
      </c>
      <c r="Q190" s="32">
        <f t="shared" si="10"/>
        <v>0.21214273341416942</v>
      </c>
      <c r="R190" s="33">
        <v>6123500</v>
      </c>
      <c r="S190" s="30">
        <f t="shared" si="11"/>
        <v>22741500</v>
      </c>
      <c r="T190" s="25" t="s">
        <v>44</v>
      </c>
      <c r="U190" s="26" t="s">
        <v>45</v>
      </c>
      <c r="V190" s="26">
        <v>1074417565</v>
      </c>
      <c r="W190" s="26" t="s">
        <v>43</v>
      </c>
      <c r="X190" s="26" t="s">
        <v>61</v>
      </c>
      <c r="Y190" s="26">
        <v>345</v>
      </c>
      <c r="Z190" s="34">
        <v>46039</v>
      </c>
      <c r="AA190" s="34">
        <v>46386</v>
      </c>
      <c r="AB190" s="35"/>
      <c r="AC190" s="25" t="s">
        <v>63</v>
      </c>
      <c r="AD190" s="35" t="s">
        <v>588</v>
      </c>
    </row>
    <row r="191" spans="1:30" s="36" customFormat="1" ht="15.75" customHeight="1" x14ac:dyDescent="0.3">
      <c r="A191" s="25" t="s">
        <v>712</v>
      </c>
      <c r="B191" s="25" t="s">
        <v>60</v>
      </c>
      <c r="C191" s="25" t="s">
        <v>712</v>
      </c>
      <c r="D191" s="26" t="s">
        <v>789</v>
      </c>
      <c r="E191" s="27">
        <v>46038</v>
      </c>
      <c r="F191" s="28" t="s">
        <v>910</v>
      </c>
      <c r="G191" s="29" t="s">
        <v>51</v>
      </c>
      <c r="H191" s="25" t="s">
        <v>69</v>
      </c>
      <c r="I191" s="29" t="s">
        <v>42</v>
      </c>
      <c r="J191" s="25" t="s">
        <v>62</v>
      </c>
      <c r="K191" s="25" t="s">
        <v>80</v>
      </c>
      <c r="L191" s="30" t="s">
        <v>431</v>
      </c>
      <c r="M191" s="30">
        <v>83087500</v>
      </c>
      <c r="N191" s="31">
        <v>0</v>
      </c>
      <c r="O191" s="31">
        <v>0</v>
      </c>
      <c r="P191" s="30">
        <v>0</v>
      </c>
      <c r="Q191" s="32">
        <f t="shared" si="10"/>
        <v>5.9804423047991578E-2</v>
      </c>
      <c r="R191" s="33">
        <v>4969000</v>
      </c>
      <c r="S191" s="30">
        <f t="shared" si="11"/>
        <v>78118500</v>
      </c>
      <c r="T191" s="25" t="s">
        <v>44</v>
      </c>
      <c r="U191" s="26" t="s">
        <v>45</v>
      </c>
      <c r="V191" s="26">
        <v>42019732</v>
      </c>
      <c r="W191" s="26" t="s">
        <v>43</v>
      </c>
      <c r="X191" s="26" t="s">
        <v>61</v>
      </c>
      <c r="Y191" s="26">
        <v>345</v>
      </c>
      <c r="Z191" s="34">
        <v>46039</v>
      </c>
      <c r="AA191" s="34">
        <v>46386</v>
      </c>
      <c r="AB191" s="35"/>
      <c r="AC191" s="25" t="s">
        <v>63</v>
      </c>
      <c r="AD191" s="35" t="s">
        <v>589</v>
      </c>
    </row>
    <row r="192" spans="1:30" s="36" customFormat="1" ht="15.75" customHeight="1" x14ac:dyDescent="0.3">
      <c r="A192" s="25" t="s">
        <v>713</v>
      </c>
      <c r="B192" s="25" t="s">
        <v>60</v>
      </c>
      <c r="C192" s="25" t="s">
        <v>713</v>
      </c>
      <c r="D192" s="26" t="s">
        <v>159</v>
      </c>
      <c r="E192" s="27">
        <v>46038</v>
      </c>
      <c r="F192" s="28" t="s">
        <v>911</v>
      </c>
      <c r="G192" s="29" t="s">
        <v>51</v>
      </c>
      <c r="H192" s="25" t="s">
        <v>69</v>
      </c>
      <c r="I192" s="29" t="s">
        <v>42</v>
      </c>
      <c r="J192" s="25" t="s">
        <v>62</v>
      </c>
      <c r="K192" s="25" t="s">
        <v>80</v>
      </c>
      <c r="L192" s="30" t="s">
        <v>427</v>
      </c>
      <c r="M192" s="30">
        <v>57860000</v>
      </c>
      <c r="N192" s="31">
        <v>0</v>
      </c>
      <c r="O192" s="31">
        <v>0</v>
      </c>
      <c r="P192" s="30">
        <v>0</v>
      </c>
      <c r="Q192" s="32">
        <f t="shared" si="10"/>
        <v>0.10812305565157276</v>
      </c>
      <c r="R192" s="33">
        <v>6256000</v>
      </c>
      <c r="S192" s="30">
        <f t="shared" si="11"/>
        <v>51604000</v>
      </c>
      <c r="T192" s="25" t="s">
        <v>44</v>
      </c>
      <c r="U192" s="26" t="s">
        <v>45</v>
      </c>
      <c r="V192" s="26">
        <v>1020756278</v>
      </c>
      <c r="W192" s="26" t="s">
        <v>43</v>
      </c>
      <c r="X192" s="26" t="s">
        <v>61</v>
      </c>
      <c r="Y192" s="26">
        <v>330</v>
      </c>
      <c r="Z192" s="34">
        <v>46039</v>
      </c>
      <c r="AA192" s="34">
        <v>46371</v>
      </c>
      <c r="AB192" s="35"/>
      <c r="AC192" s="25" t="s">
        <v>63</v>
      </c>
      <c r="AD192" s="35" t="s">
        <v>590</v>
      </c>
    </row>
    <row r="193" spans="1:30" s="36" customFormat="1" ht="15.75" customHeight="1" x14ac:dyDescent="0.3">
      <c r="A193" s="25" t="s">
        <v>714</v>
      </c>
      <c r="B193" s="25" t="s">
        <v>60</v>
      </c>
      <c r="C193" s="25" t="s">
        <v>714</v>
      </c>
      <c r="D193" s="26" t="s">
        <v>172</v>
      </c>
      <c r="E193" s="27">
        <v>46038</v>
      </c>
      <c r="F193" s="28" t="s">
        <v>912</v>
      </c>
      <c r="G193" s="29" t="s">
        <v>51</v>
      </c>
      <c r="H193" s="25" t="s">
        <v>69</v>
      </c>
      <c r="I193" s="29" t="s">
        <v>42</v>
      </c>
      <c r="J193" s="25" t="s">
        <v>62</v>
      </c>
      <c r="K193" s="25" t="s">
        <v>80</v>
      </c>
      <c r="L193" s="30" t="s">
        <v>429</v>
      </c>
      <c r="M193" s="30">
        <v>67436000</v>
      </c>
      <c r="N193" s="31">
        <v>0</v>
      </c>
      <c r="O193" s="31">
        <v>0</v>
      </c>
      <c r="P193" s="30">
        <v>0</v>
      </c>
      <c r="Q193" s="32">
        <f t="shared" si="10"/>
        <v>8.7927813037546709E-2</v>
      </c>
      <c r="R193" s="33">
        <v>5929500</v>
      </c>
      <c r="S193" s="30">
        <f t="shared" si="11"/>
        <v>61506500</v>
      </c>
      <c r="T193" s="25" t="s">
        <v>44</v>
      </c>
      <c r="U193" s="26" t="s">
        <v>45</v>
      </c>
      <c r="V193" s="26">
        <v>1016052756</v>
      </c>
      <c r="W193" s="26" t="s">
        <v>43</v>
      </c>
      <c r="X193" s="26" t="s">
        <v>135</v>
      </c>
      <c r="Y193" s="26">
        <v>345</v>
      </c>
      <c r="Z193" s="34">
        <v>46039</v>
      </c>
      <c r="AA193" s="34">
        <v>46386</v>
      </c>
      <c r="AB193" s="35"/>
      <c r="AC193" s="25" t="s">
        <v>63</v>
      </c>
      <c r="AD193" s="35" t="s">
        <v>591</v>
      </c>
    </row>
    <row r="194" spans="1:30" s="36" customFormat="1" ht="15.75" customHeight="1" x14ac:dyDescent="0.3">
      <c r="A194" s="25" t="s">
        <v>715</v>
      </c>
      <c r="B194" s="25" t="s">
        <v>60</v>
      </c>
      <c r="C194" s="25" t="s">
        <v>715</v>
      </c>
      <c r="D194" s="26" t="s">
        <v>790</v>
      </c>
      <c r="E194" s="27">
        <v>46038</v>
      </c>
      <c r="F194" s="28" t="s">
        <v>913</v>
      </c>
      <c r="G194" s="29" t="s">
        <v>52</v>
      </c>
      <c r="H194" s="25" t="s">
        <v>69</v>
      </c>
      <c r="I194" s="29" t="s">
        <v>42</v>
      </c>
      <c r="J194" s="25" t="s">
        <v>62</v>
      </c>
      <c r="K194" s="25" t="s">
        <v>80</v>
      </c>
      <c r="L194" s="30" t="s">
        <v>433</v>
      </c>
      <c r="M194" s="30">
        <v>25417133</v>
      </c>
      <c r="N194" s="31">
        <v>0</v>
      </c>
      <c r="O194" s="31">
        <v>0</v>
      </c>
      <c r="P194" s="30">
        <v>0</v>
      </c>
      <c r="Q194" s="32">
        <f t="shared" si="10"/>
        <v>0.19394398258843748</v>
      </c>
      <c r="R194" s="33">
        <v>4929500</v>
      </c>
      <c r="S194" s="30">
        <f t="shared" si="11"/>
        <v>20487633</v>
      </c>
      <c r="T194" s="25" t="s">
        <v>44</v>
      </c>
      <c r="U194" s="26" t="s">
        <v>45</v>
      </c>
      <c r="V194" s="26">
        <v>1127386682</v>
      </c>
      <c r="W194" s="26" t="s">
        <v>43</v>
      </c>
      <c r="X194" s="26" t="s">
        <v>48</v>
      </c>
      <c r="Y194" s="26">
        <v>326</v>
      </c>
      <c r="Z194" s="34">
        <v>46039</v>
      </c>
      <c r="AA194" s="34">
        <v>46367</v>
      </c>
      <c r="AB194" s="35"/>
      <c r="AC194" s="25" t="s">
        <v>63</v>
      </c>
      <c r="AD194" s="35" t="s">
        <v>997</v>
      </c>
    </row>
    <row r="195" spans="1:30" s="36" customFormat="1" ht="15.75" customHeight="1" x14ac:dyDescent="0.3">
      <c r="A195" s="25" t="s">
        <v>716</v>
      </c>
      <c r="B195" s="25" t="s">
        <v>60</v>
      </c>
      <c r="C195" s="25" t="s">
        <v>716</v>
      </c>
      <c r="D195" s="26" t="s">
        <v>153</v>
      </c>
      <c r="E195" s="27">
        <v>46038</v>
      </c>
      <c r="F195" s="28" t="s">
        <v>914</v>
      </c>
      <c r="G195" s="29" t="s">
        <v>52</v>
      </c>
      <c r="H195" s="25" t="s">
        <v>69</v>
      </c>
      <c r="I195" s="29" t="s">
        <v>42</v>
      </c>
      <c r="J195" s="25" t="s">
        <v>62</v>
      </c>
      <c r="K195" s="25" t="s">
        <v>80</v>
      </c>
      <c r="L195" s="30" t="s">
        <v>424</v>
      </c>
      <c r="M195" s="30">
        <v>20789867</v>
      </c>
      <c r="N195" s="31">
        <v>0</v>
      </c>
      <c r="O195" s="31">
        <v>0</v>
      </c>
      <c r="P195" s="30">
        <v>0</v>
      </c>
      <c r="Q195" s="32">
        <f t="shared" ref="Q195:Q226" si="12">+R195/(M195+P195)</f>
        <v>0.25091550609727326</v>
      </c>
      <c r="R195" s="33">
        <v>5216500</v>
      </c>
      <c r="S195" s="30">
        <f t="shared" ref="S195:S226" si="13">+M195+P195-R195</f>
        <v>15573367</v>
      </c>
      <c r="T195" s="25" t="s">
        <v>44</v>
      </c>
      <c r="U195" s="26" t="s">
        <v>45</v>
      </c>
      <c r="V195" s="26">
        <v>1117459417</v>
      </c>
      <c r="W195" s="26" t="s">
        <v>43</v>
      </c>
      <c r="X195" s="26" t="s">
        <v>48</v>
      </c>
      <c r="Y195" s="26">
        <v>272</v>
      </c>
      <c r="Z195" s="34">
        <v>46039</v>
      </c>
      <c r="AA195" s="34">
        <v>46312</v>
      </c>
      <c r="AB195" s="35"/>
      <c r="AC195" s="25" t="s">
        <v>63</v>
      </c>
      <c r="AD195" s="35" t="s">
        <v>998</v>
      </c>
    </row>
    <row r="196" spans="1:30" s="36" customFormat="1" ht="15.75" customHeight="1" x14ac:dyDescent="0.3">
      <c r="A196" s="25" t="s">
        <v>717</v>
      </c>
      <c r="B196" s="25" t="s">
        <v>60</v>
      </c>
      <c r="C196" s="25" t="s">
        <v>717</v>
      </c>
      <c r="D196" s="26" t="s">
        <v>130</v>
      </c>
      <c r="E196" s="27">
        <v>46038</v>
      </c>
      <c r="F196" s="28" t="s">
        <v>915</v>
      </c>
      <c r="G196" s="29" t="s">
        <v>51</v>
      </c>
      <c r="H196" s="25" t="s">
        <v>69</v>
      </c>
      <c r="I196" s="29" t="s">
        <v>42</v>
      </c>
      <c r="J196" s="25" t="s">
        <v>62</v>
      </c>
      <c r="K196" s="25" t="s">
        <v>80</v>
      </c>
      <c r="L196" s="30" t="s">
        <v>434</v>
      </c>
      <c r="M196" s="30">
        <v>43504500</v>
      </c>
      <c r="N196" s="31">
        <v>0</v>
      </c>
      <c r="O196" s="31">
        <v>0</v>
      </c>
      <c r="P196" s="30">
        <v>0</v>
      </c>
      <c r="Q196" s="32">
        <f t="shared" si="12"/>
        <v>0.14513441138273053</v>
      </c>
      <c r="R196" s="33">
        <v>6314000</v>
      </c>
      <c r="S196" s="30">
        <f t="shared" si="13"/>
        <v>37190500</v>
      </c>
      <c r="T196" s="25" t="s">
        <v>44</v>
      </c>
      <c r="U196" s="26" t="s">
        <v>45</v>
      </c>
      <c r="V196" s="26">
        <v>1121916183</v>
      </c>
      <c r="W196" s="26" t="s">
        <v>43</v>
      </c>
      <c r="X196" s="26" t="s">
        <v>135</v>
      </c>
      <c r="Y196" s="26">
        <v>345</v>
      </c>
      <c r="Z196" s="34">
        <v>46039</v>
      </c>
      <c r="AA196" s="34">
        <v>46386</v>
      </c>
      <c r="AB196" s="35"/>
      <c r="AC196" s="25" t="s">
        <v>63</v>
      </c>
      <c r="AD196" s="35" t="s">
        <v>592</v>
      </c>
    </row>
    <row r="197" spans="1:30" s="36" customFormat="1" ht="15.75" customHeight="1" x14ac:dyDescent="0.3">
      <c r="A197" s="25" t="s">
        <v>718</v>
      </c>
      <c r="B197" s="25" t="s">
        <v>60</v>
      </c>
      <c r="C197" s="25" t="s">
        <v>718</v>
      </c>
      <c r="D197" s="26" t="s">
        <v>791</v>
      </c>
      <c r="E197" s="27">
        <v>46038</v>
      </c>
      <c r="F197" s="28" t="s">
        <v>916</v>
      </c>
      <c r="G197" s="29" t="s">
        <v>51</v>
      </c>
      <c r="H197" s="25" t="s">
        <v>69</v>
      </c>
      <c r="I197" s="29" t="s">
        <v>42</v>
      </c>
      <c r="J197" s="25" t="s">
        <v>62</v>
      </c>
      <c r="K197" s="25" t="s">
        <v>80</v>
      </c>
      <c r="L197" s="30" t="s">
        <v>432</v>
      </c>
      <c r="M197" s="30">
        <v>52360000</v>
      </c>
      <c r="N197" s="31">
        <v>0</v>
      </c>
      <c r="O197" s="31">
        <v>0</v>
      </c>
      <c r="P197" s="30">
        <v>0</v>
      </c>
      <c r="Q197" s="32">
        <f t="shared" si="12"/>
        <v>9.6218487394957988E-2</v>
      </c>
      <c r="R197" s="33">
        <v>5038000</v>
      </c>
      <c r="S197" s="30">
        <f t="shared" si="13"/>
        <v>47322000</v>
      </c>
      <c r="T197" s="25" t="s">
        <v>44</v>
      </c>
      <c r="U197" s="26" t="s">
        <v>45</v>
      </c>
      <c r="V197" s="26">
        <v>1116800324</v>
      </c>
      <c r="W197" s="26" t="s">
        <v>43</v>
      </c>
      <c r="X197" s="26" t="s">
        <v>136</v>
      </c>
      <c r="Y197" s="26">
        <v>330</v>
      </c>
      <c r="Z197" s="34">
        <v>46039</v>
      </c>
      <c r="AA197" s="34">
        <v>46371</v>
      </c>
      <c r="AB197" s="35"/>
      <c r="AC197" s="25" t="s">
        <v>63</v>
      </c>
      <c r="AD197" s="35" t="s">
        <v>593</v>
      </c>
    </row>
    <row r="198" spans="1:30" s="36" customFormat="1" ht="15.75" customHeight="1" x14ac:dyDescent="0.3">
      <c r="A198" s="25" t="s">
        <v>719</v>
      </c>
      <c r="B198" s="25" t="s">
        <v>60</v>
      </c>
      <c r="C198" s="25" t="s">
        <v>719</v>
      </c>
      <c r="D198" s="26" t="s">
        <v>150</v>
      </c>
      <c r="E198" s="27">
        <v>46038</v>
      </c>
      <c r="F198" s="28" t="s">
        <v>917</v>
      </c>
      <c r="G198" s="29" t="s">
        <v>52</v>
      </c>
      <c r="H198" s="25" t="s">
        <v>69</v>
      </c>
      <c r="I198" s="29" t="s">
        <v>42</v>
      </c>
      <c r="J198" s="25" t="s">
        <v>62</v>
      </c>
      <c r="K198" s="25" t="s">
        <v>80</v>
      </c>
      <c r="L198" s="30" t="s">
        <v>424</v>
      </c>
      <c r="M198" s="30">
        <v>28865000</v>
      </c>
      <c r="N198" s="31">
        <v>0</v>
      </c>
      <c r="O198" s="31">
        <v>0</v>
      </c>
      <c r="P198" s="30">
        <v>0</v>
      </c>
      <c r="Q198" s="32">
        <f t="shared" si="12"/>
        <v>0.11936947860730988</v>
      </c>
      <c r="R198" s="33">
        <v>3445600</v>
      </c>
      <c r="S198" s="30">
        <f t="shared" si="13"/>
        <v>25419400</v>
      </c>
      <c r="T198" s="25" t="s">
        <v>44</v>
      </c>
      <c r="U198" s="26" t="s">
        <v>45</v>
      </c>
      <c r="V198" s="26">
        <v>17292134</v>
      </c>
      <c r="W198" s="26" t="s">
        <v>43</v>
      </c>
      <c r="X198" s="26" t="s">
        <v>61</v>
      </c>
      <c r="Y198" s="26">
        <v>345</v>
      </c>
      <c r="Z198" s="34">
        <v>46039</v>
      </c>
      <c r="AA198" s="34">
        <v>46386</v>
      </c>
      <c r="AB198" s="35"/>
      <c r="AC198" s="25" t="s">
        <v>63</v>
      </c>
      <c r="AD198" s="35" t="s">
        <v>594</v>
      </c>
    </row>
    <row r="199" spans="1:30" s="36" customFormat="1" ht="15.75" customHeight="1" x14ac:dyDescent="0.3">
      <c r="A199" s="25" t="s">
        <v>720</v>
      </c>
      <c r="B199" s="25" t="s">
        <v>60</v>
      </c>
      <c r="C199" s="25" t="s">
        <v>720</v>
      </c>
      <c r="D199" s="26" t="s">
        <v>792</v>
      </c>
      <c r="E199" s="27">
        <v>46041</v>
      </c>
      <c r="F199" s="28" t="s">
        <v>918</v>
      </c>
      <c r="G199" s="29" t="s">
        <v>52</v>
      </c>
      <c r="H199" s="25" t="s">
        <v>69</v>
      </c>
      <c r="I199" s="29" t="s">
        <v>42</v>
      </c>
      <c r="J199" s="25" t="s">
        <v>62</v>
      </c>
      <c r="K199" s="25" t="s">
        <v>80</v>
      </c>
      <c r="L199" s="30" t="s">
        <v>955</v>
      </c>
      <c r="M199" s="30">
        <v>20895067</v>
      </c>
      <c r="N199" s="31">
        <v>0</v>
      </c>
      <c r="O199" s="31">
        <v>0</v>
      </c>
      <c r="P199" s="30">
        <v>0</v>
      </c>
      <c r="Q199" s="32">
        <f t="shared" si="12"/>
        <v>0.22081766954851115</v>
      </c>
      <c r="R199" s="33">
        <v>4614000</v>
      </c>
      <c r="S199" s="30">
        <f t="shared" si="13"/>
        <v>16281067</v>
      </c>
      <c r="T199" s="25" t="s">
        <v>44</v>
      </c>
      <c r="U199" s="26" t="s">
        <v>45</v>
      </c>
      <c r="V199" s="26">
        <v>1117814838</v>
      </c>
      <c r="W199" s="26" t="s">
        <v>43</v>
      </c>
      <c r="X199" s="26" t="s">
        <v>137</v>
      </c>
      <c r="Y199" s="26">
        <v>268</v>
      </c>
      <c r="Z199" s="34">
        <v>46042</v>
      </c>
      <c r="AA199" s="34">
        <v>46311</v>
      </c>
      <c r="AB199" s="35"/>
      <c r="AC199" s="25" t="s">
        <v>63</v>
      </c>
      <c r="AD199" s="35" t="s">
        <v>595</v>
      </c>
    </row>
    <row r="200" spans="1:30" s="36" customFormat="1" ht="15.75" customHeight="1" x14ac:dyDescent="0.3">
      <c r="A200" s="25" t="s">
        <v>721</v>
      </c>
      <c r="B200" s="25" t="s">
        <v>60</v>
      </c>
      <c r="C200" s="25" t="s">
        <v>721</v>
      </c>
      <c r="D200" s="26" t="s">
        <v>793</v>
      </c>
      <c r="E200" s="27">
        <v>46041</v>
      </c>
      <c r="F200" s="28" t="s">
        <v>919</v>
      </c>
      <c r="G200" s="29" t="s">
        <v>51</v>
      </c>
      <c r="H200" s="25" t="s">
        <v>69</v>
      </c>
      <c r="I200" s="29" t="s">
        <v>42</v>
      </c>
      <c r="J200" s="25" t="s">
        <v>62</v>
      </c>
      <c r="K200" s="25" t="s">
        <v>80</v>
      </c>
      <c r="L200" s="30" t="s">
        <v>955</v>
      </c>
      <c r="M200" s="30">
        <v>57860000</v>
      </c>
      <c r="N200" s="31">
        <v>0</v>
      </c>
      <c r="O200" s="31">
        <v>0</v>
      </c>
      <c r="P200" s="30">
        <v>0</v>
      </c>
      <c r="Q200" s="32">
        <f t="shared" si="12"/>
        <v>0.16123401313515381</v>
      </c>
      <c r="R200" s="33">
        <v>9329000</v>
      </c>
      <c r="S200" s="30">
        <f t="shared" si="13"/>
        <v>48531000</v>
      </c>
      <c r="T200" s="25" t="s">
        <v>44</v>
      </c>
      <c r="U200" s="26" t="s">
        <v>45</v>
      </c>
      <c r="V200" s="26">
        <v>1024504303</v>
      </c>
      <c r="W200" s="26" t="s">
        <v>43</v>
      </c>
      <c r="X200" s="26" t="s">
        <v>50</v>
      </c>
      <c r="Y200" s="26">
        <v>330</v>
      </c>
      <c r="Z200" s="34">
        <v>46042</v>
      </c>
      <c r="AA200" s="34">
        <v>46374</v>
      </c>
      <c r="AB200" s="35"/>
      <c r="AC200" s="25" t="s">
        <v>63</v>
      </c>
      <c r="AD200" s="35" t="s">
        <v>596</v>
      </c>
    </row>
    <row r="201" spans="1:30" s="36" customFormat="1" ht="15.75" customHeight="1" x14ac:dyDescent="0.3">
      <c r="A201" s="25" t="s">
        <v>722</v>
      </c>
      <c r="B201" s="25" t="s">
        <v>60</v>
      </c>
      <c r="C201" s="25" t="s">
        <v>722</v>
      </c>
      <c r="D201" s="26" t="s">
        <v>794</v>
      </c>
      <c r="E201" s="27">
        <v>46041</v>
      </c>
      <c r="F201" s="28" t="s">
        <v>920</v>
      </c>
      <c r="G201" s="29" t="s">
        <v>51</v>
      </c>
      <c r="H201" s="25" t="s">
        <v>69</v>
      </c>
      <c r="I201" s="29" t="s">
        <v>42</v>
      </c>
      <c r="J201" s="25" t="s">
        <v>62</v>
      </c>
      <c r="K201" s="25" t="s">
        <v>80</v>
      </c>
      <c r="L201" s="30" t="s">
        <v>430</v>
      </c>
      <c r="M201" s="30">
        <v>59964000</v>
      </c>
      <c r="N201" s="31">
        <v>0</v>
      </c>
      <c r="O201" s="31">
        <v>0</v>
      </c>
      <c r="P201" s="30">
        <v>0</v>
      </c>
      <c r="Q201" s="32">
        <f t="shared" si="12"/>
        <v>0.10332199319591755</v>
      </c>
      <c r="R201" s="33">
        <v>6195600</v>
      </c>
      <c r="S201" s="30">
        <f t="shared" si="13"/>
        <v>53768400</v>
      </c>
      <c r="T201" s="25" t="s">
        <v>44</v>
      </c>
      <c r="U201" s="26" t="s">
        <v>45</v>
      </c>
      <c r="V201" s="26">
        <v>53115766</v>
      </c>
      <c r="W201" s="26" t="s">
        <v>43</v>
      </c>
      <c r="X201" s="26" t="s">
        <v>61</v>
      </c>
      <c r="Y201" s="26">
        <v>330</v>
      </c>
      <c r="Z201" s="34">
        <v>46042</v>
      </c>
      <c r="AA201" s="34">
        <v>46386</v>
      </c>
      <c r="AB201" s="35"/>
      <c r="AC201" s="25" t="s">
        <v>63</v>
      </c>
      <c r="AD201" s="35" t="s">
        <v>597</v>
      </c>
    </row>
    <row r="202" spans="1:30" s="36" customFormat="1" ht="15.75" customHeight="1" x14ac:dyDescent="0.3">
      <c r="A202" s="25" t="s">
        <v>723</v>
      </c>
      <c r="B202" s="25" t="s">
        <v>60</v>
      </c>
      <c r="C202" s="25" t="s">
        <v>723</v>
      </c>
      <c r="D202" s="26" t="s">
        <v>795</v>
      </c>
      <c r="E202" s="27">
        <v>46041</v>
      </c>
      <c r="F202" s="28" t="s">
        <v>921</v>
      </c>
      <c r="G202" s="29" t="s">
        <v>52</v>
      </c>
      <c r="H202" s="25" t="s">
        <v>69</v>
      </c>
      <c r="I202" s="29" t="s">
        <v>42</v>
      </c>
      <c r="J202" s="25" t="s">
        <v>62</v>
      </c>
      <c r="K202" s="25" t="s">
        <v>80</v>
      </c>
      <c r="L202" s="30" t="s">
        <v>423</v>
      </c>
      <c r="M202" s="30">
        <v>20895067</v>
      </c>
      <c r="N202" s="31">
        <v>0</v>
      </c>
      <c r="O202" s="31">
        <v>0</v>
      </c>
      <c r="P202" s="30">
        <v>0</v>
      </c>
      <c r="Q202" s="32">
        <f t="shared" si="12"/>
        <v>0.32869002047229617</v>
      </c>
      <c r="R202" s="33">
        <v>6868000</v>
      </c>
      <c r="S202" s="30">
        <f t="shared" si="13"/>
        <v>14027067</v>
      </c>
      <c r="T202" s="25" t="s">
        <v>44</v>
      </c>
      <c r="U202" s="26" t="s">
        <v>45</v>
      </c>
      <c r="V202" s="26">
        <v>1075250040</v>
      </c>
      <c r="W202" s="26" t="s">
        <v>43</v>
      </c>
      <c r="X202" s="26" t="s">
        <v>137</v>
      </c>
      <c r="Y202" s="26">
        <v>268</v>
      </c>
      <c r="Z202" s="34">
        <v>46042</v>
      </c>
      <c r="AA202" s="34">
        <v>46311</v>
      </c>
      <c r="AB202" s="35"/>
      <c r="AC202" s="25" t="s">
        <v>63</v>
      </c>
      <c r="AD202" s="35" t="s">
        <v>598</v>
      </c>
    </row>
    <row r="203" spans="1:30" s="36" customFormat="1" ht="15.75" customHeight="1" x14ac:dyDescent="0.3">
      <c r="A203" s="25" t="s">
        <v>724</v>
      </c>
      <c r="B203" s="25" t="s">
        <v>60</v>
      </c>
      <c r="C203" s="25" t="s">
        <v>724</v>
      </c>
      <c r="D203" s="26" t="s">
        <v>796</v>
      </c>
      <c r="E203" s="27">
        <v>46041</v>
      </c>
      <c r="F203" s="28" t="s">
        <v>922</v>
      </c>
      <c r="G203" s="29" t="s">
        <v>52</v>
      </c>
      <c r="H203" s="25" t="s">
        <v>69</v>
      </c>
      <c r="I203" s="29" t="s">
        <v>42</v>
      </c>
      <c r="J203" s="25" t="s">
        <v>62</v>
      </c>
      <c r="K203" s="25" t="s">
        <v>80</v>
      </c>
      <c r="L203" s="30" t="s">
        <v>425</v>
      </c>
      <c r="M203" s="30">
        <v>21753333</v>
      </c>
      <c r="N203" s="31">
        <v>0</v>
      </c>
      <c r="O203" s="31">
        <v>0</v>
      </c>
      <c r="P203" s="30">
        <v>0</v>
      </c>
      <c r="Q203" s="32">
        <f t="shared" si="12"/>
        <v>0.15053325391561836</v>
      </c>
      <c r="R203" s="33">
        <v>3274600</v>
      </c>
      <c r="S203" s="30">
        <f t="shared" si="13"/>
        <v>18478733</v>
      </c>
      <c r="T203" s="25" t="s">
        <v>44</v>
      </c>
      <c r="U203" s="26" t="s">
        <v>45</v>
      </c>
      <c r="V203" s="26">
        <v>1127395503</v>
      </c>
      <c r="W203" s="26" t="s">
        <v>43</v>
      </c>
      <c r="X203" s="26" t="s">
        <v>47</v>
      </c>
      <c r="Y203" s="26">
        <v>260</v>
      </c>
      <c r="Z203" s="34">
        <v>46042</v>
      </c>
      <c r="AA203" s="34">
        <v>46303</v>
      </c>
      <c r="AB203" s="35"/>
      <c r="AC203" s="25" t="s">
        <v>63</v>
      </c>
      <c r="AD203" s="35" t="s">
        <v>599</v>
      </c>
    </row>
    <row r="204" spans="1:30" s="36" customFormat="1" ht="15.75" customHeight="1" x14ac:dyDescent="0.3">
      <c r="A204" s="25" t="s">
        <v>725</v>
      </c>
      <c r="B204" s="25" t="s">
        <v>60</v>
      </c>
      <c r="C204" s="25" t="s">
        <v>725</v>
      </c>
      <c r="D204" s="26" t="s">
        <v>33</v>
      </c>
      <c r="E204" s="27">
        <v>46041</v>
      </c>
      <c r="F204" s="28" t="s">
        <v>923</v>
      </c>
      <c r="G204" s="29" t="s">
        <v>52</v>
      </c>
      <c r="H204" s="25" t="s">
        <v>69</v>
      </c>
      <c r="I204" s="29" t="s">
        <v>42</v>
      </c>
      <c r="J204" s="25" t="s">
        <v>62</v>
      </c>
      <c r="K204" s="25" t="s">
        <v>80</v>
      </c>
      <c r="L204" s="30" t="s">
        <v>427</v>
      </c>
      <c r="M204" s="30">
        <v>20895067</v>
      </c>
      <c r="N204" s="31">
        <v>0</v>
      </c>
      <c r="O204" s="31">
        <v>0</v>
      </c>
      <c r="P204" s="30">
        <v>0</v>
      </c>
      <c r="Q204" s="32">
        <f t="shared" si="12"/>
        <v>0.15778843877361101</v>
      </c>
      <c r="R204" s="33">
        <v>3297000</v>
      </c>
      <c r="S204" s="30">
        <f t="shared" si="13"/>
        <v>17598067</v>
      </c>
      <c r="T204" s="25" t="s">
        <v>44</v>
      </c>
      <c r="U204" s="26" t="s">
        <v>45</v>
      </c>
      <c r="V204" s="26">
        <v>1075316165</v>
      </c>
      <c r="W204" s="26" t="s">
        <v>43</v>
      </c>
      <c r="X204" s="26" t="s">
        <v>137</v>
      </c>
      <c r="Y204" s="26">
        <v>268</v>
      </c>
      <c r="Z204" s="34">
        <v>46042</v>
      </c>
      <c r="AA204" s="34">
        <v>46311</v>
      </c>
      <c r="AB204" s="35"/>
      <c r="AC204" s="25" t="s">
        <v>63</v>
      </c>
      <c r="AD204" s="35" t="s">
        <v>600</v>
      </c>
    </row>
    <row r="205" spans="1:30" s="36" customFormat="1" ht="15.75" customHeight="1" x14ac:dyDescent="0.3">
      <c r="A205" s="25" t="s">
        <v>726</v>
      </c>
      <c r="B205" s="25" t="s">
        <v>60</v>
      </c>
      <c r="C205" s="25" t="s">
        <v>726</v>
      </c>
      <c r="D205" s="26" t="s">
        <v>797</v>
      </c>
      <c r="E205" s="27">
        <v>46041</v>
      </c>
      <c r="F205" s="28" t="s">
        <v>924</v>
      </c>
      <c r="G205" s="29" t="s">
        <v>52</v>
      </c>
      <c r="H205" s="25" t="s">
        <v>69</v>
      </c>
      <c r="I205" s="29" t="s">
        <v>42</v>
      </c>
      <c r="J205" s="25" t="s">
        <v>62</v>
      </c>
      <c r="K205" s="25" t="s">
        <v>80</v>
      </c>
      <c r="L205" s="30" t="s">
        <v>418</v>
      </c>
      <c r="M205" s="30">
        <v>28614000</v>
      </c>
      <c r="N205" s="31">
        <v>0</v>
      </c>
      <c r="O205" s="31">
        <v>0</v>
      </c>
      <c r="P205" s="30">
        <v>0</v>
      </c>
      <c r="Q205" s="32">
        <f t="shared" si="12"/>
        <v>0.22361780946389878</v>
      </c>
      <c r="R205" s="33">
        <v>6398600</v>
      </c>
      <c r="S205" s="30">
        <f t="shared" si="13"/>
        <v>22215400</v>
      </c>
      <c r="T205" s="25" t="s">
        <v>44</v>
      </c>
      <c r="U205" s="26" t="s">
        <v>45</v>
      </c>
      <c r="V205" s="26">
        <v>1006661249</v>
      </c>
      <c r="W205" s="26" t="s">
        <v>43</v>
      </c>
      <c r="X205" s="26" t="s">
        <v>61</v>
      </c>
      <c r="Y205" s="26">
        <v>342</v>
      </c>
      <c r="Z205" s="34">
        <v>46042</v>
      </c>
      <c r="AA205" s="34">
        <v>46386</v>
      </c>
      <c r="AB205" s="35"/>
      <c r="AC205" s="25" t="s">
        <v>63</v>
      </c>
      <c r="AD205" s="35" t="s">
        <v>999</v>
      </c>
    </row>
    <row r="206" spans="1:30" s="36" customFormat="1" ht="15.75" customHeight="1" x14ac:dyDescent="0.3">
      <c r="A206" s="25" t="s">
        <v>727</v>
      </c>
      <c r="B206" s="25" t="s">
        <v>60</v>
      </c>
      <c r="C206" s="25" t="s">
        <v>727</v>
      </c>
      <c r="D206" s="26" t="s">
        <v>144</v>
      </c>
      <c r="E206" s="27">
        <v>46041</v>
      </c>
      <c r="F206" s="28" t="s">
        <v>925</v>
      </c>
      <c r="G206" s="29" t="s">
        <v>51</v>
      </c>
      <c r="H206" s="25" t="s">
        <v>69</v>
      </c>
      <c r="I206" s="29" t="s">
        <v>42</v>
      </c>
      <c r="J206" s="25" t="s">
        <v>62</v>
      </c>
      <c r="K206" s="25" t="s">
        <v>80</v>
      </c>
      <c r="L206" s="30" t="s">
        <v>424</v>
      </c>
      <c r="M206" s="30">
        <v>74544600</v>
      </c>
      <c r="N206" s="31">
        <v>0</v>
      </c>
      <c r="O206" s="31">
        <v>0</v>
      </c>
      <c r="P206" s="30">
        <v>0</v>
      </c>
      <c r="Q206" s="32">
        <f t="shared" si="12"/>
        <v>7.6405266109148079E-2</v>
      </c>
      <c r="R206" s="33">
        <v>5695600</v>
      </c>
      <c r="S206" s="30">
        <f t="shared" si="13"/>
        <v>68849000</v>
      </c>
      <c r="T206" s="25" t="s">
        <v>44</v>
      </c>
      <c r="U206" s="26" t="s">
        <v>45</v>
      </c>
      <c r="V206" s="26">
        <v>74359981</v>
      </c>
      <c r="W206" s="26" t="s">
        <v>43</v>
      </c>
      <c r="X206" s="26" t="s">
        <v>61</v>
      </c>
      <c r="Y206" s="26">
        <v>342</v>
      </c>
      <c r="Z206" s="34">
        <v>46042</v>
      </c>
      <c r="AA206" s="34">
        <v>46386</v>
      </c>
      <c r="AB206" s="35"/>
      <c r="AC206" s="25" t="s">
        <v>63</v>
      </c>
      <c r="AD206" s="35" t="s">
        <v>601</v>
      </c>
    </row>
    <row r="207" spans="1:30" s="36" customFormat="1" ht="15.75" customHeight="1" x14ac:dyDescent="0.3">
      <c r="A207" s="25" t="s">
        <v>728</v>
      </c>
      <c r="B207" s="25" t="s">
        <v>60</v>
      </c>
      <c r="C207" s="25" t="s">
        <v>728</v>
      </c>
      <c r="D207" s="26" t="s">
        <v>155</v>
      </c>
      <c r="E207" s="27">
        <v>46041</v>
      </c>
      <c r="F207" s="28" t="s">
        <v>926</v>
      </c>
      <c r="G207" s="29" t="s">
        <v>52</v>
      </c>
      <c r="H207" s="25" t="s">
        <v>69</v>
      </c>
      <c r="I207" s="29" t="s">
        <v>42</v>
      </c>
      <c r="J207" s="25" t="s">
        <v>62</v>
      </c>
      <c r="K207" s="25" t="s">
        <v>80</v>
      </c>
      <c r="L207" s="30" t="s">
        <v>433</v>
      </c>
      <c r="M207" s="30">
        <v>25183233</v>
      </c>
      <c r="N207" s="31">
        <v>0</v>
      </c>
      <c r="O207" s="31">
        <v>0</v>
      </c>
      <c r="P207" s="30">
        <v>0</v>
      </c>
      <c r="Q207" s="32">
        <f t="shared" si="12"/>
        <v>0.19281082774399935</v>
      </c>
      <c r="R207" s="33">
        <v>4855600</v>
      </c>
      <c r="S207" s="30">
        <f t="shared" si="13"/>
        <v>20327633</v>
      </c>
      <c r="T207" s="25" t="s">
        <v>44</v>
      </c>
      <c r="U207" s="26" t="s">
        <v>45</v>
      </c>
      <c r="V207" s="26">
        <v>1082803163</v>
      </c>
      <c r="W207" s="26" t="s">
        <v>43</v>
      </c>
      <c r="X207" s="26" t="s">
        <v>137</v>
      </c>
      <c r="Y207" s="26">
        <v>323</v>
      </c>
      <c r="Z207" s="34">
        <v>46042</v>
      </c>
      <c r="AA207" s="34">
        <v>46367</v>
      </c>
      <c r="AB207" s="35"/>
      <c r="AC207" s="25" t="s">
        <v>63</v>
      </c>
      <c r="AD207" s="35" t="s">
        <v>602</v>
      </c>
    </row>
    <row r="208" spans="1:30" s="36" customFormat="1" ht="15.75" customHeight="1" x14ac:dyDescent="0.3">
      <c r="A208" s="25" t="s">
        <v>729</v>
      </c>
      <c r="B208" s="25" t="s">
        <v>60</v>
      </c>
      <c r="C208" s="25" t="s">
        <v>729</v>
      </c>
      <c r="D208" s="26" t="s">
        <v>112</v>
      </c>
      <c r="E208" s="27">
        <v>46041</v>
      </c>
      <c r="F208" s="28" t="s">
        <v>927</v>
      </c>
      <c r="G208" s="29" t="s">
        <v>51</v>
      </c>
      <c r="H208" s="25" t="s">
        <v>69</v>
      </c>
      <c r="I208" s="29" t="s">
        <v>42</v>
      </c>
      <c r="J208" s="25" t="s">
        <v>62</v>
      </c>
      <c r="K208" s="25" t="s">
        <v>80</v>
      </c>
      <c r="L208" s="30" t="s">
        <v>955</v>
      </c>
      <c r="M208" s="30">
        <v>64504000</v>
      </c>
      <c r="N208" s="31">
        <v>0</v>
      </c>
      <c r="O208" s="31">
        <v>0</v>
      </c>
      <c r="P208" s="30">
        <v>0</v>
      </c>
      <c r="Q208" s="32">
        <f t="shared" si="12"/>
        <v>7.6810740419198803E-2</v>
      </c>
      <c r="R208" s="33">
        <v>4954600</v>
      </c>
      <c r="S208" s="30">
        <f t="shared" si="13"/>
        <v>59549400</v>
      </c>
      <c r="T208" s="25" t="s">
        <v>44</v>
      </c>
      <c r="U208" s="26" t="s">
        <v>45</v>
      </c>
      <c r="V208" s="26">
        <v>1020733076</v>
      </c>
      <c r="W208" s="26" t="s">
        <v>43</v>
      </c>
      <c r="X208" s="26" t="s">
        <v>61</v>
      </c>
      <c r="Y208" s="26">
        <v>330</v>
      </c>
      <c r="Z208" s="34">
        <v>46042</v>
      </c>
      <c r="AA208" s="34">
        <v>46374</v>
      </c>
      <c r="AB208" s="35"/>
      <c r="AC208" s="25" t="s">
        <v>63</v>
      </c>
      <c r="AD208" s="35" t="s">
        <v>1000</v>
      </c>
    </row>
    <row r="209" spans="1:30" s="36" customFormat="1" ht="15.75" customHeight="1" x14ac:dyDescent="0.3">
      <c r="A209" s="25" t="s">
        <v>730</v>
      </c>
      <c r="B209" s="25" t="s">
        <v>60</v>
      </c>
      <c r="C209" s="25" t="s">
        <v>730</v>
      </c>
      <c r="D209" s="26" t="s">
        <v>798</v>
      </c>
      <c r="E209" s="27">
        <v>46041</v>
      </c>
      <c r="F209" s="28" t="s">
        <v>928</v>
      </c>
      <c r="G209" s="29" t="s">
        <v>51</v>
      </c>
      <c r="H209" s="25" t="s">
        <v>69</v>
      </c>
      <c r="I209" s="29" t="s">
        <v>42</v>
      </c>
      <c r="J209" s="25" t="s">
        <v>62</v>
      </c>
      <c r="K209" s="25" t="s">
        <v>80</v>
      </c>
      <c r="L209" s="30" t="s">
        <v>427</v>
      </c>
      <c r="M209" s="30">
        <v>71929000</v>
      </c>
      <c r="N209" s="31">
        <v>0</v>
      </c>
      <c r="O209" s="31">
        <v>0</v>
      </c>
      <c r="P209" s="30">
        <v>0</v>
      </c>
      <c r="Q209" s="32">
        <f t="shared" si="12"/>
        <v>9.7190284864241125E-2</v>
      </c>
      <c r="R209" s="33">
        <v>6990800</v>
      </c>
      <c r="S209" s="30">
        <f t="shared" si="13"/>
        <v>64938200</v>
      </c>
      <c r="T209" s="25" t="s">
        <v>44</v>
      </c>
      <c r="U209" s="26" t="s">
        <v>45</v>
      </c>
      <c r="V209" s="26">
        <v>1061714229</v>
      </c>
      <c r="W209" s="26" t="s">
        <v>43</v>
      </c>
      <c r="X209" s="26" t="s">
        <v>61</v>
      </c>
      <c r="Y209" s="26">
        <v>330</v>
      </c>
      <c r="Z209" s="34">
        <v>46042</v>
      </c>
      <c r="AA209" s="34">
        <v>46374</v>
      </c>
      <c r="AB209" s="35"/>
      <c r="AC209" s="25" t="s">
        <v>63</v>
      </c>
      <c r="AD209" s="35" t="s">
        <v>603</v>
      </c>
    </row>
    <row r="210" spans="1:30" s="36" customFormat="1" ht="15.75" customHeight="1" x14ac:dyDescent="0.3">
      <c r="A210" s="25" t="s">
        <v>731</v>
      </c>
      <c r="B210" s="25" t="s">
        <v>60</v>
      </c>
      <c r="C210" s="25" t="s">
        <v>731</v>
      </c>
      <c r="D210" s="26" t="s">
        <v>799</v>
      </c>
      <c r="E210" s="27">
        <v>46041</v>
      </c>
      <c r="F210" s="28" t="s">
        <v>929</v>
      </c>
      <c r="G210" s="29" t="s">
        <v>51</v>
      </c>
      <c r="H210" s="25" t="s">
        <v>69</v>
      </c>
      <c r="I210" s="29" t="s">
        <v>42</v>
      </c>
      <c r="J210" s="25" t="s">
        <v>62</v>
      </c>
      <c r="K210" s="25" t="s">
        <v>80</v>
      </c>
      <c r="L210" s="30" t="s">
        <v>423</v>
      </c>
      <c r="M210" s="30">
        <v>47597000</v>
      </c>
      <c r="N210" s="31">
        <v>0</v>
      </c>
      <c r="O210" s="31">
        <v>0</v>
      </c>
      <c r="P210" s="30">
        <v>0</v>
      </c>
      <c r="Q210" s="32">
        <f t="shared" si="12"/>
        <v>0.1547156333382356</v>
      </c>
      <c r="R210" s="33">
        <v>7364000</v>
      </c>
      <c r="S210" s="30">
        <f t="shared" si="13"/>
        <v>40233000</v>
      </c>
      <c r="T210" s="25" t="s">
        <v>44</v>
      </c>
      <c r="U210" s="26" t="s">
        <v>45</v>
      </c>
      <c r="V210" s="26">
        <v>1071631565</v>
      </c>
      <c r="W210" s="26" t="s">
        <v>43</v>
      </c>
      <c r="X210" s="26" t="s">
        <v>61</v>
      </c>
      <c r="Y210" s="26">
        <v>330</v>
      </c>
      <c r="Z210" s="34">
        <v>46042</v>
      </c>
      <c r="AA210" s="34">
        <v>46374</v>
      </c>
      <c r="AB210" s="35"/>
      <c r="AC210" s="25" t="s">
        <v>63</v>
      </c>
      <c r="AD210" s="35" t="s">
        <v>1001</v>
      </c>
    </row>
    <row r="211" spans="1:30" s="36" customFormat="1" ht="15.75" customHeight="1" x14ac:dyDescent="0.3">
      <c r="A211" s="25" t="s">
        <v>732</v>
      </c>
      <c r="B211" s="25" t="s">
        <v>60</v>
      </c>
      <c r="C211" s="25" t="s">
        <v>732</v>
      </c>
      <c r="D211" s="26" t="s">
        <v>800</v>
      </c>
      <c r="E211" s="27">
        <v>46041</v>
      </c>
      <c r="F211" s="28" t="s">
        <v>930</v>
      </c>
      <c r="G211" s="29" t="s">
        <v>51</v>
      </c>
      <c r="H211" s="25" t="s">
        <v>69</v>
      </c>
      <c r="I211" s="29" t="s">
        <v>42</v>
      </c>
      <c r="J211" s="25" t="s">
        <v>62</v>
      </c>
      <c r="K211" s="25" t="s">
        <v>80</v>
      </c>
      <c r="L211" s="30" t="s">
        <v>423</v>
      </c>
      <c r="M211" s="30">
        <v>59964000</v>
      </c>
      <c r="N211" s="31">
        <v>0</v>
      </c>
      <c r="O211" s="31">
        <v>0</v>
      </c>
      <c r="P211" s="30">
        <v>0</v>
      </c>
      <c r="Q211" s="32">
        <f t="shared" si="12"/>
        <v>8.2626242412113929E-2</v>
      </c>
      <c r="R211" s="33">
        <v>4954600</v>
      </c>
      <c r="S211" s="30">
        <f t="shared" si="13"/>
        <v>55009400</v>
      </c>
      <c r="T211" s="25" t="s">
        <v>44</v>
      </c>
      <c r="U211" s="26" t="s">
        <v>45</v>
      </c>
      <c r="V211" s="26">
        <v>1018468788</v>
      </c>
      <c r="W211" s="26" t="s">
        <v>43</v>
      </c>
      <c r="X211" s="26" t="s">
        <v>61</v>
      </c>
      <c r="Y211" s="26">
        <v>342</v>
      </c>
      <c r="Z211" s="34">
        <v>46042</v>
      </c>
      <c r="AA211" s="34">
        <v>46386</v>
      </c>
      <c r="AB211" s="35"/>
      <c r="AC211" s="25" t="s">
        <v>63</v>
      </c>
      <c r="AD211" s="35" t="s">
        <v>1002</v>
      </c>
    </row>
    <row r="212" spans="1:30" s="36" customFormat="1" ht="15.75" customHeight="1" x14ac:dyDescent="0.3">
      <c r="A212" s="25" t="s">
        <v>733</v>
      </c>
      <c r="B212" s="25" t="s">
        <v>60</v>
      </c>
      <c r="C212" s="25" t="s">
        <v>733</v>
      </c>
      <c r="D212" s="26" t="s">
        <v>801</v>
      </c>
      <c r="E212" s="27">
        <v>46041</v>
      </c>
      <c r="F212" s="28" t="s">
        <v>931</v>
      </c>
      <c r="G212" s="29" t="s">
        <v>51</v>
      </c>
      <c r="H212" s="25" t="s">
        <v>69</v>
      </c>
      <c r="I212" s="29" t="s">
        <v>42</v>
      </c>
      <c r="J212" s="25" t="s">
        <v>62</v>
      </c>
      <c r="K212" s="25" t="s">
        <v>80</v>
      </c>
      <c r="L212" s="30" t="s">
        <v>427</v>
      </c>
      <c r="M212" s="30">
        <v>71929000</v>
      </c>
      <c r="N212" s="31">
        <v>0</v>
      </c>
      <c r="O212" s="31">
        <v>0</v>
      </c>
      <c r="P212" s="30">
        <v>0</v>
      </c>
      <c r="Q212" s="32">
        <f t="shared" si="12"/>
        <v>5.5932933865339429E-2</v>
      </c>
      <c r="R212" s="33">
        <v>4023200</v>
      </c>
      <c r="S212" s="30">
        <f t="shared" si="13"/>
        <v>67905800</v>
      </c>
      <c r="T212" s="25" t="s">
        <v>44</v>
      </c>
      <c r="U212" s="26" t="s">
        <v>45</v>
      </c>
      <c r="V212" s="26">
        <v>1012392463</v>
      </c>
      <c r="W212" s="26" t="s">
        <v>43</v>
      </c>
      <c r="X212" s="26" t="s">
        <v>61</v>
      </c>
      <c r="Y212" s="26">
        <v>330</v>
      </c>
      <c r="Z212" s="34">
        <v>46042</v>
      </c>
      <c r="AA212" s="34">
        <v>46374</v>
      </c>
      <c r="AB212" s="35"/>
      <c r="AC212" s="25" t="s">
        <v>63</v>
      </c>
      <c r="AD212" s="35" t="s">
        <v>592</v>
      </c>
    </row>
    <row r="213" spans="1:30" s="36" customFormat="1" ht="15.75" customHeight="1" x14ac:dyDescent="0.3">
      <c r="A213" s="25" t="s">
        <v>734</v>
      </c>
      <c r="B213" s="25" t="s">
        <v>60</v>
      </c>
      <c r="C213" s="25" t="s">
        <v>734</v>
      </c>
      <c r="D213" s="26" t="s">
        <v>802</v>
      </c>
      <c r="E213" s="27">
        <v>46041</v>
      </c>
      <c r="F213" s="28" t="s">
        <v>932</v>
      </c>
      <c r="G213" s="29" t="s">
        <v>51</v>
      </c>
      <c r="H213" s="25" t="s">
        <v>69</v>
      </c>
      <c r="I213" s="29" t="s">
        <v>42</v>
      </c>
      <c r="J213" s="25" t="s">
        <v>62</v>
      </c>
      <c r="K213" s="25" t="s">
        <v>80</v>
      </c>
      <c r="L213" s="30" t="s">
        <v>955</v>
      </c>
      <c r="M213" s="30">
        <v>41613000</v>
      </c>
      <c r="N213" s="31">
        <v>0</v>
      </c>
      <c r="O213" s="31">
        <v>0</v>
      </c>
      <c r="P213" s="30">
        <v>0</v>
      </c>
      <c r="Q213" s="32">
        <f t="shared" si="12"/>
        <v>0.11257539711147958</v>
      </c>
      <c r="R213" s="33">
        <v>4684600</v>
      </c>
      <c r="S213" s="30">
        <f t="shared" si="13"/>
        <v>36928400</v>
      </c>
      <c r="T213" s="25" t="s">
        <v>44</v>
      </c>
      <c r="U213" s="26" t="s">
        <v>45</v>
      </c>
      <c r="V213" s="26">
        <v>1000596738</v>
      </c>
      <c r="W213" s="26" t="s">
        <v>43</v>
      </c>
      <c r="X213" s="26" t="s">
        <v>61</v>
      </c>
      <c r="Y213" s="26">
        <v>330</v>
      </c>
      <c r="Z213" s="34">
        <v>46042</v>
      </c>
      <c r="AA213" s="34">
        <v>46374</v>
      </c>
      <c r="AB213" s="35"/>
      <c r="AC213" s="25" t="s">
        <v>63</v>
      </c>
      <c r="AD213" s="35" t="s">
        <v>1003</v>
      </c>
    </row>
    <row r="214" spans="1:30" s="36" customFormat="1" ht="15.75" customHeight="1" x14ac:dyDescent="0.3">
      <c r="A214" s="25" t="s">
        <v>735</v>
      </c>
      <c r="B214" s="25" t="s">
        <v>60</v>
      </c>
      <c r="C214" s="25" t="s">
        <v>735</v>
      </c>
      <c r="D214" s="26" t="s">
        <v>133</v>
      </c>
      <c r="E214" s="27">
        <v>46041</v>
      </c>
      <c r="F214" s="28" t="s">
        <v>933</v>
      </c>
      <c r="G214" s="29" t="s">
        <v>51</v>
      </c>
      <c r="H214" s="25" t="s">
        <v>69</v>
      </c>
      <c r="I214" s="29" t="s">
        <v>42</v>
      </c>
      <c r="J214" s="25" t="s">
        <v>62</v>
      </c>
      <c r="K214" s="25" t="s">
        <v>80</v>
      </c>
      <c r="L214" s="30" t="s">
        <v>427</v>
      </c>
      <c r="M214" s="30">
        <v>64504000</v>
      </c>
      <c r="N214" s="31">
        <v>0</v>
      </c>
      <c r="O214" s="31">
        <v>0</v>
      </c>
      <c r="P214" s="30">
        <v>0</v>
      </c>
      <c r="Q214" s="32">
        <f t="shared" si="12"/>
        <v>7.5275951878953237E-2</v>
      </c>
      <c r="R214" s="33">
        <v>4855600</v>
      </c>
      <c r="S214" s="30">
        <f t="shared" si="13"/>
        <v>59648400</v>
      </c>
      <c r="T214" s="25" t="s">
        <v>44</v>
      </c>
      <c r="U214" s="26" t="s">
        <v>45</v>
      </c>
      <c r="V214" s="26">
        <v>1081700258</v>
      </c>
      <c r="W214" s="26" t="s">
        <v>43</v>
      </c>
      <c r="X214" s="26" t="s">
        <v>61</v>
      </c>
      <c r="Y214" s="26">
        <v>330</v>
      </c>
      <c r="Z214" s="34">
        <v>46042</v>
      </c>
      <c r="AA214" s="34">
        <v>46374</v>
      </c>
      <c r="AB214" s="35"/>
      <c r="AC214" s="25" t="s">
        <v>63</v>
      </c>
      <c r="AD214" s="35" t="s">
        <v>1004</v>
      </c>
    </row>
    <row r="215" spans="1:30" s="36" customFormat="1" ht="15.75" customHeight="1" x14ac:dyDescent="0.3">
      <c r="A215" s="25" t="s">
        <v>736</v>
      </c>
      <c r="B215" s="25" t="s">
        <v>60</v>
      </c>
      <c r="C215" s="25" t="s">
        <v>736</v>
      </c>
      <c r="D215" s="26" t="s">
        <v>803</v>
      </c>
      <c r="E215" s="27">
        <v>46041</v>
      </c>
      <c r="F215" s="28" t="s">
        <v>934</v>
      </c>
      <c r="G215" s="29" t="s">
        <v>51</v>
      </c>
      <c r="H215" s="25" t="s">
        <v>69</v>
      </c>
      <c r="I215" s="29" t="s">
        <v>42</v>
      </c>
      <c r="J215" s="25" t="s">
        <v>62</v>
      </c>
      <c r="K215" s="25" t="s">
        <v>80</v>
      </c>
      <c r="L215" s="30" t="s">
        <v>955</v>
      </c>
      <c r="M215" s="30">
        <v>66849600</v>
      </c>
      <c r="N215" s="31">
        <v>0</v>
      </c>
      <c r="O215" s="31">
        <v>0</v>
      </c>
      <c r="P215" s="30">
        <v>0</v>
      </c>
      <c r="Q215" s="32">
        <f t="shared" si="12"/>
        <v>0.13694322778296356</v>
      </c>
      <c r="R215" s="33">
        <v>9154600</v>
      </c>
      <c r="S215" s="30">
        <f t="shared" si="13"/>
        <v>57695000</v>
      </c>
      <c r="T215" s="25" t="s">
        <v>44</v>
      </c>
      <c r="U215" s="26" t="s">
        <v>45</v>
      </c>
      <c r="V215" s="26">
        <v>1121899480</v>
      </c>
      <c r="W215" s="26" t="s">
        <v>43</v>
      </c>
      <c r="X215" s="26" t="s">
        <v>46</v>
      </c>
      <c r="Y215" s="26">
        <v>342</v>
      </c>
      <c r="Z215" s="34">
        <v>46042</v>
      </c>
      <c r="AA215" s="34">
        <v>46386</v>
      </c>
      <c r="AB215" s="35"/>
      <c r="AC215" s="25" t="s">
        <v>63</v>
      </c>
      <c r="AD215" s="35" t="s">
        <v>1005</v>
      </c>
    </row>
    <row r="216" spans="1:30" s="36" customFormat="1" ht="15.75" customHeight="1" x14ac:dyDescent="0.3">
      <c r="A216" s="25" t="s">
        <v>737</v>
      </c>
      <c r="B216" s="25" t="s">
        <v>60</v>
      </c>
      <c r="C216" s="25" t="s">
        <v>737</v>
      </c>
      <c r="D216" s="26" t="s">
        <v>804</v>
      </c>
      <c r="E216" s="27">
        <v>46041</v>
      </c>
      <c r="F216" s="28" t="s">
        <v>935</v>
      </c>
      <c r="G216" s="29" t="s">
        <v>51</v>
      </c>
      <c r="H216" s="25" t="s">
        <v>69</v>
      </c>
      <c r="I216" s="29" t="s">
        <v>42</v>
      </c>
      <c r="J216" s="25" t="s">
        <v>62</v>
      </c>
      <c r="K216" s="25" t="s">
        <v>80</v>
      </c>
      <c r="L216" s="30" t="s">
        <v>419</v>
      </c>
      <c r="M216" s="30">
        <v>74544600</v>
      </c>
      <c r="N216" s="31">
        <v>0</v>
      </c>
      <c r="O216" s="31">
        <v>0</v>
      </c>
      <c r="P216" s="30">
        <v>0</v>
      </c>
      <c r="Q216" s="32">
        <f t="shared" si="12"/>
        <v>5.1676446047064444E-2</v>
      </c>
      <c r="R216" s="33">
        <v>3852200</v>
      </c>
      <c r="S216" s="30">
        <f t="shared" si="13"/>
        <v>70692400</v>
      </c>
      <c r="T216" s="25" t="s">
        <v>44</v>
      </c>
      <c r="U216" s="26" t="s">
        <v>45</v>
      </c>
      <c r="V216" s="26">
        <v>1030608471</v>
      </c>
      <c r="W216" s="26" t="s">
        <v>43</v>
      </c>
      <c r="X216" s="26" t="s">
        <v>61</v>
      </c>
      <c r="Y216" s="26">
        <v>342</v>
      </c>
      <c r="Z216" s="34">
        <v>46042</v>
      </c>
      <c r="AA216" s="34">
        <v>46386</v>
      </c>
      <c r="AB216" s="35"/>
      <c r="AC216" s="25" t="s">
        <v>63</v>
      </c>
      <c r="AD216" s="35" t="s">
        <v>604</v>
      </c>
    </row>
    <row r="217" spans="1:30" s="36" customFormat="1" ht="15.75" customHeight="1" x14ac:dyDescent="0.3">
      <c r="A217" s="25" t="s">
        <v>738</v>
      </c>
      <c r="B217" s="25" t="s">
        <v>60</v>
      </c>
      <c r="C217" s="25" t="s">
        <v>738</v>
      </c>
      <c r="D217" s="26" t="s">
        <v>805</v>
      </c>
      <c r="E217" s="27">
        <v>46041</v>
      </c>
      <c r="F217" s="28" t="s">
        <v>936</v>
      </c>
      <c r="G217" s="29" t="s">
        <v>51</v>
      </c>
      <c r="H217" s="25" t="s">
        <v>69</v>
      </c>
      <c r="I217" s="29" t="s">
        <v>42</v>
      </c>
      <c r="J217" s="25" t="s">
        <v>62</v>
      </c>
      <c r="K217" s="25" t="s">
        <v>80</v>
      </c>
      <c r="L217" s="30" t="s">
        <v>427</v>
      </c>
      <c r="M217" s="30">
        <v>41613000</v>
      </c>
      <c r="N217" s="31">
        <v>0</v>
      </c>
      <c r="O217" s="31">
        <v>0</v>
      </c>
      <c r="P217" s="30">
        <v>0</v>
      </c>
      <c r="Q217" s="32">
        <f t="shared" si="12"/>
        <v>0.20377285944296253</v>
      </c>
      <c r="R217" s="33">
        <v>8479600</v>
      </c>
      <c r="S217" s="30">
        <f t="shared" si="13"/>
        <v>33133400</v>
      </c>
      <c r="T217" s="25" t="s">
        <v>44</v>
      </c>
      <c r="U217" s="26" t="s">
        <v>45</v>
      </c>
      <c r="V217" s="26">
        <v>1003649662</v>
      </c>
      <c r="W217" s="26" t="s">
        <v>43</v>
      </c>
      <c r="X217" s="26" t="s">
        <v>61</v>
      </c>
      <c r="Y217" s="26">
        <v>330</v>
      </c>
      <c r="Z217" s="34">
        <v>46042</v>
      </c>
      <c r="AA217" s="34">
        <v>46374</v>
      </c>
      <c r="AB217" s="35"/>
      <c r="AC217" s="25" t="s">
        <v>63</v>
      </c>
      <c r="AD217" s="35" t="s">
        <v>605</v>
      </c>
    </row>
    <row r="218" spans="1:30" s="36" customFormat="1" ht="15.75" customHeight="1" x14ac:dyDescent="0.3">
      <c r="A218" s="25" t="s">
        <v>739</v>
      </c>
      <c r="B218" s="25" t="s">
        <v>60</v>
      </c>
      <c r="C218" s="25" t="s">
        <v>739</v>
      </c>
      <c r="D218" s="26" t="s">
        <v>806</v>
      </c>
      <c r="E218" s="27">
        <v>46041</v>
      </c>
      <c r="F218" s="28" t="s">
        <v>937</v>
      </c>
      <c r="G218" s="29" t="s">
        <v>51</v>
      </c>
      <c r="H218" s="25" t="s">
        <v>69</v>
      </c>
      <c r="I218" s="29" t="s">
        <v>42</v>
      </c>
      <c r="J218" s="25" t="s">
        <v>62</v>
      </c>
      <c r="K218" s="25" t="s">
        <v>80</v>
      </c>
      <c r="L218" s="30" t="s">
        <v>425</v>
      </c>
      <c r="M218" s="30">
        <v>74544600</v>
      </c>
      <c r="N218" s="31">
        <v>0</v>
      </c>
      <c r="O218" s="31">
        <v>0</v>
      </c>
      <c r="P218" s="30">
        <v>0</v>
      </c>
      <c r="Q218" s="32">
        <f t="shared" si="12"/>
        <v>0.10118774532293419</v>
      </c>
      <c r="R218" s="33">
        <v>7543000</v>
      </c>
      <c r="S218" s="30">
        <f t="shared" si="13"/>
        <v>67001600</v>
      </c>
      <c r="T218" s="25" t="s">
        <v>44</v>
      </c>
      <c r="U218" s="26" t="s">
        <v>45</v>
      </c>
      <c r="V218" s="26">
        <v>1078828166</v>
      </c>
      <c r="W218" s="26" t="s">
        <v>43</v>
      </c>
      <c r="X218" s="26" t="s">
        <v>61</v>
      </c>
      <c r="Y218" s="26">
        <v>342</v>
      </c>
      <c r="Z218" s="34">
        <v>46042</v>
      </c>
      <c r="AA218" s="34">
        <v>46386</v>
      </c>
      <c r="AB218" s="35"/>
      <c r="AC218" s="25" t="s">
        <v>63</v>
      </c>
      <c r="AD218" s="35" t="s">
        <v>606</v>
      </c>
    </row>
    <row r="219" spans="1:30" s="36" customFormat="1" ht="15.75" customHeight="1" x14ac:dyDescent="0.3">
      <c r="A219" s="25" t="s">
        <v>740</v>
      </c>
      <c r="B219" s="25" t="s">
        <v>60</v>
      </c>
      <c r="C219" s="25" t="s">
        <v>740</v>
      </c>
      <c r="D219" s="26" t="s">
        <v>807</v>
      </c>
      <c r="E219" s="27">
        <v>46041</v>
      </c>
      <c r="F219" s="28" t="s">
        <v>938</v>
      </c>
      <c r="G219" s="29" t="s">
        <v>52</v>
      </c>
      <c r="H219" s="25" t="s">
        <v>69</v>
      </c>
      <c r="I219" s="29" t="s">
        <v>42</v>
      </c>
      <c r="J219" s="25" t="s">
        <v>62</v>
      </c>
      <c r="K219" s="25" t="s">
        <v>80</v>
      </c>
      <c r="L219" s="30" t="s">
        <v>419</v>
      </c>
      <c r="M219" s="30">
        <v>28614000</v>
      </c>
      <c r="N219" s="31">
        <v>0</v>
      </c>
      <c r="O219" s="31">
        <v>0</v>
      </c>
      <c r="P219" s="30">
        <v>0</v>
      </c>
      <c r="Q219" s="32">
        <f t="shared" si="12"/>
        <v>0.243802579157056</v>
      </c>
      <c r="R219" s="33">
        <v>6976167</v>
      </c>
      <c r="S219" s="30">
        <f t="shared" si="13"/>
        <v>21637833</v>
      </c>
      <c r="T219" s="25" t="s">
        <v>44</v>
      </c>
      <c r="U219" s="26" t="s">
        <v>45</v>
      </c>
      <c r="V219" s="26">
        <v>1069901482</v>
      </c>
      <c r="W219" s="26" t="s">
        <v>43</v>
      </c>
      <c r="X219" s="26" t="s">
        <v>61</v>
      </c>
      <c r="Y219" s="26">
        <v>342</v>
      </c>
      <c r="Z219" s="34">
        <v>46042</v>
      </c>
      <c r="AA219" s="34">
        <v>46386</v>
      </c>
      <c r="AB219" s="35"/>
      <c r="AC219" s="25" t="s">
        <v>63</v>
      </c>
      <c r="AD219" s="35" t="s">
        <v>607</v>
      </c>
    </row>
    <row r="220" spans="1:30" s="36" customFormat="1" ht="15.75" customHeight="1" x14ac:dyDescent="0.3">
      <c r="A220" s="25" t="s">
        <v>741</v>
      </c>
      <c r="B220" s="25" t="s">
        <v>60</v>
      </c>
      <c r="C220" s="25" t="s">
        <v>741</v>
      </c>
      <c r="D220" s="26" t="s">
        <v>163</v>
      </c>
      <c r="E220" s="27">
        <v>46041</v>
      </c>
      <c r="F220" s="28" t="s">
        <v>939</v>
      </c>
      <c r="G220" s="29" t="s">
        <v>51</v>
      </c>
      <c r="H220" s="25" t="s">
        <v>69</v>
      </c>
      <c r="I220" s="29" t="s">
        <v>42</v>
      </c>
      <c r="J220" s="25" t="s">
        <v>62</v>
      </c>
      <c r="K220" s="25" t="s">
        <v>80</v>
      </c>
      <c r="L220" s="30" t="s">
        <v>435</v>
      </c>
      <c r="M220" s="30">
        <v>82124167</v>
      </c>
      <c r="N220" s="31">
        <v>0</v>
      </c>
      <c r="O220" s="31">
        <v>0</v>
      </c>
      <c r="P220" s="30">
        <v>0</v>
      </c>
      <c r="Q220" s="32">
        <f t="shared" si="12"/>
        <v>9.3244574401588759E-2</v>
      </c>
      <c r="R220" s="33">
        <v>7657633</v>
      </c>
      <c r="S220" s="30">
        <f t="shared" si="13"/>
        <v>74466534</v>
      </c>
      <c r="T220" s="25" t="s">
        <v>44</v>
      </c>
      <c r="U220" s="26" t="s">
        <v>45</v>
      </c>
      <c r="V220" s="26">
        <v>1085272006</v>
      </c>
      <c r="W220" s="26" t="s">
        <v>43</v>
      </c>
      <c r="X220" s="26" t="s">
        <v>61</v>
      </c>
      <c r="Y220" s="26">
        <v>341</v>
      </c>
      <c r="Z220" s="34">
        <v>46042</v>
      </c>
      <c r="AA220" s="34">
        <v>46386</v>
      </c>
      <c r="AB220" s="35"/>
      <c r="AC220" s="25" t="s">
        <v>63</v>
      </c>
      <c r="AD220" s="35" t="s">
        <v>608</v>
      </c>
    </row>
    <row r="221" spans="1:30" s="36" customFormat="1" ht="15.75" customHeight="1" x14ac:dyDescent="0.3">
      <c r="A221" s="25" t="s">
        <v>742</v>
      </c>
      <c r="B221" s="25" t="s">
        <v>60</v>
      </c>
      <c r="C221" s="25" t="s">
        <v>742</v>
      </c>
      <c r="D221" s="26" t="s">
        <v>93</v>
      </c>
      <c r="E221" s="27">
        <v>46041</v>
      </c>
      <c r="F221" s="28" t="s">
        <v>940</v>
      </c>
      <c r="G221" s="29" t="s">
        <v>51</v>
      </c>
      <c r="H221" s="25" t="s">
        <v>69</v>
      </c>
      <c r="I221" s="29" t="s">
        <v>42</v>
      </c>
      <c r="J221" s="25" t="s">
        <v>62</v>
      </c>
      <c r="K221" s="25" t="s">
        <v>80</v>
      </c>
      <c r="L221" s="30" t="s">
        <v>423</v>
      </c>
      <c r="M221" s="30">
        <v>74326633</v>
      </c>
      <c r="N221" s="31">
        <v>0</v>
      </c>
      <c r="O221" s="31">
        <v>0</v>
      </c>
      <c r="P221" s="30">
        <v>0</v>
      </c>
      <c r="Q221" s="32">
        <f t="shared" si="12"/>
        <v>0.10833532577750428</v>
      </c>
      <c r="R221" s="33">
        <v>8052200</v>
      </c>
      <c r="S221" s="30">
        <f t="shared" si="13"/>
        <v>66274433</v>
      </c>
      <c r="T221" s="25" t="s">
        <v>44</v>
      </c>
      <c r="U221" s="26" t="s">
        <v>45</v>
      </c>
      <c r="V221" s="26">
        <v>91263925</v>
      </c>
      <c r="W221" s="26" t="s">
        <v>43</v>
      </c>
      <c r="X221" s="26" t="s">
        <v>61</v>
      </c>
      <c r="Y221" s="26">
        <v>341</v>
      </c>
      <c r="Z221" s="34">
        <v>46042</v>
      </c>
      <c r="AA221" s="34">
        <v>46386</v>
      </c>
      <c r="AB221" s="35"/>
      <c r="AC221" s="25" t="s">
        <v>63</v>
      </c>
      <c r="AD221" s="35" t="s">
        <v>609</v>
      </c>
    </row>
    <row r="222" spans="1:30" s="36" customFormat="1" ht="15.75" customHeight="1" x14ac:dyDescent="0.3">
      <c r="A222" s="25" t="s">
        <v>743</v>
      </c>
      <c r="B222" s="25" t="s">
        <v>60</v>
      </c>
      <c r="C222" s="25" t="s">
        <v>743</v>
      </c>
      <c r="D222" s="26" t="s">
        <v>808</v>
      </c>
      <c r="E222" s="27">
        <v>46041</v>
      </c>
      <c r="F222" s="28" t="s">
        <v>941</v>
      </c>
      <c r="G222" s="29" t="s">
        <v>51</v>
      </c>
      <c r="H222" s="25" t="s">
        <v>69</v>
      </c>
      <c r="I222" s="29" t="s">
        <v>42</v>
      </c>
      <c r="J222" s="25" t="s">
        <v>62</v>
      </c>
      <c r="K222" s="25" t="s">
        <v>80</v>
      </c>
      <c r="L222" s="30" t="s">
        <v>419</v>
      </c>
      <c r="M222" s="30">
        <v>41613000</v>
      </c>
      <c r="N222" s="31">
        <v>0</v>
      </c>
      <c r="O222" s="31">
        <v>0</v>
      </c>
      <c r="P222" s="30">
        <v>0</v>
      </c>
      <c r="Q222" s="32">
        <f t="shared" si="12"/>
        <v>0.14852649412443228</v>
      </c>
      <c r="R222" s="33">
        <v>6180633</v>
      </c>
      <c r="S222" s="30">
        <f t="shared" si="13"/>
        <v>35432367</v>
      </c>
      <c r="T222" s="25" t="s">
        <v>44</v>
      </c>
      <c r="U222" s="26" t="s">
        <v>45</v>
      </c>
      <c r="V222" s="26">
        <v>1049656585</v>
      </c>
      <c r="W222" s="26" t="s">
        <v>43</v>
      </c>
      <c r="X222" s="26" t="s">
        <v>61</v>
      </c>
      <c r="Y222" s="26">
        <v>330</v>
      </c>
      <c r="Z222" s="34">
        <v>46042</v>
      </c>
      <c r="AA222" s="34">
        <v>46374</v>
      </c>
      <c r="AB222" s="35"/>
      <c r="AC222" s="25" t="s">
        <v>63</v>
      </c>
      <c r="AD222" s="35" t="s">
        <v>610</v>
      </c>
    </row>
    <row r="223" spans="1:30" s="36" customFormat="1" ht="15.75" customHeight="1" x14ac:dyDescent="0.3">
      <c r="A223" s="25" t="s">
        <v>744</v>
      </c>
      <c r="B223" s="25" t="s">
        <v>60</v>
      </c>
      <c r="C223" s="25" t="s">
        <v>744</v>
      </c>
      <c r="D223" s="26" t="s">
        <v>809</v>
      </c>
      <c r="E223" s="27">
        <v>46042</v>
      </c>
      <c r="F223" s="28" t="s">
        <v>942</v>
      </c>
      <c r="G223" s="29" t="s">
        <v>51</v>
      </c>
      <c r="H223" s="25" t="s">
        <v>69</v>
      </c>
      <c r="I223" s="29" t="s">
        <v>42</v>
      </c>
      <c r="J223" s="25" t="s">
        <v>62</v>
      </c>
      <c r="K223" s="25" t="s">
        <v>80</v>
      </c>
      <c r="L223" s="30" t="s">
        <v>424</v>
      </c>
      <c r="M223" s="30">
        <v>74326633</v>
      </c>
      <c r="N223" s="31">
        <v>0</v>
      </c>
      <c r="O223" s="31">
        <v>0</v>
      </c>
      <c r="P223" s="30">
        <v>0</v>
      </c>
      <c r="Q223" s="32">
        <f t="shared" si="12"/>
        <v>0.11115306407058692</v>
      </c>
      <c r="R223" s="33">
        <v>8261633</v>
      </c>
      <c r="S223" s="30">
        <f t="shared" si="13"/>
        <v>66065000</v>
      </c>
      <c r="T223" s="25" t="s">
        <v>44</v>
      </c>
      <c r="U223" s="26" t="s">
        <v>45</v>
      </c>
      <c r="V223" s="26">
        <v>1013597430</v>
      </c>
      <c r="W223" s="26" t="s">
        <v>43</v>
      </c>
      <c r="X223" s="26" t="s">
        <v>61</v>
      </c>
      <c r="Y223" s="26">
        <v>341</v>
      </c>
      <c r="Z223" s="34">
        <v>46043</v>
      </c>
      <c r="AA223" s="34">
        <v>46386</v>
      </c>
      <c r="AB223" s="35"/>
      <c r="AC223" s="25" t="s">
        <v>63</v>
      </c>
      <c r="AD223" s="35" t="s">
        <v>611</v>
      </c>
    </row>
    <row r="224" spans="1:30" s="36" customFormat="1" ht="15.75" customHeight="1" x14ac:dyDescent="0.3">
      <c r="A224" s="25" t="s">
        <v>745</v>
      </c>
      <c r="B224" s="25" t="s">
        <v>60</v>
      </c>
      <c r="C224" s="25" t="s">
        <v>745</v>
      </c>
      <c r="D224" s="26" t="s">
        <v>810</v>
      </c>
      <c r="E224" s="27">
        <v>46042</v>
      </c>
      <c r="F224" s="28" t="s">
        <v>943</v>
      </c>
      <c r="G224" s="29" t="s">
        <v>51</v>
      </c>
      <c r="H224" s="25" t="s">
        <v>69</v>
      </c>
      <c r="I224" s="29" t="s">
        <v>42</v>
      </c>
      <c r="J224" s="25" t="s">
        <v>62</v>
      </c>
      <c r="K224" s="25" t="s">
        <v>80</v>
      </c>
      <c r="L224" s="30" t="s">
        <v>425</v>
      </c>
      <c r="M224" s="30">
        <v>74326633</v>
      </c>
      <c r="N224" s="31">
        <v>0</v>
      </c>
      <c r="O224" s="31">
        <v>0</v>
      </c>
      <c r="P224" s="30">
        <v>0</v>
      </c>
      <c r="Q224" s="32">
        <f t="shared" si="12"/>
        <v>0.11453723458723067</v>
      </c>
      <c r="R224" s="33">
        <v>8513167</v>
      </c>
      <c r="S224" s="30">
        <f t="shared" si="13"/>
        <v>65813466</v>
      </c>
      <c r="T224" s="25" t="s">
        <v>44</v>
      </c>
      <c r="U224" s="26" t="s">
        <v>45</v>
      </c>
      <c r="V224" s="26">
        <v>1026579195</v>
      </c>
      <c r="W224" s="26" t="s">
        <v>43</v>
      </c>
      <c r="X224" s="26" t="s">
        <v>61</v>
      </c>
      <c r="Y224" s="26">
        <v>341</v>
      </c>
      <c r="Z224" s="34">
        <v>46043</v>
      </c>
      <c r="AA224" s="34">
        <v>46386</v>
      </c>
      <c r="AB224" s="35"/>
      <c r="AC224" s="25" t="s">
        <v>63</v>
      </c>
      <c r="AD224" s="35" t="s">
        <v>612</v>
      </c>
    </row>
    <row r="225" spans="1:30" s="36" customFormat="1" ht="15.75" customHeight="1" x14ac:dyDescent="0.3">
      <c r="A225" s="25" t="s">
        <v>746</v>
      </c>
      <c r="B225" s="25" t="s">
        <v>60</v>
      </c>
      <c r="C225" s="25" t="s">
        <v>746</v>
      </c>
      <c r="D225" s="26" t="s">
        <v>811</v>
      </c>
      <c r="E225" s="27">
        <v>46042</v>
      </c>
      <c r="F225" s="28" t="s">
        <v>944</v>
      </c>
      <c r="G225" s="29" t="s">
        <v>51</v>
      </c>
      <c r="H225" s="25" t="s">
        <v>69</v>
      </c>
      <c r="I225" s="29" t="s">
        <v>42</v>
      </c>
      <c r="J225" s="25" t="s">
        <v>62</v>
      </c>
      <c r="K225" s="25" t="s">
        <v>80</v>
      </c>
      <c r="L225" s="30" t="s">
        <v>425</v>
      </c>
      <c r="M225" s="30">
        <v>79475000</v>
      </c>
      <c r="N225" s="31">
        <v>0</v>
      </c>
      <c r="O225" s="31">
        <v>0</v>
      </c>
      <c r="P225" s="30">
        <v>0</v>
      </c>
      <c r="Q225" s="32">
        <f t="shared" si="12"/>
        <v>0.1124458383139352</v>
      </c>
      <c r="R225" s="33">
        <v>8936633</v>
      </c>
      <c r="S225" s="30">
        <f t="shared" si="13"/>
        <v>70538367</v>
      </c>
      <c r="T225" s="25" t="s">
        <v>44</v>
      </c>
      <c r="U225" s="26" t="s">
        <v>45</v>
      </c>
      <c r="V225" s="26">
        <v>42158286</v>
      </c>
      <c r="W225" s="26" t="s">
        <v>43</v>
      </c>
      <c r="X225" s="26" t="s">
        <v>46</v>
      </c>
      <c r="Y225" s="26">
        <v>330</v>
      </c>
      <c r="Z225" s="34">
        <v>46043</v>
      </c>
      <c r="AA225" s="34">
        <v>46375</v>
      </c>
      <c r="AB225" s="35"/>
      <c r="AC225" s="25" t="s">
        <v>63</v>
      </c>
      <c r="AD225" s="35" t="s">
        <v>613</v>
      </c>
    </row>
    <row r="226" spans="1:30" s="36" customFormat="1" ht="15.75" customHeight="1" x14ac:dyDescent="0.3">
      <c r="A226" s="25" t="s">
        <v>747</v>
      </c>
      <c r="B226" s="25" t="s">
        <v>60</v>
      </c>
      <c r="C226" s="25" t="s">
        <v>747</v>
      </c>
      <c r="D226" s="26" t="s">
        <v>151</v>
      </c>
      <c r="E226" s="27">
        <v>46042</v>
      </c>
      <c r="F226" s="28" t="s">
        <v>945</v>
      </c>
      <c r="G226" s="29" t="s">
        <v>51</v>
      </c>
      <c r="H226" s="25" t="s">
        <v>69</v>
      </c>
      <c r="I226" s="29" t="s">
        <v>42</v>
      </c>
      <c r="J226" s="25" t="s">
        <v>62</v>
      </c>
      <c r="K226" s="25" t="s">
        <v>80</v>
      </c>
      <c r="L226" s="30" t="s">
        <v>419</v>
      </c>
      <c r="M226" s="30">
        <v>65390000</v>
      </c>
      <c r="N226" s="31">
        <v>0</v>
      </c>
      <c r="O226" s="31">
        <v>0</v>
      </c>
      <c r="P226" s="30">
        <v>0</v>
      </c>
      <c r="Q226" s="32">
        <f t="shared" si="12"/>
        <v>9.0734561859611568E-2</v>
      </c>
      <c r="R226" s="33">
        <v>5933133</v>
      </c>
      <c r="S226" s="30">
        <f t="shared" si="13"/>
        <v>59456867</v>
      </c>
      <c r="T226" s="25" t="s">
        <v>44</v>
      </c>
      <c r="U226" s="26" t="s">
        <v>45</v>
      </c>
      <c r="V226" s="26">
        <v>1070978519</v>
      </c>
      <c r="W226" s="26" t="s">
        <v>43</v>
      </c>
      <c r="X226" s="26" t="s">
        <v>61</v>
      </c>
      <c r="Y226" s="26">
        <v>300</v>
      </c>
      <c r="Z226" s="34">
        <v>46043</v>
      </c>
      <c r="AA226" s="34">
        <v>46345</v>
      </c>
      <c r="AB226" s="35"/>
      <c r="AC226" s="25" t="s">
        <v>63</v>
      </c>
      <c r="AD226" s="35" t="s">
        <v>614</v>
      </c>
    </row>
    <row r="227" spans="1:30" s="36" customFormat="1" ht="15.75" customHeight="1" x14ac:dyDescent="0.3">
      <c r="A227" s="25" t="s">
        <v>748</v>
      </c>
      <c r="B227" s="25" t="s">
        <v>60</v>
      </c>
      <c r="C227" s="25" t="s">
        <v>748</v>
      </c>
      <c r="D227" s="26" t="s">
        <v>812</v>
      </c>
      <c r="E227" s="27">
        <v>46042</v>
      </c>
      <c r="F227" s="28" t="s">
        <v>946</v>
      </c>
      <c r="G227" s="29" t="s">
        <v>51</v>
      </c>
      <c r="H227" s="25" t="s">
        <v>69</v>
      </c>
      <c r="I227" s="29" t="s">
        <v>42</v>
      </c>
      <c r="J227" s="25" t="s">
        <v>62</v>
      </c>
      <c r="K227" s="25" t="s">
        <v>80</v>
      </c>
      <c r="L227" s="30" t="s">
        <v>424</v>
      </c>
      <c r="M227" s="30">
        <v>64504000</v>
      </c>
      <c r="N227" s="31">
        <v>0</v>
      </c>
      <c r="O227" s="31">
        <v>0</v>
      </c>
      <c r="P227" s="30">
        <v>0</v>
      </c>
      <c r="Q227" s="32">
        <f t="shared" ref="Q227:Q236" si="14">+R227/(M227+P227)</f>
        <v>0.1385438577452561</v>
      </c>
      <c r="R227" s="33">
        <v>8936633</v>
      </c>
      <c r="S227" s="30">
        <f t="shared" ref="S227:S236" si="15">+M227+P227-R227</f>
        <v>55567367</v>
      </c>
      <c r="T227" s="25" t="s">
        <v>44</v>
      </c>
      <c r="U227" s="26" t="s">
        <v>45</v>
      </c>
      <c r="V227" s="26">
        <v>1020731074</v>
      </c>
      <c r="W227" s="26" t="s">
        <v>43</v>
      </c>
      <c r="X227" s="26" t="s">
        <v>61</v>
      </c>
      <c r="Y227" s="26">
        <v>330</v>
      </c>
      <c r="Z227" s="34">
        <v>46043</v>
      </c>
      <c r="AA227" s="34">
        <v>46375</v>
      </c>
      <c r="AB227" s="35"/>
      <c r="AC227" s="25" t="s">
        <v>63</v>
      </c>
      <c r="AD227" s="35" t="s">
        <v>615</v>
      </c>
    </row>
    <row r="228" spans="1:30" s="36" customFormat="1" ht="15.75" customHeight="1" x14ac:dyDescent="0.3">
      <c r="A228" s="25" t="s">
        <v>749</v>
      </c>
      <c r="B228" s="25" t="s">
        <v>60</v>
      </c>
      <c r="C228" s="25" t="s">
        <v>749</v>
      </c>
      <c r="D228" s="26" t="s">
        <v>116</v>
      </c>
      <c r="E228" s="27">
        <v>46042</v>
      </c>
      <c r="F228" s="28" t="s">
        <v>947</v>
      </c>
      <c r="G228" s="29" t="s">
        <v>51</v>
      </c>
      <c r="H228" s="25" t="s">
        <v>69</v>
      </c>
      <c r="I228" s="29" t="s">
        <v>42</v>
      </c>
      <c r="J228" s="25" t="s">
        <v>62</v>
      </c>
      <c r="K228" s="25" t="s">
        <v>80</v>
      </c>
      <c r="L228" s="30" t="s">
        <v>419</v>
      </c>
      <c r="M228" s="30">
        <v>71929000</v>
      </c>
      <c r="N228" s="31">
        <v>0</v>
      </c>
      <c r="O228" s="31">
        <v>0</v>
      </c>
      <c r="P228" s="30">
        <v>0</v>
      </c>
      <c r="Q228" s="32">
        <f t="shared" si="14"/>
        <v>6.1709004712980853E-2</v>
      </c>
      <c r="R228" s="33">
        <v>4438667</v>
      </c>
      <c r="S228" s="30">
        <f t="shared" si="15"/>
        <v>67490333</v>
      </c>
      <c r="T228" s="25" t="s">
        <v>44</v>
      </c>
      <c r="U228" s="26" t="s">
        <v>45</v>
      </c>
      <c r="V228" s="26">
        <v>1121837423</v>
      </c>
      <c r="W228" s="26" t="s">
        <v>43</v>
      </c>
      <c r="X228" s="26" t="s">
        <v>46</v>
      </c>
      <c r="Y228" s="26">
        <v>330</v>
      </c>
      <c r="Z228" s="34">
        <v>46043</v>
      </c>
      <c r="AA228" s="34">
        <v>46375</v>
      </c>
      <c r="AB228" s="35"/>
      <c r="AC228" s="25" t="s">
        <v>63</v>
      </c>
      <c r="AD228" s="35" t="s">
        <v>1006</v>
      </c>
    </row>
    <row r="229" spans="1:30" s="36" customFormat="1" ht="15.75" customHeight="1" x14ac:dyDescent="0.3">
      <c r="A229" s="25" t="s">
        <v>750</v>
      </c>
      <c r="B229" s="25" t="s">
        <v>60</v>
      </c>
      <c r="C229" s="25" t="s">
        <v>750</v>
      </c>
      <c r="D229" s="26" t="s">
        <v>84</v>
      </c>
      <c r="E229" s="27">
        <v>46042</v>
      </c>
      <c r="F229" s="28" t="s">
        <v>948</v>
      </c>
      <c r="G229" s="29" t="s">
        <v>51</v>
      </c>
      <c r="H229" s="25" t="s">
        <v>69</v>
      </c>
      <c r="I229" s="29" t="s">
        <v>42</v>
      </c>
      <c r="J229" s="25" t="s">
        <v>62</v>
      </c>
      <c r="K229" s="25" t="s">
        <v>80</v>
      </c>
      <c r="L229" s="30" t="s">
        <v>955</v>
      </c>
      <c r="M229" s="30">
        <v>57860000</v>
      </c>
      <c r="N229" s="31">
        <v>0</v>
      </c>
      <c r="O229" s="31">
        <v>0</v>
      </c>
      <c r="P229" s="30">
        <v>0</v>
      </c>
      <c r="Q229" s="32">
        <f t="shared" si="14"/>
        <v>0.13969293121327342</v>
      </c>
      <c r="R229" s="33">
        <v>8082633</v>
      </c>
      <c r="S229" s="30">
        <f t="shared" si="15"/>
        <v>49777367</v>
      </c>
      <c r="T229" s="25" t="s">
        <v>44</v>
      </c>
      <c r="U229" s="26" t="s">
        <v>45</v>
      </c>
      <c r="V229" s="26">
        <v>1121913819</v>
      </c>
      <c r="W229" s="26" t="s">
        <v>43</v>
      </c>
      <c r="X229" s="26" t="s">
        <v>47</v>
      </c>
      <c r="Y229" s="26">
        <v>330</v>
      </c>
      <c r="Z229" s="34">
        <v>46043</v>
      </c>
      <c r="AA229" s="34">
        <v>46375</v>
      </c>
      <c r="AB229" s="35"/>
      <c r="AC229" s="25" t="s">
        <v>63</v>
      </c>
      <c r="AD229" s="35" t="s">
        <v>616</v>
      </c>
    </row>
    <row r="230" spans="1:30" s="36" customFormat="1" ht="15.75" customHeight="1" x14ac:dyDescent="0.3">
      <c r="A230" s="25" t="s">
        <v>751</v>
      </c>
      <c r="B230" s="25" t="s">
        <v>60</v>
      </c>
      <c r="C230" s="25" t="s">
        <v>751</v>
      </c>
      <c r="D230" s="26" t="s">
        <v>813</v>
      </c>
      <c r="E230" s="27">
        <v>46042</v>
      </c>
      <c r="F230" s="28" t="s">
        <v>949</v>
      </c>
      <c r="G230" s="29" t="s">
        <v>52</v>
      </c>
      <c r="H230" s="25" t="s">
        <v>69</v>
      </c>
      <c r="I230" s="29" t="s">
        <v>42</v>
      </c>
      <c r="J230" s="25" t="s">
        <v>62</v>
      </c>
      <c r="K230" s="25" t="s">
        <v>80</v>
      </c>
      <c r="L230" s="30" t="s">
        <v>430</v>
      </c>
      <c r="M230" s="30">
        <v>20895067</v>
      </c>
      <c r="N230" s="31">
        <v>0</v>
      </c>
      <c r="O230" s="31">
        <v>0</v>
      </c>
      <c r="P230" s="30">
        <v>0</v>
      </c>
      <c r="Q230" s="32">
        <f t="shared" si="14"/>
        <v>0.3547966608577996</v>
      </c>
      <c r="R230" s="33">
        <v>7413500</v>
      </c>
      <c r="S230" s="30">
        <f t="shared" si="15"/>
        <v>13481567</v>
      </c>
      <c r="T230" s="25" t="s">
        <v>44</v>
      </c>
      <c r="U230" s="26" t="s">
        <v>45</v>
      </c>
      <c r="V230" s="26">
        <v>1117823492</v>
      </c>
      <c r="W230" s="26" t="s">
        <v>43</v>
      </c>
      <c r="X230" s="26" t="s">
        <v>137</v>
      </c>
      <c r="Y230" s="26">
        <v>268</v>
      </c>
      <c r="Z230" s="34">
        <v>46043</v>
      </c>
      <c r="AA230" s="34">
        <v>46312</v>
      </c>
      <c r="AB230" s="35"/>
      <c r="AC230" s="25" t="s">
        <v>63</v>
      </c>
      <c r="AD230" s="35" t="s">
        <v>617</v>
      </c>
    </row>
    <row r="231" spans="1:30" s="36" customFormat="1" ht="15.75" customHeight="1" x14ac:dyDescent="0.3">
      <c r="A231" s="25" t="s">
        <v>752</v>
      </c>
      <c r="B231" s="25" t="s">
        <v>60</v>
      </c>
      <c r="C231" s="25" t="s">
        <v>752</v>
      </c>
      <c r="D231" s="26" t="s">
        <v>814</v>
      </c>
      <c r="E231" s="27">
        <v>46042</v>
      </c>
      <c r="F231" s="28" t="s">
        <v>950</v>
      </c>
      <c r="G231" s="29" t="s">
        <v>52</v>
      </c>
      <c r="H231" s="25" t="s">
        <v>69</v>
      </c>
      <c r="I231" s="29" t="s">
        <v>42</v>
      </c>
      <c r="J231" s="25" t="s">
        <v>62</v>
      </c>
      <c r="K231" s="25" t="s">
        <v>80</v>
      </c>
      <c r="L231" s="30" t="s">
        <v>419</v>
      </c>
      <c r="M231" s="30">
        <v>25042500</v>
      </c>
      <c r="N231" s="31">
        <v>0</v>
      </c>
      <c r="O231" s="31">
        <v>0</v>
      </c>
      <c r="P231" s="30">
        <v>0</v>
      </c>
      <c r="Q231" s="32">
        <f t="shared" si="14"/>
        <v>0.2369225516621743</v>
      </c>
      <c r="R231" s="33">
        <v>5933133</v>
      </c>
      <c r="S231" s="30">
        <f t="shared" si="15"/>
        <v>19109367</v>
      </c>
      <c r="T231" s="25" t="s">
        <v>44</v>
      </c>
      <c r="U231" s="26" t="s">
        <v>45</v>
      </c>
      <c r="V231" s="26">
        <v>1022922272</v>
      </c>
      <c r="W231" s="26" t="s">
        <v>43</v>
      </c>
      <c r="X231" s="26" t="s">
        <v>49</v>
      </c>
      <c r="Y231" s="26">
        <v>315</v>
      </c>
      <c r="Z231" s="34">
        <v>46043</v>
      </c>
      <c r="AA231" s="34">
        <v>46360</v>
      </c>
      <c r="AB231" s="35"/>
      <c r="AC231" s="25" t="s">
        <v>63</v>
      </c>
      <c r="AD231" s="35" t="s">
        <v>618</v>
      </c>
    </row>
    <row r="232" spans="1:30" s="36" customFormat="1" ht="15.75" customHeight="1" x14ac:dyDescent="0.3">
      <c r="A232" s="25" t="s">
        <v>753</v>
      </c>
      <c r="B232" s="25" t="s">
        <v>60</v>
      </c>
      <c r="C232" s="25" t="s">
        <v>753</v>
      </c>
      <c r="D232" s="26" t="s">
        <v>147</v>
      </c>
      <c r="E232" s="27">
        <v>46042</v>
      </c>
      <c r="F232" s="28" t="s">
        <v>951</v>
      </c>
      <c r="G232" s="29" t="s">
        <v>51</v>
      </c>
      <c r="H232" s="25" t="s">
        <v>69</v>
      </c>
      <c r="I232" s="29" t="s">
        <v>42</v>
      </c>
      <c r="J232" s="25" t="s">
        <v>62</v>
      </c>
      <c r="K232" s="25" t="s">
        <v>80</v>
      </c>
      <c r="L232" s="30" t="s">
        <v>424</v>
      </c>
      <c r="M232" s="30">
        <v>66654133</v>
      </c>
      <c r="N232" s="31">
        <v>0</v>
      </c>
      <c r="O232" s="31">
        <v>0</v>
      </c>
      <c r="P232" s="30">
        <v>0</v>
      </c>
      <c r="Q232" s="32">
        <f t="shared" si="14"/>
        <v>0.1189138563995724</v>
      </c>
      <c r="R232" s="33">
        <v>7926100</v>
      </c>
      <c r="S232" s="30">
        <f t="shared" si="15"/>
        <v>58728033</v>
      </c>
      <c r="T232" s="25" t="s">
        <v>44</v>
      </c>
      <c r="U232" s="26" t="s">
        <v>45</v>
      </c>
      <c r="V232" s="26">
        <v>1022410523</v>
      </c>
      <c r="W232" s="26" t="s">
        <v>43</v>
      </c>
      <c r="X232" s="26" t="s">
        <v>61</v>
      </c>
      <c r="Y232" s="26">
        <v>341</v>
      </c>
      <c r="Z232" s="34">
        <v>46043</v>
      </c>
      <c r="AA232" s="34">
        <v>46386</v>
      </c>
      <c r="AB232" s="35"/>
      <c r="AC232" s="25" t="s">
        <v>63</v>
      </c>
      <c r="AD232" s="35" t="s">
        <v>1007</v>
      </c>
    </row>
    <row r="233" spans="1:30" s="36" customFormat="1" ht="15.75" customHeight="1" x14ac:dyDescent="0.3">
      <c r="A233" s="25" t="s">
        <v>754</v>
      </c>
      <c r="B233" s="25" t="s">
        <v>60</v>
      </c>
      <c r="C233" s="25" t="s">
        <v>754</v>
      </c>
      <c r="D233" s="26" t="s">
        <v>815</v>
      </c>
      <c r="E233" s="27">
        <v>46042</v>
      </c>
      <c r="F233" s="28" t="s">
        <v>952</v>
      </c>
      <c r="G233" s="29" t="s">
        <v>51</v>
      </c>
      <c r="H233" s="25" t="s">
        <v>69</v>
      </c>
      <c r="I233" s="29" t="s">
        <v>42</v>
      </c>
      <c r="J233" s="25" t="s">
        <v>62</v>
      </c>
      <c r="K233" s="25" t="s">
        <v>80</v>
      </c>
      <c r="L233" s="30" t="s">
        <v>419</v>
      </c>
      <c r="M233" s="30">
        <v>41613000</v>
      </c>
      <c r="N233" s="31">
        <v>0</v>
      </c>
      <c r="O233" s="31">
        <v>0</v>
      </c>
      <c r="P233" s="30">
        <v>0</v>
      </c>
      <c r="Q233" s="32">
        <f t="shared" si="14"/>
        <v>0.17925487227549083</v>
      </c>
      <c r="R233" s="33">
        <v>7459333</v>
      </c>
      <c r="S233" s="30">
        <f t="shared" si="15"/>
        <v>34153667</v>
      </c>
      <c r="T233" s="25" t="s">
        <v>44</v>
      </c>
      <c r="U233" s="26" t="s">
        <v>45</v>
      </c>
      <c r="V233" s="26">
        <v>1020814652</v>
      </c>
      <c r="W233" s="26" t="s">
        <v>43</v>
      </c>
      <c r="X233" s="26" t="s">
        <v>61</v>
      </c>
      <c r="Y233" s="26">
        <v>330</v>
      </c>
      <c r="Z233" s="34">
        <v>46043</v>
      </c>
      <c r="AA233" s="34">
        <v>46386</v>
      </c>
      <c r="AB233" s="35"/>
      <c r="AC233" s="25" t="s">
        <v>63</v>
      </c>
      <c r="AD233" s="35" t="s">
        <v>1008</v>
      </c>
    </row>
    <row r="234" spans="1:30" s="36" customFormat="1" ht="15.75" customHeight="1" x14ac:dyDescent="0.3">
      <c r="A234" s="25" t="s">
        <v>755</v>
      </c>
      <c r="B234" s="25" t="s">
        <v>60</v>
      </c>
      <c r="C234" s="25" t="s">
        <v>755</v>
      </c>
      <c r="D234" s="26" t="s">
        <v>148</v>
      </c>
      <c r="E234" s="27">
        <v>46042</v>
      </c>
      <c r="F234" s="28" t="s">
        <v>953</v>
      </c>
      <c r="G234" s="29" t="s">
        <v>52</v>
      </c>
      <c r="H234" s="25" t="s">
        <v>69</v>
      </c>
      <c r="I234" s="29" t="s">
        <v>42</v>
      </c>
      <c r="J234" s="25" t="s">
        <v>62</v>
      </c>
      <c r="K234" s="25" t="s">
        <v>80</v>
      </c>
      <c r="L234" s="30" t="s">
        <v>419</v>
      </c>
      <c r="M234" s="30">
        <v>28530333</v>
      </c>
      <c r="N234" s="31">
        <v>0</v>
      </c>
      <c r="O234" s="31">
        <v>0</v>
      </c>
      <c r="P234" s="30">
        <v>0</v>
      </c>
      <c r="Q234" s="32">
        <f t="shared" si="14"/>
        <v>0.27963220758762264</v>
      </c>
      <c r="R234" s="33">
        <v>7978000</v>
      </c>
      <c r="S234" s="30">
        <f t="shared" si="15"/>
        <v>20552333</v>
      </c>
      <c r="T234" s="25" t="s">
        <v>44</v>
      </c>
      <c r="U234" s="26" t="s">
        <v>45</v>
      </c>
      <c r="V234" s="26">
        <v>1127386235</v>
      </c>
      <c r="W234" s="26" t="s">
        <v>43</v>
      </c>
      <c r="X234" s="26" t="s">
        <v>47</v>
      </c>
      <c r="Y234" s="26">
        <v>341</v>
      </c>
      <c r="Z234" s="34">
        <v>46043</v>
      </c>
      <c r="AA234" s="34">
        <v>46386</v>
      </c>
      <c r="AB234" s="35"/>
      <c r="AC234" s="25" t="s">
        <v>63</v>
      </c>
      <c r="AD234" s="35" t="s">
        <v>1009</v>
      </c>
    </row>
    <row r="235" spans="1:30" s="36" customFormat="1" ht="15.75" customHeight="1" x14ac:dyDescent="0.3">
      <c r="A235" s="25" t="s">
        <v>756</v>
      </c>
      <c r="B235" s="25" t="s">
        <v>60</v>
      </c>
      <c r="C235" s="25" t="s">
        <v>756</v>
      </c>
      <c r="D235" s="26" t="s">
        <v>816</v>
      </c>
      <c r="E235" s="27">
        <v>46044</v>
      </c>
      <c r="F235" s="28" t="s">
        <v>823</v>
      </c>
      <c r="G235" s="29" t="s">
        <v>52</v>
      </c>
      <c r="H235" s="25" t="s">
        <v>69</v>
      </c>
      <c r="I235" s="29" t="s">
        <v>42</v>
      </c>
      <c r="J235" s="25" t="s">
        <v>62</v>
      </c>
      <c r="K235" s="25" t="s">
        <v>80</v>
      </c>
      <c r="L235" s="30" t="s">
        <v>430</v>
      </c>
      <c r="M235" s="30">
        <v>28112000</v>
      </c>
      <c r="N235" s="31">
        <v>0</v>
      </c>
      <c r="O235" s="31">
        <v>0</v>
      </c>
      <c r="P235" s="30">
        <v>0</v>
      </c>
      <c r="Q235" s="32">
        <f t="shared" si="14"/>
        <v>0.26687297239612978</v>
      </c>
      <c r="R235" s="33">
        <v>7502333</v>
      </c>
      <c r="S235" s="30">
        <f t="shared" si="15"/>
        <v>20609667</v>
      </c>
      <c r="T235" s="25" t="s">
        <v>44</v>
      </c>
      <c r="U235" s="26" t="s">
        <v>45</v>
      </c>
      <c r="V235" s="26">
        <v>1122653251</v>
      </c>
      <c r="W235" s="26" t="s">
        <v>43</v>
      </c>
      <c r="X235" s="26" t="s">
        <v>61</v>
      </c>
      <c r="Y235" s="26">
        <v>339</v>
      </c>
      <c r="Z235" s="34">
        <v>46045</v>
      </c>
      <c r="AA235" s="34">
        <v>46383</v>
      </c>
      <c r="AB235" s="35"/>
      <c r="AC235" s="25" t="s">
        <v>63</v>
      </c>
      <c r="AD235" s="35" t="s">
        <v>1010</v>
      </c>
    </row>
    <row r="236" spans="1:30" s="36" customFormat="1" ht="15.75" customHeight="1" x14ac:dyDescent="0.3">
      <c r="A236" s="25" t="s">
        <v>757</v>
      </c>
      <c r="B236" s="25" t="s">
        <v>60</v>
      </c>
      <c r="C236" s="25" t="s">
        <v>757</v>
      </c>
      <c r="D236" s="26" t="s">
        <v>817</v>
      </c>
      <c r="E236" s="27">
        <v>46049</v>
      </c>
      <c r="F236" s="28" t="s">
        <v>954</v>
      </c>
      <c r="G236" s="29" t="s">
        <v>51</v>
      </c>
      <c r="H236" s="25" t="s">
        <v>69</v>
      </c>
      <c r="I236" s="29" t="s">
        <v>42</v>
      </c>
      <c r="J236" s="25" t="s">
        <v>62</v>
      </c>
      <c r="K236" s="25" t="s">
        <v>80</v>
      </c>
      <c r="L236" s="30" t="s">
        <v>419</v>
      </c>
      <c r="M236" s="30">
        <v>79475000</v>
      </c>
      <c r="N236" s="31">
        <v>0</v>
      </c>
      <c r="O236" s="31">
        <v>0</v>
      </c>
      <c r="P236" s="30">
        <v>0</v>
      </c>
      <c r="Q236" s="32">
        <f t="shared" si="14"/>
        <v>1.2121207927021076E-2</v>
      </c>
      <c r="R236" s="33">
        <v>963333</v>
      </c>
      <c r="S236" s="30">
        <f t="shared" si="15"/>
        <v>78511667</v>
      </c>
      <c r="T236" s="25" t="s">
        <v>44</v>
      </c>
      <c r="U236" s="26" t="s">
        <v>45</v>
      </c>
      <c r="V236" s="26">
        <v>60397574</v>
      </c>
      <c r="W236" s="26" t="s">
        <v>43</v>
      </c>
      <c r="X236" s="26" t="s">
        <v>61</v>
      </c>
      <c r="Y236" s="26">
        <v>330</v>
      </c>
      <c r="Z236" s="34">
        <v>46049</v>
      </c>
      <c r="AA236" s="34">
        <v>46382</v>
      </c>
      <c r="AB236" s="35"/>
      <c r="AC236" s="25" t="s">
        <v>63</v>
      </c>
      <c r="AD236" s="35" t="s">
        <v>619</v>
      </c>
    </row>
    <row r="238" spans="1:30" s="36" customFormat="1" ht="15.75" customHeight="1" x14ac:dyDescent="0.3">
      <c r="A238" s="25" t="s">
        <v>1011</v>
      </c>
      <c r="B238" s="25" t="s">
        <v>70</v>
      </c>
      <c r="C238" s="25" t="s">
        <v>1011</v>
      </c>
      <c r="D238" s="26" t="s">
        <v>1012</v>
      </c>
      <c r="E238" s="27">
        <v>46007</v>
      </c>
      <c r="F238" s="28" t="s">
        <v>1013</v>
      </c>
      <c r="G238" s="29" t="s">
        <v>62</v>
      </c>
      <c r="H238" s="25" t="s">
        <v>69</v>
      </c>
      <c r="I238" s="29" t="s">
        <v>1014</v>
      </c>
      <c r="J238" s="25" t="s">
        <v>62</v>
      </c>
      <c r="K238" s="25">
        <v>80131502</v>
      </c>
      <c r="L238" s="30" t="s">
        <v>62</v>
      </c>
      <c r="M238" s="30">
        <v>16956000</v>
      </c>
      <c r="N238" s="31">
        <v>0</v>
      </c>
      <c r="O238" s="31">
        <v>0</v>
      </c>
      <c r="P238" s="30">
        <v>0</v>
      </c>
      <c r="Q238" s="32">
        <f>+R238/(M238+P238)</f>
        <v>0.46496815286624205</v>
      </c>
      <c r="R238" s="39">
        <v>7884000</v>
      </c>
      <c r="S238" s="30">
        <f>+M238+P238-R238</f>
        <v>9072000</v>
      </c>
      <c r="T238" s="25" t="s">
        <v>44</v>
      </c>
      <c r="U238" s="26" t="s">
        <v>1015</v>
      </c>
      <c r="V238" s="26">
        <v>18260142</v>
      </c>
      <c r="W238" s="26" t="s">
        <v>43</v>
      </c>
      <c r="X238" s="26" t="s">
        <v>47</v>
      </c>
      <c r="Y238" s="26">
        <v>225</v>
      </c>
      <c r="Z238" s="34">
        <v>46007</v>
      </c>
      <c r="AA238" s="34">
        <v>46233</v>
      </c>
      <c r="AB238" s="35"/>
      <c r="AC238" s="25" t="s">
        <v>63</v>
      </c>
      <c r="AD238" s="37" t="s">
        <v>1032</v>
      </c>
    </row>
    <row r="239" spans="1:30" s="36" customFormat="1" ht="15.75" customHeight="1" x14ac:dyDescent="0.3">
      <c r="A239" s="25" t="s">
        <v>1016</v>
      </c>
      <c r="B239" s="25" t="s">
        <v>70</v>
      </c>
      <c r="C239" s="25" t="s">
        <v>1016</v>
      </c>
      <c r="D239" s="26" t="s">
        <v>1017</v>
      </c>
      <c r="E239" s="27">
        <v>46007</v>
      </c>
      <c r="F239" s="28" t="s">
        <v>1018</v>
      </c>
      <c r="G239" s="29" t="s">
        <v>62</v>
      </c>
      <c r="H239" s="25" t="s">
        <v>69</v>
      </c>
      <c r="I239" s="29" t="s">
        <v>1014</v>
      </c>
      <c r="J239" s="25" t="s">
        <v>62</v>
      </c>
      <c r="K239" s="25">
        <v>80131502</v>
      </c>
      <c r="L239" s="30" t="s">
        <v>62</v>
      </c>
      <c r="M239" s="30">
        <v>29919946</v>
      </c>
      <c r="N239" s="31">
        <v>0</v>
      </c>
      <c r="O239" s="31">
        <v>0</v>
      </c>
      <c r="P239" s="30">
        <v>0</v>
      </c>
      <c r="Q239" s="32">
        <f>+R239/(M239+P239)</f>
        <v>0.46496815201471287</v>
      </c>
      <c r="R239" s="39">
        <v>13911822</v>
      </c>
      <c r="S239" s="30">
        <f>+M239+P239-R239</f>
        <v>16008124</v>
      </c>
      <c r="T239" s="25" t="s">
        <v>44</v>
      </c>
      <c r="U239" s="26" t="s">
        <v>1015</v>
      </c>
      <c r="V239" s="26">
        <v>29770108</v>
      </c>
      <c r="W239" s="26" t="s">
        <v>43</v>
      </c>
      <c r="X239" s="26" t="s">
        <v>50</v>
      </c>
      <c r="Y239" s="26">
        <v>225</v>
      </c>
      <c r="Z239" s="34">
        <v>46007</v>
      </c>
      <c r="AA239" s="34">
        <v>46233</v>
      </c>
      <c r="AB239" s="35"/>
      <c r="AC239" s="25" t="s">
        <v>63</v>
      </c>
      <c r="AD239" s="40" t="s">
        <v>1158</v>
      </c>
    </row>
    <row r="240" spans="1:30" s="36" customFormat="1" ht="15.75" customHeight="1" x14ac:dyDescent="0.3">
      <c r="A240" s="25" t="s">
        <v>1019</v>
      </c>
      <c r="B240" s="25" t="s">
        <v>70</v>
      </c>
      <c r="C240" s="25" t="s">
        <v>1019</v>
      </c>
      <c r="D240" s="26" t="s">
        <v>1020</v>
      </c>
      <c r="E240" s="27">
        <v>46007</v>
      </c>
      <c r="F240" s="28" t="s">
        <v>1021</v>
      </c>
      <c r="G240" s="29" t="s">
        <v>62</v>
      </c>
      <c r="H240" s="25" t="s">
        <v>69</v>
      </c>
      <c r="I240" s="29" t="s">
        <v>1014</v>
      </c>
      <c r="J240" s="25" t="s">
        <v>62</v>
      </c>
      <c r="K240" s="25">
        <v>80131502</v>
      </c>
      <c r="L240" s="30" t="s">
        <v>62</v>
      </c>
      <c r="M240" s="30">
        <v>10205000</v>
      </c>
      <c r="N240" s="31">
        <v>0</v>
      </c>
      <c r="O240" s="31">
        <v>0</v>
      </c>
      <c r="P240" s="30">
        <v>0</v>
      </c>
      <c r="Q240" s="32">
        <f>+R240/(M240+P240)</f>
        <v>0.46496815286624205</v>
      </c>
      <c r="R240" s="39">
        <v>4745000</v>
      </c>
      <c r="S240" s="30">
        <f>+M240+P240-R240</f>
        <v>5460000</v>
      </c>
      <c r="T240" s="25" t="s">
        <v>44</v>
      </c>
      <c r="U240" s="26" t="s">
        <v>1015</v>
      </c>
      <c r="V240" s="26">
        <v>20317980</v>
      </c>
      <c r="W240" s="26" t="s">
        <v>43</v>
      </c>
      <c r="X240" s="26" t="s">
        <v>135</v>
      </c>
      <c r="Y240" s="26">
        <v>225</v>
      </c>
      <c r="Z240" s="34">
        <v>46007</v>
      </c>
      <c r="AA240" s="34">
        <v>46233</v>
      </c>
      <c r="AB240" s="35"/>
      <c r="AC240" s="25" t="s">
        <v>63</v>
      </c>
      <c r="AD240" s="40" t="s">
        <v>1159</v>
      </c>
    </row>
    <row r="241" spans="1:30" s="36" customFormat="1" ht="15.75" customHeight="1" x14ac:dyDescent="0.3">
      <c r="A241" s="25" t="s">
        <v>1022</v>
      </c>
      <c r="B241" s="25" t="s">
        <v>70</v>
      </c>
      <c r="C241" s="25" t="s">
        <v>1022</v>
      </c>
      <c r="D241" s="26" t="s">
        <v>1023</v>
      </c>
      <c r="E241" s="27">
        <v>46007</v>
      </c>
      <c r="F241" s="28" t="s">
        <v>1024</v>
      </c>
      <c r="G241" s="29" t="s">
        <v>62</v>
      </c>
      <c r="H241" s="25" t="s">
        <v>69</v>
      </c>
      <c r="I241" s="29" t="s">
        <v>1014</v>
      </c>
      <c r="J241" s="25" t="s">
        <v>62</v>
      </c>
      <c r="K241" s="25">
        <v>80131502</v>
      </c>
      <c r="L241" s="30" t="s">
        <v>62</v>
      </c>
      <c r="M241" s="30">
        <v>19568017</v>
      </c>
      <c r="N241" s="31">
        <v>0</v>
      </c>
      <c r="O241" s="31">
        <v>0</v>
      </c>
      <c r="P241" s="30">
        <v>0</v>
      </c>
      <c r="Q241" s="32">
        <f>+R241/(M241+P241)</f>
        <v>0.46496816718832573</v>
      </c>
      <c r="R241" s="39">
        <v>9098505</v>
      </c>
      <c r="S241" s="30">
        <f>+M241+P241-R241</f>
        <v>10469512</v>
      </c>
      <c r="T241" s="25" t="s">
        <v>1025</v>
      </c>
      <c r="U241" s="26" t="s">
        <v>1026</v>
      </c>
      <c r="V241" s="26" t="s">
        <v>43</v>
      </c>
      <c r="W241" s="26" t="s">
        <v>1027</v>
      </c>
      <c r="X241" s="26" t="s">
        <v>49</v>
      </c>
      <c r="Y241" s="26">
        <v>225</v>
      </c>
      <c r="Z241" s="34">
        <v>46007</v>
      </c>
      <c r="AA241" s="34">
        <v>46233</v>
      </c>
      <c r="AB241" s="35"/>
      <c r="AC241" s="25" t="s">
        <v>63</v>
      </c>
      <c r="AD241" s="37" t="s">
        <v>1033</v>
      </c>
    </row>
    <row r="242" spans="1:30" s="36" customFormat="1" ht="15.75" customHeight="1" x14ac:dyDescent="0.3">
      <c r="A242" s="25" t="s">
        <v>1029</v>
      </c>
      <c r="B242" s="25" t="s">
        <v>70</v>
      </c>
      <c r="C242" s="25" t="s">
        <v>1029</v>
      </c>
      <c r="D242" s="26" t="s">
        <v>1028</v>
      </c>
      <c r="E242" s="27">
        <v>46049</v>
      </c>
      <c r="F242" s="28" t="s">
        <v>1030</v>
      </c>
      <c r="G242" s="29" t="s">
        <v>62</v>
      </c>
      <c r="H242" s="25" t="s">
        <v>69</v>
      </c>
      <c r="I242" s="29" t="s">
        <v>1014</v>
      </c>
      <c r="J242" s="25" t="s">
        <v>62</v>
      </c>
      <c r="K242" s="25">
        <v>80131502</v>
      </c>
      <c r="L242" s="30" t="s">
        <v>62</v>
      </c>
      <c r="M242" s="30">
        <v>6358000</v>
      </c>
      <c r="N242" s="31">
        <v>0</v>
      </c>
      <c r="O242" s="31">
        <v>0</v>
      </c>
      <c r="P242" s="30">
        <v>0</v>
      </c>
      <c r="Q242" s="32">
        <f>+R242/(M242+P242)</f>
        <v>0.18181818181818182</v>
      </c>
      <c r="R242" s="39">
        <v>1156000</v>
      </c>
      <c r="S242" s="30">
        <f>+M242+P242-R242</f>
        <v>5202000</v>
      </c>
      <c r="T242" s="25" t="s">
        <v>1025</v>
      </c>
      <c r="U242" s="26" t="s">
        <v>1026</v>
      </c>
      <c r="V242" s="26" t="s">
        <v>43</v>
      </c>
      <c r="W242" s="26">
        <v>900568105</v>
      </c>
      <c r="X242" s="26" t="s">
        <v>137</v>
      </c>
      <c r="Y242" s="26">
        <v>330</v>
      </c>
      <c r="Z242" s="34">
        <v>46049</v>
      </c>
      <c r="AA242" s="34">
        <v>46382</v>
      </c>
      <c r="AB242" s="35"/>
      <c r="AC242" s="25" t="s">
        <v>63</v>
      </c>
      <c r="AD242" s="37" t="s">
        <v>1031</v>
      </c>
    </row>
    <row r="244" spans="1:30" s="36" customFormat="1" ht="15.75" customHeight="1" x14ac:dyDescent="0.3">
      <c r="A244" s="25" t="s">
        <v>1070</v>
      </c>
      <c r="B244" s="25" t="s">
        <v>70</v>
      </c>
      <c r="C244" s="25" t="s">
        <v>1071</v>
      </c>
      <c r="D244" s="26" t="s">
        <v>1072</v>
      </c>
      <c r="E244" s="27">
        <v>45730</v>
      </c>
      <c r="F244" s="28" t="s">
        <v>1073</v>
      </c>
      <c r="G244" s="29" t="s">
        <v>62</v>
      </c>
      <c r="H244" s="25" t="s">
        <v>1074</v>
      </c>
      <c r="I244" s="29" t="s">
        <v>1036</v>
      </c>
      <c r="J244" s="25" t="s">
        <v>62</v>
      </c>
      <c r="K244" s="25">
        <v>92121500</v>
      </c>
      <c r="L244" s="30" t="s">
        <v>62</v>
      </c>
      <c r="M244" s="30">
        <v>172291546</v>
      </c>
      <c r="N244" s="31">
        <v>0</v>
      </c>
      <c r="O244" s="31">
        <v>1</v>
      </c>
      <c r="P244" s="30">
        <v>36435628.670000002</v>
      </c>
      <c r="Q244" s="32">
        <f t="shared" ref="Q244" si="16">+R244/(M244+P244)</f>
        <v>0.29077288012907304</v>
      </c>
      <c r="R244" s="39">
        <v>60692201.740000002</v>
      </c>
      <c r="S244" s="30">
        <f t="shared" ref="S244" si="17">+M244+P244-R244</f>
        <v>148034972.93000001</v>
      </c>
      <c r="T244" s="25" t="s">
        <v>1025</v>
      </c>
      <c r="U244" s="26" t="s">
        <v>1026</v>
      </c>
      <c r="V244" s="26" t="s">
        <v>43</v>
      </c>
      <c r="W244" s="26">
        <v>800237731</v>
      </c>
      <c r="X244" s="26" t="s">
        <v>1075</v>
      </c>
      <c r="Y244" s="26">
        <f>164+44</f>
        <v>208</v>
      </c>
      <c r="Z244" s="34">
        <v>46008</v>
      </c>
      <c r="AA244" s="34">
        <v>46217</v>
      </c>
      <c r="AB244" s="35"/>
      <c r="AC244" s="25" t="s">
        <v>63</v>
      </c>
      <c r="AD244" s="37" t="s">
        <v>1076</v>
      </c>
    </row>
    <row r="245" spans="1:30" s="36" customFormat="1" ht="15.75" customHeight="1" x14ac:dyDescent="0.3">
      <c r="A245" s="25" t="s">
        <v>1113</v>
      </c>
      <c r="B245" s="25" t="s">
        <v>70</v>
      </c>
      <c r="C245" s="25" t="s">
        <v>1115</v>
      </c>
      <c r="D245" s="26" t="s">
        <v>1117</v>
      </c>
      <c r="E245" s="27">
        <v>46079</v>
      </c>
      <c r="F245" s="28" t="s">
        <v>1119</v>
      </c>
      <c r="G245" s="29" t="s">
        <v>62</v>
      </c>
      <c r="H245" s="25" t="s">
        <v>1074</v>
      </c>
      <c r="I245" s="29" t="s">
        <v>1036</v>
      </c>
      <c r="J245" s="25" t="s">
        <v>62</v>
      </c>
      <c r="K245" s="25">
        <v>78181500</v>
      </c>
      <c r="L245" s="30" t="s">
        <v>62</v>
      </c>
      <c r="M245" s="30">
        <v>60000000</v>
      </c>
      <c r="N245" s="31">
        <v>0</v>
      </c>
      <c r="O245" s="31">
        <v>0</v>
      </c>
      <c r="P245" s="30">
        <v>0</v>
      </c>
      <c r="Q245" s="32">
        <f>+R245/(M245+P245)</f>
        <v>0</v>
      </c>
      <c r="R245" s="39">
        <v>0</v>
      </c>
      <c r="S245" s="30">
        <f>+M245+P245-R245</f>
        <v>60000000</v>
      </c>
      <c r="T245" s="25" t="s">
        <v>1025</v>
      </c>
      <c r="U245" s="26" t="s">
        <v>1026</v>
      </c>
      <c r="V245" s="26"/>
      <c r="W245" s="26">
        <v>901052145</v>
      </c>
      <c r="X245" s="26" t="s">
        <v>47</v>
      </c>
      <c r="Y245" s="26">
        <v>304</v>
      </c>
      <c r="Z245" s="34">
        <v>46080</v>
      </c>
      <c r="AA245" s="34">
        <v>46386</v>
      </c>
      <c r="AB245" s="35"/>
      <c r="AC245" s="25" t="s">
        <v>63</v>
      </c>
      <c r="AD245" s="37" t="s">
        <v>1156</v>
      </c>
    </row>
    <row r="246" spans="1:30" s="36" customFormat="1" ht="15.75" customHeight="1" x14ac:dyDescent="0.3">
      <c r="A246" s="25" t="s">
        <v>1114</v>
      </c>
      <c r="B246" s="25" t="s">
        <v>70</v>
      </c>
      <c r="C246" s="25" t="s">
        <v>1116</v>
      </c>
      <c r="D246" s="26" t="s">
        <v>1118</v>
      </c>
      <c r="E246" s="27">
        <v>46094</v>
      </c>
      <c r="F246" s="28" t="s">
        <v>1120</v>
      </c>
      <c r="G246" s="29" t="s">
        <v>62</v>
      </c>
      <c r="H246" s="25" t="s">
        <v>1074</v>
      </c>
      <c r="I246" s="29" t="s">
        <v>1036</v>
      </c>
      <c r="J246" s="25" t="s">
        <v>62</v>
      </c>
      <c r="K246" s="25">
        <v>78181500</v>
      </c>
      <c r="L246" s="30" t="s">
        <v>62</v>
      </c>
      <c r="M246" s="30">
        <v>10000000</v>
      </c>
      <c r="N246" s="31">
        <v>0</v>
      </c>
      <c r="O246" s="31">
        <v>0</v>
      </c>
      <c r="P246" s="30">
        <v>0</v>
      </c>
      <c r="Q246" s="32">
        <f>+R246/(M246+P246)</f>
        <v>0</v>
      </c>
      <c r="R246" s="39">
        <v>0</v>
      </c>
      <c r="S246" s="30">
        <f>+M246+P246-R246</f>
        <v>10000000</v>
      </c>
      <c r="T246" s="25" t="s">
        <v>1025</v>
      </c>
      <c r="U246" s="26" t="s">
        <v>1026</v>
      </c>
      <c r="V246" s="26"/>
      <c r="W246" s="26">
        <v>822001920</v>
      </c>
      <c r="X246" s="26" t="s">
        <v>46</v>
      </c>
      <c r="Y246" s="26">
        <v>284</v>
      </c>
      <c r="Z246" s="34">
        <v>46099</v>
      </c>
      <c r="AA246" s="34">
        <v>46386</v>
      </c>
      <c r="AB246" s="35"/>
      <c r="AC246" s="25" t="s">
        <v>63</v>
      </c>
      <c r="AD246" s="37" t="s">
        <v>1157</v>
      </c>
    </row>
    <row r="247" spans="1:30" s="36" customFormat="1" ht="15.75" customHeight="1" x14ac:dyDescent="0.3">
      <c r="A247" s="25"/>
      <c r="B247" s="25"/>
      <c r="C247" s="25"/>
      <c r="D247" s="26"/>
      <c r="E247" s="27"/>
      <c r="F247" s="28"/>
      <c r="G247" s="29"/>
      <c r="H247" s="25"/>
      <c r="I247" s="29"/>
      <c r="J247" s="25"/>
      <c r="K247" s="25"/>
      <c r="L247" s="30"/>
      <c r="M247" s="30"/>
      <c r="N247" s="31"/>
      <c r="O247" s="31"/>
      <c r="P247" s="30"/>
      <c r="Q247" s="32"/>
      <c r="R247" s="33"/>
      <c r="S247" s="30"/>
      <c r="T247" s="25"/>
      <c r="U247" s="26"/>
      <c r="V247" s="26"/>
      <c r="W247" s="26"/>
      <c r="X247" s="26"/>
      <c r="Y247" s="26"/>
      <c r="Z247" s="34"/>
      <c r="AA247" s="34"/>
      <c r="AB247" s="35"/>
      <c r="AC247" s="25"/>
    </row>
    <row r="248" spans="1:30" s="36" customFormat="1" ht="15.75" customHeight="1" x14ac:dyDescent="0.3">
      <c r="A248" s="25" t="s">
        <v>1037</v>
      </c>
      <c r="B248" s="25" t="s">
        <v>60</v>
      </c>
      <c r="C248" s="25" t="s">
        <v>1041</v>
      </c>
      <c r="D248" s="26" t="s">
        <v>1045</v>
      </c>
      <c r="E248" s="27">
        <v>46062</v>
      </c>
      <c r="F248" s="28" t="s">
        <v>1049</v>
      </c>
      <c r="G248" s="29" t="s">
        <v>62</v>
      </c>
      <c r="H248" s="25" t="s">
        <v>1035</v>
      </c>
      <c r="I248" s="29" t="s">
        <v>1036</v>
      </c>
      <c r="J248" s="25" t="s">
        <v>62</v>
      </c>
      <c r="K248" s="25">
        <v>22101527</v>
      </c>
      <c r="L248" s="30" t="s">
        <v>62</v>
      </c>
      <c r="M248" s="30">
        <v>38000000</v>
      </c>
      <c r="N248" s="31">
        <v>0</v>
      </c>
      <c r="O248" s="31">
        <v>0</v>
      </c>
      <c r="P248" s="30">
        <v>0</v>
      </c>
      <c r="Q248" s="32">
        <f t="shared" ref="Q248:Q258" si="18">+R248/(M248+P248)</f>
        <v>0</v>
      </c>
      <c r="R248" s="39">
        <v>0</v>
      </c>
      <c r="S248" s="30">
        <f t="shared" ref="S248:S258" si="19">+M248+P248-R248</f>
        <v>38000000</v>
      </c>
      <c r="T248" s="25" t="s">
        <v>44</v>
      </c>
      <c r="U248" s="26" t="s">
        <v>1015</v>
      </c>
      <c r="V248" s="26">
        <v>31037367</v>
      </c>
      <c r="W248" s="26"/>
      <c r="X248" s="26" t="s">
        <v>47</v>
      </c>
      <c r="Y248" s="26">
        <v>322</v>
      </c>
      <c r="Z248" s="34">
        <v>46062</v>
      </c>
      <c r="AA248" s="34">
        <v>46386</v>
      </c>
      <c r="AB248" s="35"/>
      <c r="AC248" s="25" t="s">
        <v>63</v>
      </c>
      <c r="AD248" s="37" t="s">
        <v>1053</v>
      </c>
    </row>
    <row r="249" spans="1:30" s="36" customFormat="1" ht="15.75" customHeight="1" x14ac:dyDescent="0.3">
      <c r="A249" s="25" t="s">
        <v>1038</v>
      </c>
      <c r="B249" s="25" t="s">
        <v>60</v>
      </c>
      <c r="C249" s="25" t="s">
        <v>1042</v>
      </c>
      <c r="D249" s="26" t="s">
        <v>1046</v>
      </c>
      <c r="E249" s="27">
        <v>46069</v>
      </c>
      <c r="F249" s="28" t="s">
        <v>1050</v>
      </c>
      <c r="G249" s="29" t="s">
        <v>62</v>
      </c>
      <c r="H249" s="25" t="s">
        <v>1035</v>
      </c>
      <c r="I249" s="29" t="s">
        <v>1036</v>
      </c>
      <c r="J249" s="25" t="s">
        <v>62</v>
      </c>
      <c r="K249" s="25">
        <v>78111502</v>
      </c>
      <c r="L249" s="30" t="s">
        <v>62</v>
      </c>
      <c r="M249" s="30">
        <v>46000000</v>
      </c>
      <c r="N249" s="31">
        <v>0</v>
      </c>
      <c r="O249" s="31">
        <v>0</v>
      </c>
      <c r="P249" s="30">
        <v>0</v>
      </c>
      <c r="Q249" s="32">
        <f t="shared" si="18"/>
        <v>0</v>
      </c>
      <c r="R249" s="39">
        <v>0</v>
      </c>
      <c r="S249" s="30">
        <f t="shared" si="19"/>
        <v>46000000</v>
      </c>
      <c r="T249" s="25" t="s">
        <v>1025</v>
      </c>
      <c r="U249" s="26" t="s">
        <v>1026</v>
      </c>
      <c r="V249" s="26"/>
      <c r="W249" s="26">
        <v>901322474</v>
      </c>
      <c r="X249" s="26" t="s">
        <v>46</v>
      </c>
      <c r="Y249" s="26">
        <v>315</v>
      </c>
      <c r="Z249" s="34">
        <v>46069</v>
      </c>
      <c r="AA249" s="34">
        <v>46386</v>
      </c>
      <c r="AB249" s="35"/>
      <c r="AC249" s="25" t="s">
        <v>63</v>
      </c>
      <c r="AD249" s="37" t="s">
        <v>1054</v>
      </c>
    </row>
    <row r="250" spans="1:30" s="36" customFormat="1" ht="15.75" customHeight="1" x14ac:dyDescent="0.3">
      <c r="A250" s="25" t="s">
        <v>1039</v>
      </c>
      <c r="B250" s="25" t="s">
        <v>60</v>
      </c>
      <c r="C250" s="25" t="s">
        <v>1043</v>
      </c>
      <c r="D250" s="26" t="s">
        <v>1047</v>
      </c>
      <c r="E250" s="27">
        <v>46070</v>
      </c>
      <c r="F250" s="28" t="s">
        <v>1051</v>
      </c>
      <c r="G250" s="29" t="s">
        <v>62</v>
      </c>
      <c r="H250" s="25" t="s">
        <v>1035</v>
      </c>
      <c r="I250" s="29" t="s">
        <v>1036</v>
      </c>
      <c r="J250" s="25" t="s">
        <v>62</v>
      </c>
      <c r="K250" s="25">
        <v>78181500</v>
      </c>
      <c r="L250" s="30" t="s">
        <v>62</v>
      </c>
      <c r="M250" s="30">
        <v>20374969</v>
      </c>
      <c r="N250" s="31">
        <v>0</v>
      </c>
      <c r="O250" s="31">
        <v>0</v>
      </c>
      <c r="P250" s="30">
        <v>0</v>
      </c>
      <c r="Q250" s="32">
        <f t="shared" si="18"/>
        <v>1.4723948782449682E-2</v>
      </c>
      <c r="R250" s="39">
        <v>300000</v>
      </c>
      <c r="S250" s="30">
        <f t="shared" si="19"/>
        <v>20074969</v>
      </c>
      <c r="T250" s="25" t="s">
        <v>44</v>
      </c>
      <c r="U250" s="26" t="s">
        <v>1015</v>
      </c>
      <c r="V250" s="26">
        <v>36180758</v>
      </c>
      <c r="W250" s="26"/>
      <c r="X250" s="26" t="s">
        <v>137</v>
      </c>
      <c r="Y250" s="26">
        <v>314</v>
      </c>
      <c r="Z250" s="34">
        <v>46070</v>
      </c>
      <c r="AA250" s="34">
        <v>46386</v>
      </c>
      <c r="AB250" s="35"/>
      <c r="AC250" s="25" t="s">
        <v>63</v>
      </c>
      <c r="AD250" s="37" t="s">
        <v>1055</v>
      </c>
    </row>
    <row r="251" spans="1:30" s="36" customFormat="1" ht="15.75" customHeight="1" x14ac:dyDescent="0.3">
      <c r="A251" s="25" t="s">
        <v>1040</v>
      </c>
      <c r="B251" s="25" t="s">
        <v>60</v>
      </c>
      <c r="C251" s="25" t="s">
        <v>1044</v>
      </c>
      <c r="D251" s="26" t="s">
        <v>1048</v>
      </c>
      <c r="E251" s="27">
        <v>46070</v>
      </c>
      <c r="F251" s="28" t="s">
        <v>1052</v>
      </c>
      <c r="G251" s="29" t="s">
        <v>62</v>
      </c>
      <c r="H251" s="25" t="s">
        <v>1035</v>
      </c>
      <c r="I251" s="29" t="s">
        <v>1036</v>
      </c>
      <c r="J251" s="25" t="s">
        <v>62</v>
      </c>
      <c r="K251" s="25">
        <v>78101501</v>
      </c>
      <c r="L251" s="30" t="s">
        <v>62</v>
      </c>
      <c r="M251" s="30">
        <v>68000000</v>
      </c>
      <c r="N251" s="31">
        <v>0</v>
      </c>
      <c r="O251" s="31">
        <v>0</v>
      </c>
      <c r="P251" s="30">
        <v>0</v>
      </c>
      <c r="Q251" s="32">
        <f t="shared" si="18"/>
        <v>0</v>
      </c>
      <c r="R251" s="39">
        <v>0</v>
      </c>
      <c r="S251" s="30">
        <f t="shared" si="19"/>
        <v>68000000</v>
      </c>
      <c r="T251" s="25" t="s">
        <v>1025</v>
      </c>
      <c r="U251" s="26" t="s">
        <v>1026</v>
      </c>
      <c r="V251" s="26"/>
      <c r="W251" s="26">
        <v>901052145</v>
      </c>
      <c r="X251" s="26" t="s">
        <v>47</v>
      </c>
      <c r="Y251" s="26">
        <v>307</v>
      </c>
      <c r="Z251" s="34">
        <v>46077</v>
      </c>
      <c r="AA251" s="34">
        <v>46386</v>
      </c>
      <c r="AB251" s="35"/>
      <c r="AC251" s="25" t="s">
        <v>63</v>
      </c>
      <c r="AD251" s="37" t="s">
        <v>1056</v>
      </c>
    </row>
    <row r="252" spans="1:30" s="36" customFormat="1" ht="15.75" customHeight="1" x14ac:dyDescent="0.3">
      <c r="A252" s="25" t="s">
        <v>1083</v>
      </c>
      <c r="B252" s="25" t="s">
        <v>60</v>
      </c>
      <c r="C252" s="25" t="s">
        <v>1084</v>
      </c>
      <c r="D252" s="26" t="s">
        <v>1085</v>
      </c>
      <c r="E252" s="27">
        <v>46084</v>
      </c>
      <c r="F252" s="28" t="s">
        <v>1086</v>
      </c>
      <c r="G252" s="29" t="s">
        <v>62</v>
      </c>
      <c r="H252" s="25" t="s">
        <v>1035</v>
      </c>
      <c r="I252" s="29" t="s">
        <v>1036</v>
      </c>
      <c r="J252" s="25" t="s">
        <v>62</v>
      </c>
      <c r="K252" s="25">
        <v>70171501</v>
      </c>
      <c r="L252" s="30" t="s">
        <v>62</v>
      </c>
      <c r="M252" s="30">
        <v>35000000</v>
      </c>
      <c r="N252" s="31">
        <v>0</v>
      </c>
      <c r="O252" s="31">
        <v>0</v>
      </c>
      <c r="P252" s="30">
        <v>0</v>
      </c>
      <c r="Q252" s="32">
        <f t="shared" si="18"/>
        <v>0</v>
      </c>
      <c r="R252" s="39">
        <v>0</v>
      </c>
      <c r="S252" s="30">
        <f t="shared" si="19"/>
        <v>35000000</v>
      </c>
      <c r="T252" s="25" t="s">
        <v>1025</v>
      </c>
      <c r="U252" s="26" t="s">
        <v>1026</v>
      </c>
      <c r="V252" s="26"/>
      <c r="W252" s="26">
        <v>901386524</v>
      </c>
      <c r="X252" s="26" t="s">
        <v>61</v>
      </c>
      <c r="Y252" s="26">
        <v>300</v>
      </c>
      <c r="Z252" s="34">
        <v>46097</v>
      </c>
      <c r="AA252" s="34">
        <v>46371</v>
      </c>
      <c r="AB252" s="35"/>
      <c r="AC252" s="25" t="s">
        <v>63</v>
      </c>
      <c r="AD252" s="37" t="s">
        <v>1056</v>
      </c>
    </row>
    <row r="253" spans="1:30" s="36" customFormat="1" ht="15.75" customHeight="1" x14ac:dyDescent="0.3">
      <c r="A253" s="25" t="s">
        <v>1087</v>
      </c>
      <c r="B253" s="25" t="s">
        <v>60</v>
      </c>
      <c r="C253" s="25" t="s">
        <v>1088</v>
      </c>
      <c r="D253" s="26" t="s">
        <v>1089</v>
      </c>
      <c r="E253" s="27">
        <v>46085</v>
      </c>
      <c r="F253" s="28" t="s">
        <v>1090</v>
      </c>
      <c r="G253" s="29" t="s">
        <v>62</v>
      </c>
      <c r="H253" s="25" t="s">
        <v>1035</v>
      </c>
      <c r="I253" s="29" t="s">
        <v>1036</v>
      </c>
      <c r="J253" s="25" t="s">
        <v>62</v>
      </c>
      <c r="K253" s="25">
        <v>78181500</v>
      </c>
      <c r="L253" s="30" t="s">
        <v>62</v>
      </c>
      <c r="M253" s="30">
        <v>23701485</v>
      </c>
      <c r="N253" s="31">
        <v>0</v>
      </c>
      <c r="O253" s="31">
        <v>0</v>
      </c>
      <c r="P253" s="30">
        <v>0</v>
      </c>
      <c r="Q253" s="32">
        <f t="shared" si="18"/>
        <v>0</v>
      </c>
      <c r="R253" s="33">
        <v>0</v>
      </c>
      <c r="S253" s="30">
        <f t="shared" si="19"/>
        <v>23701485</v>
      </c>
      <c r="T253" s="25" t="s">
        <v>44</v>
      </c>
      <c r="U253" s="26" t="s">
        <v>1015</v>
      </c>
      <c r="V253" s="26">
        <v>17357341</v>
      </c>
      <c r="W253" s="26"/>
      <c r="X253" s="26" t="s">
        <v>1091</v>
      </c>
      <c r="Y253" s="26">
        <v>281</v>
      </c>
      <c r="Z253" s="34">
        <v>46091</v>
      </c>
      <c r="AA253" s="34">
        <v>46386</v>
      </c>
      <c r="AB253" s="35"/>
      <c r="AC253" s="25" t="s">
        <v>63</v>
      </c>
      <c r="AD253" s="37" t="s">
        <v>1092</v>
      </c>
    </row>
    <row r="254" spans="1:30" s="36" customFormat="1" ht="15.75" customHeight="1" x14ac:dyDescent="0.3">
      <c r="A254" s="25" t="s">
        <v>1093</v>
      </c>
      <c r="B254" s="25" t="s">
        <v>60</v>
      </c>
      <c r="C254" s="25" t="s">
        <v>1094</v>
      </c>
      <c r="D254" s="26" t="s">
        <v>1095</v>
      </c>
      <c r="E254" s="27">
        <v>46085</v>
      </c>
      <c r="F254" s="28" t="s">
        <v>1096</v>
      </c>
      <c r="G254" s="29" t="s">
        <v>62</v>
      </c>
      <c r="H254" s="25" t="s">
        <v>1035</v>
      </c>
      <c r="I254" s="29" t="s">
        <v>1036</v>
      </c>
      <c r="J254" s="25" t="s">
        <v>62</v>
      </c>
      <c r="K254" s="25">
        <v>78181500</v>
      </c>
      <c r="L254" s="30" t="s">
        <v>62</v>
      </c>
      <c r="M254" s="30">
        <v>76000000</v>
      </c>
      <c r="N254" s="31">
        <v>0</v>
      </c>
      <c r="O254" s="31">
        <v>0</v>
      </c>
      <c r="P254" s="30">
        <v>0</v>
      </c>
      <c r="Q254" s="32">
        <f t="shared" si="18"/>
        <v>0</v>
      </c>
      <c r="R254" s="33">
        <v>0</v>
      </c>
      <c r="S254" s="30">
        <f t="shared" si="19"/>
        <v>76000000</v>
      </c>
      <c r="T254" s="25" t="s">
        <v>1025</v>
      </c>
      <c r="U254" s="26" t="s">
        <v>1026</v>
      </c>
      <c r="V254" s="26"/>
      <c r="W254" s="26">
        <v>822001920</v>
      </c>
      <c r="X254" s="26" t="s">
        <v>1097</v>
      </c>
      <c r="Y254" s="26">
        <v>281</v>
      </c>
      <c r="Z254" s="34">
        <v>46091</v>
      </c>
      <c r="AA254" s="34">
        <v>46386</v>
      </c>
      <c r="AB254" s="35"/>
      <c r="AC254" s="25" t="s">
        <v>63</v>
      </c>
      <c r="AD254" s="37" t="s">
        <v>1160</v>
      </c>
    </row>
    <row r="255" spans="1:30" s="36" customFormat="1" ht="15.75" customHeight="1" x14ac:dyDescent="0.3">
      <c r="A255" s="25" t="s">
        <v>1098</v>
      </c>
      <c r="B255" s="25" t="s">
        <v>60</v>
      </c>
      <c r="C255" s="25" t="s">
        <v>1099</v>
      </c>
      <c r="D255" s="26" t="s">
        <v>1100</v>
      </c>
      <c r="E255" s="27">
        <v>46093</v>
      </c>
      <c r="F255" s="28" t="s">
        <v>1101</v>
      </c>
      <c r="G255" s="29" t="s">
        <v>62</v>
      </c>
      <c r="H255" s="25" t="s">
        <v>1035</v>
      </c>
      <c r="I255" s="29" t="s">
        <v>1036</v>
      </c>
      <c r="J255" s="25" t="s">
        <v>62</v>
      </c>
      <c r="K255" s="25">
        <v>78181500</v>
      </c>
      <c r="L255" s="30" t="s">
        <v>62</v>
      </c>
      <c r="M255" s="30">
        <v>29425742</v>
      </c>
      <c r="N255" s="31">
        <v>0</v>
      </c>
      <c r="O255" s="31">
        <v>0</v>
      </c>
      <c r="P255" s="30">
        <v>0</v>
      </c>
      <c r="Q255" s="32">
        <f t="shared" si="18"/>
        <v>0</v>
      </c>
      <c r="R255" s="33">
        <v>0</v>
      </c>
      <c r="S255" s="30">
        <f t="shared" si="19"/>
        <v>29425742</v>
      </c>
      <c r="T255" s="25" t="s">
        <v>1025</v>
      </c>
      <c r="U255" s="26" t="s">
        <v>1026</v>
      </c>
      <c r="V255" s="26"/>
      <c r="W255" s="26">
        <v>900589774</v>
      </c>
      <c r="X255" s="26" t="s">
        <v>48</v>
      </c>
      <c r="Y255" s="26">
        <v>278</v>
      </c>
      <c r="Z255" s="34">
        <v>46094</v>
      </c>
      <c r="AA255" s="34">
        <v>46386</v>
      </c>
      <c r="AB255" s="35"/>
      <c r="AC255" s="25" t="s">
        <v>63</v>
      </c>
      <c r="AD255" s="37" t="s">
        <v>1152</v>
      </c>
    </row>
    <row r="256" spans="1:30" s="36" customFormat="1" ht="15.75" customHeight="1" x14ac:dyDescent="0.3">
      <c r="A256" s="25" t="s">
        <v>1102</v>
      </c>
      <c r="B256" s="25" t="s">
        <v>60</v>
      </c>
      <c r="C256" s="25" t="s">
        <v>1103</v>
      </c>
      <c r="D256" s="26" t="s">
        <v>1104</v>
      </c>
      <c r="E256" s="27">
        <v>46093</v>
      </c>
      <c r="F256" s="28" t="s">
        <v>1105</v>
      </c>
      <c r="G256" s="29" t="s">
        <v>62</v>
      </c>
      <c r="H256" s="25" t="s">
        <v>1035</v>
      </c>
      <c r="I256" s="29" t="s">
        <v>1036</v>
      </c>
      <c r="J256" s="25" t="s">
        <v>62</v>
      </c>
      <c r="K256" s="25">
        <v>78181500</v>
      </c>
      <c r="L256" s="30" t="s">
        <v>62</v>
      </c>
      <c r="M256" s="30">
        <v>57000000</v>
      </c>
      <c r="N256" s="31">
        <v>0</v>
      </c>
      <c r="O256" s="31">
        <v>0</v>
      </c>
      <c r="P256" s="30">
        <v>0</v>
      </c>
      <c r="Q256" s="32">
        <f t="shared" si="18"/>
        <v>0</v>
      </c>
      <c r="R256" s="33">
        <v>0</v>
      </c>
      <c r="S256" s="30">
        <f t="shared" si="19"/>
        <v>57000000</v>
      </c>
      <c r="T256" s="25" t="s">
        <v>44</v>
      </c>
      <c r="U256" s="26" t="s">
        <v>1015</v>
      </c>
      <c r="V256" s="26">
        <v>1120364097</v>
      </c>
      <c r="W256" s="26"/>
      <c r="X256" s="26" t="s">
        <v>47</v>
      </c>
      <c r="Y256" s="26">
        <v>284</v>
      </c>
      <c r="Z256" s="34">
        <v>46098</v>
      </c>
      <c r="AA256" s="34">
        <v>46386</v>
      </c>
      <c r="AB256" s="35"/>
      <c r="AC256" s="25" t="s">
        <v>63</v>
      </c>
      <c r="AD256" s="37" t="s">
        <v>1153</v>
      </c>
    </row>
    <row r="257" spans="1:30" s="36" customFormat="1" ht="15.75" customHeight="1" x14ac:dyDescent="0.3">
      <c r="A257" s="25" t="s">
        <v>1106</v>
      </c>
      <c r="B257" s="25" t="s">
        <v>60</v>
      </c>
      <c r="C257" s="25" t="s">
        <v>1107</v>
      </c>
      <c r="D257" s="26" t="s">
        <v>1095</v>
      </c>
      <c r="E257" s="27">
        <v>46094</v>
      </c>
      <c r="F257" s="28" t="s">
        <v>1108</v>
      </c>
      <c r="G257" s="29" t="s">
        <v>62</v>
      </c>
      <c r="H257" s="25" t="s">
        <v>1035</v>
      </c>
      <c r="I257" s="29" t="s">
        <v>1036</v>
      </c>
      <c r="J257" s="25" t="s">
        <v>62</v>
      </c>
      <c r="K257" s="25">
        <v>78181500</v>
      </c>
      <c r="L257" s="30" t="s">
        <v>62</v>
      </c>
      <c r="M257" s="30">
        <v>20000000</v>
      </c>
      <c r="N257" s="31">
        <v>0</v>
      </c>
      <c r="O257" s="31">
        <v>0</v>
      </c>
      <c r="P257" s="30">
        <v>0</v>
      </c>
      <c r="Q257" s="32">
        <f t="shared" si="18"/>
        <v>0</v>
      </c>
      <c r="R257" s="33">
        <v>0</v>
      </c>
      <c r="S257" s="30">
        <f t="shared" si="19"/>
        <v>20000000</v>
      </c>
      <c r="T257" s="25" t="s">
        <v>1025</v>
      </c>
      <c r="U257" s="26" t="s">
        <v>1026</v>
      </c>
      <c r="V257" s="26"/>
      <c r="W257" s="26">
        <v>822001920</v>
      </c>
      <c r="X257" s="26" t="s">
        <v>1066</v>
      </c>
      <c r="Y257" s="26">
        <v>281</v>
      </c>
      <c r="Z257" s="34">
        <v>46101</v>
      </c>
      <c r="AA257" s="34">
        <v>46386</v>
      </c>
      <c r="AB257" s="35"/>
      <c r="AC257" s="25" t="s">
        <v>63</v>
      </c>
      <c r="AD257" s="37" t="s">
        <v>1154</v>
      </c>
    </row>
    <row r="258" spans="1:30" s="36" customFormat="1" ht="15.75" customHeight="1" x14ac:dyDescent="0.3">
      <c r="A258" s="25" t="s">
        <v>1109</v>
      </c>
      <c r="B258" s="25" t="s">
        <v>60</v>
      </c>
      <c r="C258" s="25" t="s">
        <v>1110</v>
      </c>
      <c r="D258" s="26" t="s">
        <v>1095</v>
      </c>
      <c r="E258" s="27">
        <v>46105</v>
      </c>
      <c r="F258" s="28" t="s">
        <v>1111</v>
      </c>
      <c r="G258" s="29" t="s">
        <v>62</v>
      </c>
      <c r="H258" s="25" t="s">
        <v>1035</v>
      </c>
      <c r="I258" s="29" t="s">
        <v>1036</v>
      </c>
      <c r="J258" s="25" t="s">
        <v>62</v>
      </c>
      <c r="K258" s="25">
        <v>78181500</v>
      </c>
      <c r="L258" s="30" t="s">
        <v>62</v>
      </c>
      <c r="M258" s="30">
        <v>20120770</v>
      </c>
      <c r="N258" s="31">
        <v>0</v>
      </c>
      <c r="O258" s="31">
        <v>0</v>
      </c>
      <c r="P258" s="30">
        <v>0</v>
      </c>
      <c r="Q258" s="32">
        <f t="shared" si="18"/>
        <v>0</v>
      </c>
      <c r="R258" s="33">
        <v>0</v>
      </c>
      <c r="S258" s="30">
        <f t="shared" si="19"/>
        <v>20120770</v>
      </c>
      <c r="T258" s="25" t="s">
        <v>1025</v>
      </c>
      <c r="U258" s="26" t="s">
        <v>1026</v>
      </c>
      <c r="V258" s="26"/>
      <c r="W258" s="26">
        <v>822001920</v>
      </c>
      <c r="X258" s="26" t="s">
        <v>1112</v>
      </c>
      <c r="Y258" s="26">
        <v>275</v>
      </c>
      <c r="Z258" s="34">
        <v>46107</v>
      </c>
      <c r="AA258" s="34">
        <v>46386</v>
      </c>
      <c r="AB258" s="35"/>
      <c r="AC258" s="25" t="s">
        <v>63</v>
      </c>
      <c r="AD258" s="37" t="s">
        <v>1155</v>
      </c>
    </row>
    <row r="259" spans="1:30" s="36" customFormat="1" ht="15.75" customHeight="1" x14ac:dyDescent="0.3">
      <c r="A259" s="25"/>
      <c r="B259" s="25"/>
      <c r="C259" s="25"/>
      <c r="D259" s="26"/>
      <c r="E259" s="27"/>
      <c r="F259" s="28"/>
      <c r="G259" s="29"/>
      <c r="H259" s="25"/>
      <c r="I259" s="29"/>
      <c r="J259" s="25"/>
      <c r="K259" s="25"/>
      <c r="L259" s="30"/>
      <c r="M259" s="30"/>
      <c r="N259" s="31"/>
      <c r="O259" s="31"/>
      <c r="P259" s="30"/>
      <c r="Q259" s="32"/>
      <c r="R259" s="33"/>
      <c r="S259" s="30"/>
      <c r="T259" s="25"/>
      <c r="U259" s="26"/>
      <c r="V259" s="26"/>
      <c r="W259" s="26"/>
      <c r="X259" s="26"/>
      <c r="Y259" s="26"/>
      <c r="Z259" s="34"/>
      <c r="AA259" s="34"/>
      <c r="AB259" s="35"/>
      <c r="AC259" s="25"/>
      <c r="AD259" s="37"/>
    </row>
    <row r="260" spans="1:30" s="36" customFormat="1" ht="15.75" customHeight="1" x14ac:dyDescent="0.3">
      <c r="A260" s="25" t="s">
        <v>1122</v>
      </c>
      <c r="B260" s="25" t="s">
        <v>60</v>
      </c>
      <c r="C260" s="25" t="s">
        <v>1121</v>
      </c>
      <c r="D260" s="26" t="s">
        <v>1125</v>
      </c>
      <c r="E260" s="27">
        <v>46099</v>
      </c>
      <c r="F260" s="28" t="s">
        <v>1127</v>
      </c>
      <c r="G260" s="29" t="s">
        <v>62</v>
      </c>
      <c r="H260" s="25" t="s">
        <v>1035</v>
      </c>
      <c r="I260" s="29" t="s">
        <v>1065</v>
      </c>
      <c r="J260" s="25" t="s">
        <v>62</v>
      </c>
      <c r="K260" s="25">
        <v>78181701</v>
      </c>
      <c r="L260" s="30" t="s">
        <v>62</v>
      </c>
      <c r="M260" s="30">
        <v>60000000</v>
      </c>
      <c r="N260" s="31">
        <v>0</v>
      </c>
      <c r="O260" s="31">
        <v>0</v>
      </c>
      <c r="P260" s="30">
        <v>0</v>
      </c>
      <c r="Q260" s="32">
        <f>+R260/(M260+P260)</f>
        <v>0</v>
      </c>
      <c r="R260" s="33">
        <v>0</v>
      </c>
      <c r="S260" s="30">
        <f>+M260+P260-R260</f>
        <v>60000000</v>
      </c>
      <c r="T260" s="25" t="s">
        <v>1025</v>
      </c>
      <c r="U260" s="26" t="s">
        <v>1026</v>
      </c>
      <c r="V260" s="26"/>
      <c r="W260" s="26">
        <v>901318938</v>
      </c>
      <c r="X260" s="26" t="s">
        <v>48</v>
      </c>
      <c r="Y260" s="26">
        <v>275</v>
      </c>
      <c r="Z260" s="34">
        <v>46107</v>
      </c>
      <c r="AA260" s="34">
        <v>46386</v>
      </c>
      <c r="AB260" s="35"/>
      <c r="AC260" s="25" t="s">
        <v>63</v>
      </c>
      <c r="AD260" s="37" t="s">
        <v>1151</v>
      </c>
    </row>
    <row r="261" spans="1:30" s="36" customFormat="1" ht="15.75" customHeight="1" x14ac:dyDescent="0.3">
      <c r="A261" s="25" t="s">
        <v>1123</v>
      </c>
      <c r="B261" s="25" t="s">
        <v>60</v>
      </c>
      <c r="C261" s="25" t="s">
        <v>1124</v>
      </c>
      <c r="D261" s="26" t="s">
        <v>1126</v>
      </c>
      <c r="E261" s="27">
        <v>46100</v>
      </c>
      <c r="F261" s="28" t="s">
        <v>1128</v>
      </c>
      <c r="G261" s="29" t="s">
        <v>62</v>
      </c>
      <c r="H261" s="25" t="s">
        <v>1035</v>
      </c>
      <c r="I261" s="29" t="s">
        <v>1065</v>
      </c>
      <c r="J261" s="25" t="s">
        <v>62</v>
      </c>
      <c r="K261" s="25">
        <v>78181701</v>
      </c>
      <c r="L261" s="30" t="s">
        <v>62</v>
      </c>
      <c r="M261" s="30">
        <v>4000000</v>
      </c>
      <c r="N261" s="31">
        <v>0</v>
      </c>
      <c r="O261" s="31">
        <v>0</v>
      </c>
      <c r="P261" s="30">
        <v>0</v>
      </c>
      <c r="Q261" s="32">
        <f>+R261/(M261+P261)</f>
        <v>0</v>
      </c>
      <c r="R261" s="33">
        <v>0</v>
      </c>
      <c r="S261" s="30">
        <f>+M261+P261-R261</f>
        <v>4000000</v>
      </c>
      <c r="T261" s="25" t="s">
        <v>1025</v>
      </c>
      <c r="U261" s="26" t="s">
        <v>1026</v>
      </c>
      <c r="V261" s="26"/>
      <c r="W261" s="26">
        <v>811009788</v>
      </c>
      <c r="X261" s="26" t="s">
        <v>46</v>
      </c>
      <c r="Y261" s="26">
        <v>125</v>
      </c>
      <c r="Z261" s="34">
        <v>46107</v>
      </c>
      <c r="AA261" s="34">
        <v>46233</v>
      </c>
      <c r="AB261" s="35"/>
      <c r="AC261" s="25" t="s">
        <v>63</v>
      </c>
      <c r="AD261" s="37" t="s">
        <v>1150</v>
      </c>
    </row>
    <row r="263" spans="1:30" s="36" customFormat="1" ht="15.75" customHeight="1" x14ac:dyDescent="0.3">
      <c r="A263" s="25" t="s">
        <v>1057</v>
      </c>
      <c r="B263" s="25" t="s">
        <v>60</v>
      </c>
      <c r="C263" s="25" t="s">
        <v>1059</v>
      </c>
      <c r="D263" s="26" t="s">
        <v>1061</v>
      </c>
      <c r="E263" s="27">
        <v>46066</v>
      </c>
      <c r="F263" s="28" t="s">
        <v>1063</v>
      </c>
      <c r="G263" s="29" t="s">
        <v>62</v>
      </c>
      <c r="H263" s="25" t="s">
        <v>1035</v>
      </c>
      <c r="I263" s="29" t="s">
        <v>1065</v>
      </c>
      <c r="J263" s="25" t="s">
        <v>62</v>
      </c>
      <c r="K263" s="25">
        <v>78181701</v>
      </c>
      <c r="L263" s="30" t="s">
        <v>62</v>
      </c>
      <c r="M263" s="30">
        <v>60000000</v>
      </c>
      <c r="N263" s="31">
        <v>0</v>
      </c>
      <c r="O263" s="31">
        <v>0</v>
      </c>
      <c r="P263" s="30">
        <v>0</v>
      </c>
      <c r="Q263" s="32">
        <f t="shared" ref="Q263:Q268" si="20">+R263/(M263+P263)</f>
        <v>0</v>
      </c>
      <c r="R263" s="33">
        <v>0</v>
      </c>
      <c r="S263" s="30">
        <f t="shared" ref="S263:S268" si="21">+M263+P263-R263</f>
        <v>60000000</v>
      </c>
      <c r="T263" s="25" t="s">
        <v>44</v>
      </c>
      <c r="U263" s="26" t="s">
        <v>1015</v>
      </c>
      <c r="V263" s="26">
        <v>24473480</v>
      </c>
      <c r="W263" s="26"/>
      <c r="X263" s="26" t="s">
        <v>47</v>
      </c>
      <c r="Y263" s="26">
        <v>313</v>
      </c>
      <c r="Z263" s="34">
        <v>46071</v>
      </c>
      <c r="AA263" s="34">
        <v>46386</v>
      </c>
      <c r="AB263" s="35"/>
      <c r="AC263" s="25" t="s">
        <v>63</v>
      </c>
      <c r="AD263" s="37" t="s">
        <v>1067</v>
      </c>
    </row>
    <row r="264" spans="1:30" s="36" customFormat="1" ht="15.75" customHeight="1" x14ac:dyDescent="0.3">
      <c r="A264" s="25" t="s">
        <v>1058</v>
      </c>
      <c r="B264" s="25" t="s">
        <v>60</v>
      </c>
      <c r="C264" s="25" t="s">
        <v>1060</v>
      </c>
      <c r="D264" s="26" t="s">
        <v>1062</v>
      </c>
      <c r="E264" s="27">
        <v>46066</v>
      </c>
      <c r="F264" s="28" t="s">
        <v>1064</v>
      </c>
      <c r="G264" s="29" t="s">
        <v>62</v>
      </c>
      <c r="H264" s="25" t="s">
        <v>1035</v>
      </c>
      <c r="I264" s="29" t="s">
        <v>1065</v>
      </c>
      <c r="J264" s="25" t="s">
        <v>62</v>
      </c>
      <c r="K264" s="25">
        <v>78181701</v>
      </c>
      <c r="L264" s="30" t="s">
        <v>62</v>
      </c>
      <c r="M264" s="30">
        <v>41022769</v>
      </c>
      <c r="N264" s="31">
        <v>0</v>
      </c>
      <c r="O264" s="31">
        <v>0</v>
      </c>
      <c r="P264" s="30">
        <v>0</v>
      </c>
      <c r="Q264" s="32">
        <f t="shared" si="20"/>
        <v>0</v>
      </c>
      <c r="R264" s="33">
        <v>0</v>
      </c>
      <c r="S264" s="30">
        <f t="shared" si="21"/>
        <v>41022769</v>
      </c>
      <c r="T264" s="25" t="s">
        <v>1025</v>
      </c>
      <c r="U264" s="26" t="s">
        <v>1026</v>
      </c>
      <c r="V264" s="26"/>
      <c r="W264" s="26">
        <v>901630289</v>
      </c>
      <c r="X264" s="26" t="s">
        <v>1066</v>
      </c>
      <c r="Y264" s="26">
        <v>315</v>
      </c>
      <c r="Z264" s="34">
        <v>46069</v>
      </c>
      <c r="AA264" s="34">
        <v>46386</v>
      </c>
      <c r="AB264" s="35"/>
      <c r="AC264" s="25" t="s">
        <v>63</v>
      </c>
      <c r="AD264" s="37" t="s">
        <v>1068</v>
      </c>
    </row>
    <row r="265" spans="1:30" s="36" customFormat="1" ht="15.75" customHeight="1" x14ac:dyDescent="0.3">
      <c r="A265" s="25" t="s">
        <v>1129</v>
      </c>
      <c r="B265" s="25" t="s">
        <v>60</v>
      </c>
      <c r="C265" s="25" t="s">
        <v>1130</v>
      </c>
      <c r="D265" s="26" t="s">
        <v>1131</v>
      </c>
      <c r="E265" s="27">
        <v>46077</v>
      </c>
      <c r="F265" s="28" t="s">
        <v>1141</v>
      </c>
      <c r="G265" s="29" t="s">
        <v>62</v>
      </c>
      <c r="H265" s="25" t="s">
        <v>1035</v>
      </c>
      <c r="I265" s="29" t="s">
        <v>1065</v>
      </c>
      <c r="J265" s="25" t="s">
        <v>62</v>
      </c>
      <c r="K265" s="25">
        <v>78181701</v>
      </c>
      <c r="L265" s="30" t="s">
        <v>62</v>
      </c>
      <c r="M265" s="30">
        <v>18000000</v>
      </c>
      <c r="N265" s="31">
        <v>0</v>
      </c>
      <c r="O265" s="31">
        <v>0</v>
      </c>
      <c r="P265" s="30">
        <v>0</v>
      </c>
      <c r="Q265" s="32">
        <f t="shared" si="20"/>
        <v>0</v>
      </c>
      <c r="R265" s="33">
        <v>0</v>
      </c>
      <c r="S265" s="30">
        <f t="shared" si="21"/>
        <v>18000000</v>
      </c>
      <c r="T265" s="25" t="s">
        <v>44</v>
      </c>
      <c r="U265" s="26" t="s">
        <v>1015</v>
      </c>
      <c r="V265" s="26">
        <v>12193718</v>
      </c>
      <c r="W265" s="26"/>
      <c r="X265" s="26" t="s">
        <v>1066</v>
      </c>
      <c r="Y265" s="26">
        <v>295</v>
      </c>
      <c r="Z265" s="34">
        <v>46087</v>
      </c>
      <c r="AA265" s="34">
        <v>46386</v>
      </c>
      <c r="AB265" s="35"/>
      <c r="AC265" s="25" t="s">
        <v>63</v>
      </c>
      <c r="AD265" s="37" t="s">
        <v>1146</v>
      </c>
    </row>
    <row r="266" spans="1:30" s="36" customFormat="1" ht="15.75" customHeight="1" x14ac:dyDescent="0.3">
      <c r="A266" s="25" t="s">
        <v>1138</v>
      </c>
      <c r="B266" s="25" t="s">
        <v>60</v>
      </c>
      <c r="C266" s="25" t="s">
        <v>1135</v>
      </c>
      <c r="D266" s="26" t="s">
        <v>1132</v>
      </c>
      <c r="E266" s="27">
        <v>46093</v>
      </c>
      <c r="F266" s="28" t="s">
        <v>1142</v>
      </c>
      <c r="G266" s="29" t="s">
        <v>62</v>
      </c>
      <c r="H266" s="25" t="s">
        <v>1035</v>
      </c>
      <c r="I266" s="29" t="s">
        <v>1065</v>
      </c>
      <c r="J266" s="25" t="s">
        <v>62</v>
      </c>
      <c r="K266" s="25">
        <v>78181701</v>
      </c>
      <c r="L266" s="30" t="s">
        <v>62</v>
      </c>
      <c r="M266" s="30">
        <v>6000000</v>
      </c>
      <c r="N266" s="31">
        <v>0</v>
      </c>
      <c r="O266" s="31">
        <v>0</v>
      </c>
      <c r="P266" s="30">
        <v>0</v>
      </c>
      <c r="Q266" s="32">
        <f t="shared" si="20"/>
        <v>0</v>
      </c>
      <c r="R266" s="33">
        <v>0</v>
      </c>
      <c r="S266" s="30">
        <f t="shared" si="21"/>
        <v>6000000</v>
      </c>
      <c r="T266" s="25" t="s">
        <v>44</v>
      </c>
      <c r="U266" s="26" t="s">
        <v>1015</v>
      </c>
      <c r="V266" s="26">
        <v>40387938</v>
      </c>
      <c r="W266" s="26"/>
      <c r="X266" s="26" t="s">
        <v>1112</v>
      </c>
      <c r="Y266" s="26">
        <v>282</v>
      </c>
      <c r="Z266" s="34">
        <v>46100</v>
      </c>
      <c r="AA266" s="34">
        <v>46386</v>
      </c>
      <c r="AB266" s="35"/>
      <c r="AC266" s="25" t="s">
        <v>63</v>
      </c>
      <c r="AD266" s="37" t="s">
        <v>1147</v>
      </c>
    </row>
    <row r="267" spans="1:30" s="36" customFormat="1" ht="15.75" customHeight="1" x14ac:dyDescent="0.3">
      <c r="A267" s="25" t="s">
        <v>1139</v>
      </c>
      <c r="B267" s="25" t="s">
        <v>60</v>
      </c>
      <c r="C267" s="25" t="s">
        <v>1136</v>
      </c>
      <c r="D267" s="26" t="s">
        <v>1133</v>
      </c>
      <c r="E267" s="27">
        <v>46105</v>
      </c>
      <c r="F267" s="28" t="s">
        <v>1143</v>
      </c>
      <c r="G267" s="29" t="s">
        <v>62</v>
      </c>
      <c r="H267" s="25" t="s">
        <v>1035</v>
      </c>
      <c r="I267" s="29" t="s">
        <v>1065</v>
      </c>
      <c r="J267" s="25" t="s">
        <v>62</v>
      </c>
      <c r="K267" s="25">
        <v>78181701</v>
      </c>
      <c r="L267" s="30" t="s">
        <v>62</v>
      </c>
      <c r="M267" s="30">
        <v>21517463</v>
      </c>
      <c r="N267" s="31">
        <v>0</v>
      </c>
      <c r="O267" s="31">
        <v>0</v>
      </c>
      <c r="P267" s="30">
        <v>0</v>
      </c>
      <c r="Q267" s="32">
        <f t="shared" si="20"/>
        <v>0</v>
      </c>
      <c r="R267" s="33">
        <v>0</v>
      </c>
      <c r="S267" s="30">
        <f t="shared" si="21"/>
        <v>21517463</v>
      </c>
      <c r="T267" s="25" t="s">
        <v>1025</v>
      </c>
      <c r="U267" s="26" t="s">
        <v>1026</v>
      </c>
      <c r="V267" s="26"/>
      <c r="W267" s="26">
        <v>822006352</v>
      </c>
      <c r="X267" s="26" t="s">
        <v>1145</v>
      </c>
      <c r="Y267" s="26">
        <v>277</v>
      </c>
      <c r="Z267" s="34">
        <v>46105</v>
      </c>
      <c r="AA267" s="34">
        <v>46386</v>
      </c>
      <c r="AB267" s="35"/>
      <c r="AC267" s="25" t="s">
        <v>63</v>
      </c>
      <c r="AD267" s="37" t="s">
        <v>1148</v>
      </c>
    </row>
    <row r="268" spans="1:30" s="36" customFormat="1" ht="15.75" customHeight="1" x14ac:dyDescent="0.3">
      <c r="A268" s="25" t="s">
        <v>1140</v>
      </c>
      <c r="B268" s="25" t="s">
        <v>60</v>
      </c>
      <c r="C268" s="25" t="s">
        <v>1137</v>
      </c>
      <c r="D268" s="26" t="s">
        <v>1134</v>
      </c>
      <c r="E268" s="27">
        <v>46087</v>
      </c>
      <c r="F268" s="28" t="s">
        <v>1144</v>
      </c>
      <c r="G268" s="29" t="s">
        <v>62</v>
      </c>
      <c r="H268" s="25" t="s">
        <v>1035</v>
      </c>
      <c r="I268" s="29" t="s">
        <v>1065</v>
      </c>
      <c r="J268" s="25" t="s">
        <v>62</v>
      </c>
      <c r="K268" s="25">
        <v>78181701</v>
      </c>
      <c r="L268" s="30" t="s">
        <v>62</v>
      </c>
      <c r="M268" s="30">
        <v>10000000</v>
      </c>
      <c r="N268" s="31">
        <v>0</v>
      </c>
      <c r="O268" s="31">
        <v>0</v>
      </c>
      <c r="P268" s="30">
        <v>0</v>
      </c>
      <c r="Q268" s="32">
        <f t="shared" si="20"/>
        <v>0</v>
      </c>
      <c r="R268" s="33">
        <v>0</v>
      </c>
      <c r="S268" s="30">
        <f t="shared" si="21"/>
        <v>10000000</v>
      </c>
      <c r="T268" s="25" t="s">
        <v>44</v>
      </c>
      <c r="U268" s="26" t="s">
        <v>1015</v>
      </c>
      <c r="V268" s="26">
        <v>79335456</v>
      </c>
      <c r="W268" s="26"/>
      <c r="X268" s="26" t="s">
        <v>1112</v>
      </c>
      <c r="Y268" s="26">
        <v>290</v>
      </c>
      <c r="Z268" s="34">
        <v>46092</v>
      </c>
      <c r="AA268" s="34">
        <v>46386</v>
      </c>
      <c r="AB268" s="35"/>
      <c r="AC268" s="25" t="s">
        <v>63</v>
      </c>
      <c r="AD268" s="37" t="s">
        <v>1149</v>
      </c>
    </row>
    <row r="270" spans="1:30" s="36" customFormat="1" ht="15.75" customHeight="1" x14ac:dyDescent="0.3">
      <c r="A270" s="25" t="s">
        <v>1077</v>
      </c>
      <c r="B270" s="25" t="s">
        <v>60</v>
      </c>
      <c r="C270" s="25" t="s">
        <v>1078</v>
      </c>
      <c r="D270" s="25" t="s">
        <v>1079</v>
      </c>
      <c r="E270" s="27">
        <v>46094</v>
      </c>
      <c r="F270" s="28" t="s">
        <v>1080</v>
      </c>
      <c r="G270" s="29" t="s">
        <v>62</v>
      </c>
      <c r="H270" s="25" t="s">
        <v>1035</v>
      </c>
      <c r="I270" s="29" t="s">
        <v>1081</v>
      </c>
      <c r="J270" s="25" t="s">
        <v>62</v>
      </c>
      <c r="K270" s="25">
        <v>46191600</v>
      </c>
      <c r="L270" s="30" t="s">
        <v>62</v>
      </c>
      <c r="M270" s="30">
        <v>28995000</v>
      </c>
      <c r="N270" s="31">
        <v>0</v>
      </c>
      <c r="O270" s="31">
        <v>0</v>
      </c>
      <c r="P270" s="30">
        <v>0</v>
      </c>
      <c r="Q270" s="32">
        <f>+R270/(M270+P270)</f>
        <v>0</v>
      </c>
      <c r="R270" s="33">
        <v>0</v>
      </c>
      <c r="S270" s="30">
        <f>+M270+P270-R270</f>
        <v>28995000</v>
      </c>
      <c r="T270" s="25" t="s">
        <v>1025</v>
      </c>
      <c r="U270" s="26" t="s">
        <v>1026</v>
      </c>
      <c r="V270" s="26"/>
      <c r="W270" s="26">
        <v>900625096</v>
      </c>
      <c r="X270" s="26" t="s">
        <v>61</v>
      </c>
      <c r="Y270" s="26">
        <v>45</v>
      </c>
      <c r="Z270" s="34">
        <v>46097</v>
      </c>
      <c r="AA270" s="34">
        <v>46139</v>
      </c>
      <c r="AB270" s="35"/>
      <c r="AC270" s="25" t="s">
        <v>63</v>
      </c>
      <c r="AD270" s="37" t="s">
        <v>1082</v>
      </c>
    </row>
  </sheetData>
  <autoFilter ref="A1:AD236" xr:uid="{00000000-0009-0000-0000-000000000000}"/>
  <phoneticPr fontId="5" type="noConversion"/>
  <dataValidations disablePrompts="1" count="4">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A244:AA247" xr:uid="{80A07DC3-B73F-42CC-A8C3-C105FD578328}">
      <formula1>1900/1/1</formula1>
      <formula2>3000/1/1</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Z244:Z247" xr:uid="{33C20224-3034-4650-A8A6-C85C7C41BC0C}">
      <formula1>1900/1/1</formula1>
      <formula2>3000/1/1</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Y244:Y247" xr:uid="{133A8020-9B69-48BB-A66C-400406857DB2}">
      <formula1>-9223372036854770000</formula1>
      <formula2>9223372036854770000</formula2>
    </dataValidation>
    <dataValidation type="textLength" allowBlank="1" showInputMessage="1" showErrorMessage="1" errorTitle="Entrada no válida" error="Escriba un texto  Maximo 8 Caracteres" promptTitle="Cualquier contenido Maximo 8 Caracteres" prompt=" Registre los 8 digitos del código SECOP" sqref="K244:K247" xr:uid="{DC7C1DD3-1D60-4D0F-ABD9-EF88BF348AB8}">
      <formula1>0</formula1>
      <formula2>8</formula2>
    </dataValidation>
  </dataValidations>
  <hyperlinks>
    <hyperlink ref="AD2" r:id="rId1" display="https://community.secop.gov.co/Public/Tendering/OpportunityDetail/Index?noticeUID=CO1.NTC.7336589&amp;isFromPublicArea=True&amp;isModal=False" xr:uid="{0462F9AF-2419-4472-9524-AC4D519B29B6}"/>
    <hyperlink ref="AD242" r:id="rId2" xr:uid="{C5FFC379-A6D3-49EC-A93B-12C0583CC3D7}"/>
    <hyperlink ref="AD238" r:id="rId3" xr:uid="{17D3C5A7-A694-47C2-961B-CAE4EC67A8F7}"/>
    <hyperlink ref="AD241" r:id="rId4" xr:uid="{9A560D6A-A59F-4D79-AE8F-CB8335385710}"/>
    <hyperlink ref="AD249" r:id="rId5" xr:uid="{1DBF5CBE-EF46-41C8-B308-636E2A1398F3}"/>
    <hyperlink ref="AD250" r:id="rId6" xr:uid="{B4598025-D7B7-4608-8A82-8901DFA879BD}"/>
    <hyperlink ref="AD263" r:id="rId7" xr:uid="{E712CA5D-94AB-410B-BE12-AD19844874AB}"/>
    <hyperlink ref="AD264" r:id="rId8" xr:uid="{DDCB1E13-1DB2-4E3B-891D-FFB43AC541C2}"/>
    <hyperlink ref="AD244" r:id="rId9" xr:uid="{8152CFBD-34FF-4E70-84E2-DA50A079FC82}"/>
    <hyperlink ref="AD270" r:id="rId10" xr:uid="{2C94C00C-9290-4AE5-8AB2-E90E2367FE76}"/>
    <hyperlink ref="AD253" r:id="rId11" xr:uid="{53FCEE11-A0C5-412B-9568-7FDCE11E0E97}"/>
    <hyperlink ref="AD267" r:id="rId12" xr:uid="{77921B8B-E4AB-422D-A25E-26A1CB07DD2D}"/>
    <hyperlink ref="AD268" r:id="rId13" xr:uid="{0B31DE45-8A77-4F69-A4D2-160BAC90CF82}"/>
    <hyperlink ref="AD260" r:id="rId14" xr:uid="{057DAEE0-FFFA-40C3-A1DD-84FAC8D8976B}"/>
    <hyperlink ref="AD256" r:id="rId15" xr:uid="{7B017FC6-F71D-43D1-B6E3-DD71C587E48B}"/>
    <hyperlink ref="AD257" r:id="rId16" xr:uid="{494F98EC-5DEB-4FF8-976B-4EE3D1F5C03A}"/>
    <hyperlink ref="AD258" r:id="rId17" xr:uid="{FF5C3E3E-23B2-43A1-8D2B-C3CFCB1D43DE}"/>
    <hyperlink ref="AD245" r:id="rId18" xr:uid="{52287E80-F060-4B4A-92FC-98C2F25F7FB0}"/>
    <hyperlink ref="AD239" r:id="rId19" xr:uid="{59D07142-AD28-49C7-B3A5-962E7F099B15}"/>
    <hyperlink ref="AD240" r:id="rId20" xr:uid="{C7A6BC7E-8DBB-47E2-B96B-D456FE078E67}"/>
    <hyperlink ref="AD254" r:id="rId21" xr:uid="{F925606D-DE05-4F49-AB44-9B475DADC83D}"/>
  </hyperlinks>
  <pageMargins left="0.7" right="0.7" top="0.75" bottom="0.75" header="0.3" footer="0.3"/>
  <pageSetup orientation="portrait"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U33"/>
  <sheetViews>
    <sheetView zoomScaleNormal="100" workbookViewId="0">
      <selection activeCell="E1" sqref="E1"/>
    </sheetView>
  </sheetViews>
  <sheetFormatPr baseColWidth="10" defaultColWidth="12.5546875" defaultRowHeight="15.75" customHeight="1" x14ac:dyDescent="0.25"/>
  <cols>
    <col min="1" max="1" width="36.6640625" customWidth="1"/>
    <col min="2" max="2" width="15.109375" customWidth="1"/>
    <col min="3" max="3" width="12" customWidth="1"/>
    <col min="4" max="4" width="26.33203125" customWidth="1"/>
    <col min="5" max="5" width="46.5546875" customWidth="1"/>
  </cols>
  <sheetData>
    <row r="1" spans="1:21" ht="15.75" customHeight="1" x14ac:dyDescent="0.25">
      <c r="A1" s="1" t="s">
        <v>0</v>
      </c>
      <c r="B1" s="2" t="s">
        <v>1</v>
      </c>
      <c r="C1" s="3" t="s">
        <v>2</v>
      </c>
      <c r="D1" s="1" t="s">
        <v>3</v>
      </c>
      <c r="E1" s="2" t="s">
        <v>4</v>
      </c>
      <c r="F1" s="2" t="s">
        <v>5</v>
      </c>
      <c r="G1" s="2" t="s">
        <v>7</v>
      </c>
      <c r="H1" s="2" t="s">
        <v>8</v>
      </c>
      <c r="I1" s="1" t="s">
        <v>9</v>
      </c>
      <c r="J1" s="4" t="s">
        <v>12</v>
      </c>
      <c r="K1" s="5" t="s">
        <v>20</v>
      </c>
      <c r="L1" s="5" t="s">
        <v>21</v>
      </c>
      <c r="M1" s="6" t="s">
        <v>22</v>
      </c>
      <c r="N1" s="6" t="s">
        <v>23</v>
      </c>
      <c r="O1" s="2" t="s">
        <v>13</v>
      </c>
      <c r="P1" s="3" t="s">
        <v>14</v>
      </c>
      <c r="Q1" s="2" t="s">
        <v>15</v>
      </c>
      <c r="R1" s="2" t="s">
        <v>16</v>
      </c>
      <c r="S1" s="1" t="s">
        <v>17</v>
      </c>
      <c r="T1" s="1" t="s">
        <v>18</v>
      </c>
      <c r="U1" s="7" t="s">
        <v>19</v>
      </c>
    </row>
    <row r="2" spans="1:21" ht="15.75" customHeight="1" x14ac:dyDescent="0.25">
      <c r="A2" s="8"/>
      <c r="B2" s="8"/>
      <c r="C2" s="8"/>
      <c r="D2" s="8"/>
      <c r="E2" s="8"/>
      <c r="F2" s="8"/>
      <c r="G2" s="8"/>
      <c r="H2" s="8"/>
      <c r="I2" s="8"/>
      <c r="J2" s="8"/>
      <c r="K2" s="8"/>
      <c r="L2" s="8"/>
      <c r="M2" s="8"/>
      <c r="N2" s="8"/>
      <c r="O2" s="8"/>
      <c r="P2" s="8"/>
      <c r="Q2" s="8"/>
      <c r="R2" s="8"/>
      <c r="S2" s="8"/>
      <c r="T2" s="8"/>
      <c r="U2" s="8"/>
    </row>
    <row r="3" spans="1:21" ht="15.75" customHeight="1" x14ac:dyDescent="0.25">
      <c r="A3" s="8"/>
      <c r="B3" s="8"/>
      <c r="C3" s="8"/>
      <c r="D3" s="8"/>
      <c r="E3" s="8"/>
      <c r="F3" s="8"/>
      <c r="G3" s="8"/>
      <c r="H3" s="8"/>
      <c r="I3" s="8"/>
      <c r="J3" s="8"/>
      <c r="K3" s="8"/>
      <c r="L3" s="8"/>
      <c r="M3" s="8"/>
      <c r="N3" s="8"/>
      <c r="O3" s="8"/>
      <c r="P3" s="8"/>
      <c r="Q3" s="8"/>
      <c r="R3" s="8"/>
      <c r="S3" s="8"/>
      <c r="T3" s="8"/>
      <c r="U3" s="8"/>
    </row>
    <row r="4" spans="1:21" ht="15.75" customHeight="1" x14ac:dyDescent="0.25">
      <c r="A4" s="8"/>
      <c r="B4" s="8"/>
      <c r="C4" s="8"/>
      <c r="D4" s="8"/>
      <c r="E4" s="8"/>
      <c r="F4" s="8"/>
      <c r="G4" s="8"/>
      <c r="H4" s="8"/>
      <c r="I4" s="8"/>
      <c r="J4" s="8"/>
      <c r="K4" s="8"/>
      <c r="L4" s="8"/>
      <c r="M4" s="8"/>
      <c r="N4" s="8"/>
      <c r="O4" s="8"/>
      <c r="P4" s="8"/>
      <c r="Q4" s="8"/>
      <c r="R4" s="8"/>
      <c r="S4" s="8"/>
      <c r="T4" s="8"/>
      <c r="U4" s="8"/>
    </row>
    <row r="5" spans="1:21" ht="15.75" customHeight="1" x14ac:dyDescent="0.25">
      <c r="A5" s="8"/>
      <c r="B5" s="8"/>
      <c r="C5" s="8"/>
      <c r="D5" s="8"/>
      <c r="E5" s="8"/>
      <c r="F5" s="8"/>
      <c r="G5" s="8"/>
      <c r="H5" s="8"/>
      <c r="I5" s="8"/>
      <c r="J5" s="8"/>
      <c r="K5" s="8"/>
      <c r="L5" s="8"/>
      <c r="M5" s="8"/>
      <c r="N5" s="8"/>
      <c r="O5" s="8"/>
      <c r="P5" s="8"/>
      <c r="Q5" s="8"/>
      <c r="R5" s="8"/>
      <c r="S5" s="8"/>
      <c r="T5" s="8"/>
      <c r="U5" s="8"/>
    </row>
    <row r="6" spans="1:21" ht="15.75" customHeight="1" x14ac:dyDescent="0.25">
      <c r="A6" s="8"/>
      <c r="B6" s="8"/>
      <c r="C6" s="8"/>
      <c r="D6" s="8"/>
      <c r="E6" s="8"/>
      <c r="F6" s="8"/>
      <c r="G6" s="8"/>
      <c r="H6" s="8"/>
      <c r="I6" s="8"/>
      <c r="J6" s="8"/>
      <c r="K6" s="8"/>
      <c r="L6" s="8"/>
      <c r="M6" s="8"/>
      <c r="N6" s="8"/>
      <c r="O6" s="8"/>
      <c r="P6" s="8"/>
      <c r="Q6" s="8"/>
      <c r="R6" s="8"/>
      <c r="S6" s="8"/>
      <c r="T6" s="8"/>
      <c r="U6" s="8"/>
    </row>
    <row r="7" spans="1:21" ht="15.75" customHeight="1" x14ac:dyDescent="0.25">
      <c r="A7" s="8"/>
      <c r="B7" s="8"/>
      <c r="C7" s="8"/>
      <c r="D7" s="8"/>
      <c r="E7" s="8"/>
      <c r="F7" s="8"/>
      <c r="G7" s="8"/>
      <c r="H7" s="8"/>
      <c r="I7" s="8"/>
      <c r="J7" s="8"/>
      <c r="K7" s="8"/>
      <c r="L7" s="8"/>
      <c r="M7" s="8"/>
      <c r="N7" s="8"/>
      <c r="O7" s="8"/>
      <c r="P7" s="8"/>
      <c r="Q7" s="8"/>
      <c r="R7" s="8"/>
      <c r="S7" s="8"/>
      <c r="T7" s="8"/>
      <c r="U7" s="8"/>
    </row>
    <row r="8" spans="1:21" ht="15.75" customHeight="1" x14ac:dyDescent="0.25">
      <c r="A8" s="8"/>
      <c r="B8" s="8"/>
      <c r="C8" s="8"/>
      <c r="D8" s="8"/>
      <c r="E8" s="8"/>
      <c r="F8" s="8"/>
      <c r="G8" s="8"/>
      <c r="H8" s="8"/>
      <c r="I8" s="8"/>
      <c r="J8" s="8"/>
      <c r="K8" s="8"/>
      <c r="L8" s="8"/>
      <c r="M8" s="8"/>
      <c r="N8" s="8"/>
      <c r="O8" s="8"/>
      <c r="P8" s="8"/>
      <c r="Q8" s="8"/>
      <c r="R8" s="8"/>
      <c r="S8" s="8"/>
      <c r="T8" s="8"/>
      <c r="U8" s="8"/>
    </row>
    <row r="9" spans="1:21" ht="15.75" customHeight="1" x14ac:dyDescent="0.25">
      <c r="A9" s="8"/>
      <c r="B9" s="8"/>
      <c r="C9" s="8"/>
      <c r="D9" s="8"/>
      <c r="E9" s="8"/>
      <c r="F9" s="8"/>
      <c r="G9" s="8"/>
      <c r="H9" s="8"/>
      <c r="I9" s="8"/>
      <c r="J9" s="8"/>
      <c r="K9" s="8"/>
      <c r="L9" s="8"/>
      <c r="M9" s="8"/>
      <c r="N9" s="8"/>
      <c r="O9" s="8"/>
      <c r="P9" s="8"/>
      <c r="Q9" s="8"/>
      <c r="R9" s="8"/>
      <c r="S9" s="8"/>
      <c r="T9" s="8"/>
      <c r="U9" s="8"/>
    </row>
    <row r="10" spans="1:21" ht="15.75" customHeight="1" x14ac:dyDescent="0.25">
      <c r="A10" s="8"/>
      <c r="B10" s="8"/>
      <c r="C10" s="8"/>
      <c r="D10" s="8"/>
      <c r="E10" s="8"/>
      <c r="F10" s="8"/>
      <c r="G10" s="8"/>
      <c r="H10" s="8"/>
      <c r="I10" s="8"/>
      <c r="J10" s="8"/>
      <c r="K10" s="8"/>
      <c r="L10" s="8"/>
      <c r="M10" s="8"/>
      <c r="N10" s="8"/>
      <c r="O10" s="8"/>
      <c r="P10" s="8"/>
      <c r="Q10" s="8"/>
      <c r="R10" s="8"/>
      <c r="S10" s="8"/>
      <c r="T10" s="8"/>
      <c r="U10" s="8"/>
    </row>
    <row r="11" spans="1:21" ht="15.75" customHeight="1" x14ac:dyDescent="0.25">
      <c r="A11" s="8"/>
      <c r="B11" s="8"/>
      <c r="C11" s="8"/>
      <c r="D11" s="8"/>
      <c r="E11" s="8"/>
      <c r="F11" s="8"/>
      <c r="G11" s="8"/>
      <c r="H11" s="8"/>
      <c r="I11" s="8"/>
      <c r="J11" s="8"/>
      <c r="K11" s="8"/>
      <c r="L11" s="8"/>
      <c r="M11" s="8"/>
      <c r="N11" s="8"/>
      <c r="O11" s="8"/>
      <c r="P11" s="8"/>
      <c r="Q11" s="8"/>
      <c r="R11" s="8"/>
      <c r="S11" s="8"/>
      <c r="T11" s="8"/>
      <c r="U11" s="8"/>
    </row>
    <row r="12" spans="1:21" ht="15.75" customHeight="1" x14ac:dyDescent="0.25">
      <c r="A12" s="8"/>
      <c r="B12" s="8"/>
      <c r="C12" s="8"/>
      <c r="D12" s="8"/>
      <c r="E12" s="8"/>
      <c r="F12" s="8"/>
      <c r="G12" s="8"/>
      <c r="H12" s="8"/>
      <c r="I12" s="8"/>
      <c r="J12" s="8"/>
      <c r="K12" s="8"/>
      <c r="L12" s="8"/>
      <c r="M12" s="8"/>
      <c r="N12" s="8"/>
      <c r="O12" s="8"/>
      <c r="P12" s="8"/>
      <c r="Q12" s="8"/>
      <c r="R12" s="8"/>
      <c r="S12" s="8"/>
      <c r="T12" s="8"/>
      <c r="U12" s="8"/>
    </row>
    <row r="13" spans="1:21" ht="15.75" customHeight="1" x14ac:dyDescent="0.25">
      <c r="A13" s="8"/>
      <c r="B13" s="8"/>
      <c r="C13" s="8"/>
      <c r="D13" s="8"/>
      <c r="E13" s="8"/>
      <c r="F13" s="8"/>
      <c r="G13" s="8"/>
      <c r="H13" s="8"/>
      <c r="I13" s="8"/>
      <c r="J13" s="8"/>
      <c r="K13" s="8"/>
      <c r="L13" s="8"/>
      <c r="M13" s="8"/>
      <c r="N13" s="8"/>
      <c r="O13" s="8"/>
      <c r="P13" s="8"/>
      <c r="Q13" s="8"/>
      <c r="R13" s="8"/>
      <c r="S13" s="8"/>
      <c r="T13" s="8"/>
      <c r="U13" s="8"/>
    </row>
    <row r="14" spans="1:21" ht="15.75" customHeight="1" x14ac:dyDescent="0.25">
      <c r="A14" s="8"/>
      <c r="B14" s="8"/>
      <c r="C14" s="8"/>
      <c r="D14" s="8"/>
      <c r="E14" s="8"/>
      <c r="F14" s="8"/>
      <c r="G14" s="8"/>
      <c r="H14" s="8"/>
      <c r="I14" s="8"/>
      <c r="J14" s="8"/>
      <c r="K14" s="8"/>
      <c r="L14" s="8"/>
      <c r="M14" s="8"/>
      <c r="N14" s="8"/>
      <c r="O14" s="8"/>
      <c r="P14" s="8"/>
      <c r="Q14" s="8"/>
      <c r="R14" s="8"/>
      <c r="S14" s="8"/>
      <c r="T14" s="8"/>
      <c r="U14" s="8"/>
    </row>
    <row r="15" spans="1:21" ht="15.75" customHeight="1" x14ac:dyDescent="0.25">
      <c r="A15" s="8"/>
      <c r="B15" s="8"/>
      <c r="C15" s="8"/>
      <c r="D15" s="8"/>
      <c r="E15" s="8"/>
      <c r="F15" s="8"/>
      <c r="G15" s="8"/>
      <c r="H15" s="8"/>
      <c r="I15" s="8"/>
      <c r="J15" s="8"/>
      <c r="K15" s="8"/>
      <c r="L15" s="8"/>
      <c r="M15" s="8"/>
      <c r="N15" s="8"/>
      <c r="O15" s="8"/>
      <c r="P15" s="8"/>
      <c r="Q15" s="8"/>
      <c r="R15" s="8"/>
      <c r="S15" s="8"/>
      <c r="T15" s="8"/>
      <c r="U15" s="8"/>
    </row>
    <row r="16" spans="1:21" ht="15.75" customHeight="1" x14ac:dyDescent="0.25">
      <c r="A16" s="8"/>
      <c r="B16" s="8"/>
      <c r="C16" s="8"/>
      <c r="D16" s="8"/>
      <c r="E16" s="8"/>
      <c r="F16" s="8"/>
      <c r="G16" s="8"/>
      <c r="H16" s="8"/>
      <c r="I16" s="8"/>
      <c r="J16" s="8"/>
      <c r="K16" s="8"/>
      <c r="L16" s="8"/>
      <c r="M16" s="8"/>
      <c r="N16" s="8"/>
      <c r="O16" s="8"/>
      <c r="P16" s="8"/>
      <c r="Q16" s="8"/>
      <c r="R16" s="8"/>
      <c r="S16" s="8"/>
      <c r="T16" s="8"/>
      <c r="U16" s="8"/>
    </row>
    <row r="17" spans="1:21" ht="15.75" customHeight="1" x14ac:dyDescent="0.25">
      <c r="A17" s="8"/>
      <c r="B17" s="8"/>
      <c r="C17" s="8"/>
      <c r="D17" s="8"/>
      <c r="E17" s="8"/>
      <c r="F17" s="8"/>
      <c r="G17" s="8"/>
      <c r="H17" s="8"/>
      <c r="I17" s="8"/>
      <c r="J17" s="8"/>
      <c r="K17" s="8"/>
      <c r="L17" s="8"/>
      <c r="M17" s="8"/>
      <c r="N17" s="8"/>
      <c r="O17" s="8"/>
      <c r="P17" s="8"/>
      <c r="Q17" s="8"/>
      <c r="R17" s="8"/>
      <c r="S17" s="8"/>
      <c r="T17" s="8"/>
      <c r="U17" s="8"/>
    </row>
    <row r="18" spans="1:21" ht="15.75" customHeight="1" x14ac:dyDescent="0.25">
      <c r="A18" s="8"/>
      <c r="B18" s="8"/>
      <c r="C18" s="8"/>
      <c r="D18" s="8"/>
      <c r="E18" s="8"/>
      <c r="F18" s="8"/>
      <c r="G18" s="8"/>
      <c r="H18" s="8"/>
      <c r="I18" s="8"/>
      <c r="J18" s="8"/>
      <c r="K18" s="8"/>
      <c r="L18" s="8"/>
      <c r="M18" s="8"/>
      <c r="N18" s="8"/>
      <c r="O18" s="8"/>
      <c r="P18" s="8"/>
      <c r="Q18" s="8"/>
      <c r="R18" s="8"/>
      <c r="S18" s="8"/>
      <c r="T18" s="8"/>
      <c r="U18" s="8"/>
    </row>
    <row r="19" spans="1:21" ht="15.75" customHeight="1" x14ac:dyDescent="0.25">
      <c r="A19" s="8"/>
      <c r="B19" s="8"/>
      <c r="C19" s="8"/>
      <c r="D19" s="8"/>
      <c r="E19" s="8"/>
      <c r="F19" s="8"/>
      <c r="G19" s="8"/>
      <c r="H19" s="8"/>
      <c r="I19" s="8"/>
      <c r="J19" s="8"/>
      <c r="K19" s="8"/>
      <c r="L19" s="8"/>
      <c r="M19" s="8"/>
      <c r="N19" s="8"/>
      <c r="O19" s="8"/>
      <c r="P19" s="8"/>
      <c r="Q19" s="8"/>
      <c r="R19" s="8"/>
      <c r="S19" s="8"/>
      <c r="T19" s="8"/>
      <c r="U19" s="8"/>
    </row>
    <row r="20" spans="1:21" ht="15.75" customHeight="1" x14ac:dyDescent="0.25">
      <c r="A20" s="8"/>
      <c r="B20" s="8"/>
      <c r="C20" s="8"/>
      <c r="D20" s="8"/>
      <c r="E20" s="8"/>
      <c r="F20" s="8"/>
      <c r="G20" s="8"/>
      <c r="H20" s="8"/>
      <c r="I20" s="8"/>
      <c r="J20" s="8"/>
      <c r="K20" s="8"/>
      <c r="L20" s="8"/>
      <c r="M20" s="8"/>
      <c r="N20" s="8"/>
      <c r="O20" s="8"/>
      <c r="P20" s="8"/>
      <c r="Q20" s="8"/>
      <c r="R20" s="8"/>
      <c r="S20" s="8"/>
      <c r="T20" s="8"/>
      <c r="U20" s="8"/>
    </row>
    <row r="21" spans="1:21" ht="15.75" customHeight="1" x14ac:dyDescent="0.25">
      <c r="A21" s="8"/>
      <c r="B21" s="8"/>
      <c r="C21" s="8"/>
      <c r="D21" s="8"/>
      <c r="E21" s="8"/>
      <c r="F21" s="8"/>
      <c r="G21" s="8"/>
      <c r="H21" s="8"/>
      <c r="I21" s="8"/>
      <c r="J21" s="8"/>
      <c r="K21" s="8"/>
      <c r="L21" s="8"/>
      <c r="M21" s="8"/>
      <c r="N21" s="8"/>
      <c r="O21" s="8"/>
      <c r="P21" s="8"/>
      <c r="Q21" s="8"/>
      <c r="R21" s="8"/>
      <c r="S21" s="8"/>
      <c r="T21" s="8"/>
      <c r="U21" s="8"/>
    </row>
    <row r="22" spans="1:21" ht="15.75" customHeight="1" x14ac:dyDescent="0.25">
      <c r="A22" s="8"/>
      <c r="B22" s="8"/>
      <c r="C22" s="8"/>
      <c r="D22" s="8"/>
      <c r="E22" s="8"/>
      <c r="F22" s="8"/>
      <c r="G22" s="8"/>
      <c r="H22" s="8"/>
      <c r="I22" s="8"/>
      <c r="J22" s="8"/>
      <c r="K22" s="8"/>
      <c r="L22" s="8"/>
      <c r="M22" s="8"/>
      <c r="N22" s="8"/>
      <c r="O22" s="8"/>
      <c r="P22" s="8"/>
      <c r="Q22" s="8"/>
      <c r="R22" s="8"/>
      <c r="S22" s="8"/>
      <c r="T22" s="8"/>
      <c r="U22" s="8"/>
    </row>
    <row r="23" spans="1:21" ht="15.75" customHeight="1" x14ac:dyDescent="0.25">
      <c r="A23" s="8"/>
      <c r="B23" s="8"/>
      <c r="C23" s="8"/>
      <c r="D23" s="8"/>
      <c r="E23" s="8"/>
      <c r="F23" s="8"/>
      <c r="G23" s="8"/>
      <c r="H23" s="8"/>
      <c r="I23" s="8"/>
      <c r="J23" s="8"/>
      <c r="K23" s="8"/>
      <c r="L23" s="8"/>
      <c r="M23" s="8"/>
      <c r="N23" s="8"/>
      <c r="O23" s="8"/>
      <c r="P23" s="8"/>
      <c r="Q23" s="8"/>
      <c r="R23" s="8"/>
      <c r="S23" s="8"/>
      <c r="T23" s="8"/>
      <c r="U23" s="8"/>
    </row>
    <row r="24" spans="1:21" ht="15.75" customHeight="1" x14ac:dyDescent="0.25">
      <c r="A24" s="8"/>
      <c r="B24" s="8"/>
      <c r="C24" s="8"/>
      <c r="D24" s="8"/>
      <c r="E24" s="8"/>
      <c r="F24" s="8"/>
      <c r="G24" s="8"/>
      <c r="H24" s="8"/>
      <c r="I24" s="8"/>
      <c r="J24" s="8"/>
      <c r="K24" s="8"/>
      <c r="L24" s="8"/>
      <c r="M24" s="8"/>
      <c r="N24" s="8"/>
      <c r="O24" s="8"/>
      <c r="P24" s="8"/>
      <c r="Q24" s="8"/>
      <c r="R24" s="8"/>
      <c r="S24" s="8"/>
      <c r="T24" s="8"/>
      <c r="U24" s="8"/>
    </row>
    <row r="25" spans="1:21" ht="15.75" customHeight="1" x14ac:dyDescent="0.25">
      <c r="A25" s="8"/>
      <c r="B25" s="8"/>
      <c r="C25" s="8"/>
      <c r="D25" s="8"/>
      <c r="E25" s="8"/>
      <c r="F25" s="8"/>
      <c r="G25" s="8"/>
      <c r="H25" s="8"/>
      <c r="I25" s="8"/>
      <c r="J25" s="8"/>
      <c r="K25" s="8"/>
      <c r="L25" s="8"/>
      <c r="M25" s="8"/>
      <c r="N25" s="8"/>
      <c r="O25" s="8"/>
      <c r="P25" s="8"/>
      <c r="Q25" s="8"/>
      <c r="R25" s="8"/>
      <c r="S25" s="8"/>
      <c r="T25" s="8"/>
      <c r="U25" s="8"/>
    </row>
    <row r="26" spans="1:21" ht="15.75" customHeight="1" x14ac:dyDescent="0.25">
      <c r="A26" s="8"/>
      <c r="B26" s="8"/>
      <c r="C26" s="8"/>
      <c r="D26" s="8"/>
      <c r="E26" s="8"/>
      <c r="F26" s="8"/>
      <c r="G26" s="8"/>
      <c r="H26" s="8"/>
      <c r="I26" s="8"/>
      <c r="J26" s="8"/>
      <c r="K26" s="8"/>
      <c r="L26" s="8"/>
      <c r="M26" s="8"/>
      <c r="N26" s="8"/>
      <c r="O26" s="8"/>
      <c r="P26" s="8"/>
      <c r="Q26" s="8"/>
      <c r="R26" s="8"/>
      <c r="S26" s="8"/>
      <c r="T26" s="8"/>
      <c r="U26" s="8"/>
    </row>
    <row r="27" spans="1:21" ht="15.75" customHeight="1" x14ac:dyDescent="0.25">
      <c r="A27" s="8"/>
      <c r="B27" s="8"/>
      <c r="C27" s="8"/>
      <c r="D27" s="8"/>
      <c r="E27" s="8"/>
      <c r="F27" s="8"/>
      <c r="G27" s="8"/>
      <c r="H27" s="8"/>
      <c r="I27" s="8"/>
      <c r="J27" s="8"/>
      <c r="K27" s="8"/>
      <c r="L27" s="8"/>
      <c r="M27" s="8"/>
      <c r="N27" s="8"/>
      <c r="O27" s="8"/>
      <c r="P27" s="8"/>
      <c r="Q27" s="8"/>
      <c r="R27" s="8"/>
      <c r="S27" s="8"/>
      <c r="T27" s="8"/>
      <c r="U27" s="8"/>
    </row>
    <row r="28" spans="1:21" ht="15.75" customHeight="1" x14ac:dyDescent="0.25">
      <c r="A28" s="8"/>
      <c r="B28" s="8"/>
      <c r="C28" s="8"/>
      <c r="D28" s="8"/>
      <c r="E28" s="8"/>
      <c r="F28" s="8"/>
      <c r="G28" s="8"/>
      <c r="H28" s="8"/>
      <c r="I28" s="8"/>
      <c r="J28" s="8"/>
      <c r="K28" s="8"/>
      <c r="L28" s="8"/>
      <c r="M28" s="8"/>
      <c r="N28" s="8"/>
      <c r="O28" s="8"/>
      <c r="P28" s="8"/>
      <c r="Q28" s="8"/>
      <c r="R28" s="8"/>
      <c r="S28" s="8"/>
      <c r="T28" s="8"/>
      <c r="U28" s="8"/>
    </row>
    <row r="29" spans="1:21" ht="15.75" customHeight="1" x14ac:dyDescent="0.25">
      <c r="A29" s="8"/>
      <c r="B29" s="8"/>
      <c r="C29" s="8"/>
      <c r="D29" s="8"/>
      <c r="E29" s="8"/>
      <c r="F29" s="8"/>
      <c r="G29" s="8"/>
      <c r="H29" s="8"/>
      <c r="I29" s="8"/>
      <c r="J29" s="8"/>
      <c r="K29" s="8"/>
      <c r="L29" s="8"/>
      <c r="M29" s="8"/>
      <c r="N29" s="8"/>
      <c r="O29" s="8"/>
      <c r="P29" s="8"/>
      <c r="Q29" s="8"/>
      <c r="R29" s="8"/>
      <c r="S29" s="8"/>
      <c r="T29" s="8"/>
      <c r="U29" s="8"/>
    </row>
    <row r="30" spans="1:21" ht="15.75" customHeight="1" x14ac:dyDescent="0.25">
      <c r="A30" s="8"/>
      <c r="B30" s="8"/>
      <c r="C30" s="8"/>
      <c r="D30" s="8"/>
      <c r="E30" s="8"/>
      <c r="F30" s="8"/>
      <c r="G30" s="8"/>
      <c r="H30" s="8"/>
      <c r="I30" s="8"/>
      <c r="J30" s="8"/>
      <c r="K30" s="8"/>
      <c r="L30" s="8"/>
      <c r="M30" s="8"/>
      <c r="N30" s="8"/>
      <c r="O30" s="8"/>
      <c r="P30" s="8"/>
      <c r="Q30" s="8"/>
      <c r="R30" s="8"/>
      <c r="S30" s="8"/>
      <c r="T30" s="8"/>
      <c r="U30" s="8"/>
    </row>
    <row r="31" spans="1:21" ht="15.75" customHeight="1" x14ac:dyDescent="0.25">
      <c r="A31" s="8"/>
      <c r="B31" s="8"/>
      <c r="C31" s="8"/>
      <c r="D31" s="8"/>
      <c r="E31" s="8"/>
      <c r="F31" s="8"/>
      <c r="G31" s="8"/>
      <c r="H31" s="8"/>
      <c r="I31" s="8"/>
      <c r="J31" s="8"/>
      <c r="K31" s="8"/>
      <c r="L31" s="8"/>
      <c r="M31" s="8"/>
      <c r="N31" s="8"/>
      <c r="O31" s="8"/>
      <c r="P31" s="8"/>
      <c r="Q31" s="8"/>
      <c r="R31" s="8"/>
      <c r="S31" s="8"/>
      <c r="T31" s="8"/>
      <c r="U31" s="8"/>
    </row>
    <row r="32" spans="1:21" ht="15.75" customHeight="1" x14ac:dyDescent="0.25">
      <c r="A32" s="8"/>
      <c r="B32" s="8"/>
      <c r="C32" s="8"/>
      <c r="D32" s="8"/>
      <c r="E32" s="8"/>
      <c r="F32" s="8"/>
      <c r="G32" s="8"/>
      <c r="H32" s="8"/>
      <c r="I32" s="8"/>
      <c r="J32" s="8"/>
      <c r="K32" s="8"/>
      <c r="L32" s="8"/>
      <c r="M32" s="8"/>
      <c r="N32" s="8"/>
      <c r="O32" s="8"/>
      <c r="P32" s="8"/>
      <c r="Q32" s="8"/>
      <c r="R32" s="8"/>
      <c r="S32" s="8"/>
      <c r="T32" s="8"/>
      <c r="U32" s="8"/>
    </row>
    <row r="33" spans="1:21" ht="15.75" customHeight="1" x14ac:dyDescent="0.25">
      <c r="A33" s="8"/>
      <c r="B33" s="8"/>
      <c r="C33" s="8"/>
      <c r="D33" s="8"/>
      <c r="E33" s="8"/>
      <c r="F33" s="8"/>
      <c r="G33" s="8"/>
      <c r="H33" s="8"/>
      <c r="I33" s="8"/>
      <c r="J33" s="8"/>
      <c r="K33" s="8"/>
      <c r="L33" s="8"/>
      <c r="M33" s="8"/>
      <c r="N33" s="8"/>
      <c r="O33" s="8"/>
      <c r="P33" s="8"/>
      <c r="Q33" s="8"/>
      <c r="R33" s="8"/>
      <c r="S33" s="8"/>
      <c r="T33" s="8"/>
      <c r="U33"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Contratación </vt:lpstr>
      <vt:lpstr>Convenios</vt:lpstr>
      <vt:lpstr>'Contratación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PICWFYFF</dc:creator>
  <cp:lastModifiedBy>Alejandro Gómez Rojas</cp:lastModifiedBy>
  <dcterms:created xsi:type="dcterms:W3CDTF">2023-11-07T22:48:19Z</dcterms:created>
  <dcterms:modified xsi:type="dcterms:W3CDTF">2026-03-30T15:42:28Z</dcterms:modified>
</cp:coreProperties>
</file>