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mar\OneDrive\Documentos\PNN\JULIO\Transparencia\4.4. Proyectos de inversión\4.4.1 Proyectos de inversión\Actualizaciones\"/>
    </mc:Choice>
  </mc:AlternateContent>
  <xr:revisionPtr revIDLastSave="0" documentId="13_ncr:1_{37576CE9-D7F5-4785-AE1A-69D0514A2EA0}" xr6:coauthVersionLast="47" xr6:coauthVersionMax="47" xr10:uidLastSave="{00000000-0000-0000-0000-000000000000}"/>
  <bookViews>
    <workbookView xWindow="-108" yWindow="-108" windowWidth="23256" windowHeight="12456" tabRatio="547" xr2:uid="{00000000-000D-0000-FFFF-FFFF00000000}"/>
  </bookViews>
  <sheets>
    <sheet name="Actualiz. 2024_Proyección MGMP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21" l="1"/>
  <c r="L25" i="21"/>
  <c r="J25" i="21"/>
  <c r="I24" i="21"/>
  <c r="I23" i="21"/>
  <c r="I22" i="21"/>
  <c r="I21" i="21"/>
  <c r="I20" i="21"/>
  <c r="I19" i="21"/>
  <c r="I18" i="21"/>
  <c r="I17" i="21"/>
  <c r="I16" i="21"/>
  <c r="K12" i="21"/>
  <c r="K25" i="21" s="1"/>
  <c r="I12" i="21"/>
  <c r="I25" i="21" l="1"/>
</calcChain>
</file>

<file path=xl/sharedStrings.xml><?xml version="1.0" encoding="utf-8"?>
<sst xmlns="http://schemas.openxmlformats.org/spreadsheetml/2006/main" count="56" uniqueCount="50">
  <si>
    <t>Indicadores de Producto</t>
  </si>
  <si>
    <t>PRODUCTOS</t>
  </si>
  <si>
    <t>ACTIVIDADES Y COSTOS</t>
  </si>
  <si>
    <t>Productos</t>
  </si>
  <si>
    <t>Unidad de Medida</t>
  </si>
  <si>
    <t xml:space="preserve">Actividad </t>
  </si>
  <si>
    <t>Seguimiento a Metas</t>
  </si>
  <si>
    <t>Código del Producto</t>
  </si>
  <si>
    <t>SEGUIMIENTO PROYECTOS DE INVERSIÓN</t>
  </si>
  <si>
    <t>Áreas cubiertas con jornadas de vigilancia</t>
  </si>
  <si>
    <t>Predios saneados</t>
  </si>
  <si>
    <t>Hectáreas</t>
  </si>
  <si>
    <t>Número</t>
  </si>
  <si>
    <t>Áreas en proceso de restauración</t>
  </si>
  <si>
    <t>Personas capacitadas</t>
  </si>
  <si>
    <t xml:space="preserve">Servicio De Prevención, Vigilancia Y Control De Las Áreas Protegidas. </t>
  </si>
  <si>
    <t xml:space="preserve">Prevenir Y Mitigar Riesgos U Otras Situaciones Derivadas Que Afecten La Gobernabilidad De Las Áreas Protegidas. </t>
  </si>
  <si>
    <t>Evaluar El Estado Y Conocimiento De Las Presiones Sobre El Área Protegida, Mediante El Ejercicio De La Autoridad Ambiental.</t>
  </si>
  <si>
    <t>Realizar Seguimiento Al Proceso De Planificación Y Ejecución De Los Recursos Asignados Para La Implementación De Las Estrategias De Manejo.</t>
  </si>
  <si>
    <t xml:space="preserve">Realizar Estudios Técnicos Y Jurídicos Para El Saneamiento Predial De Las Áreas Protegidas Y Adelantar Su Adquisición. </t>
  </si>
  <si>
    <t xml:space="preserve">Documentos De Lineamientos Técnicos Con Acuerdos De Uso, Ocupación Y Tenencia En Las Áreas Protegidas. </t>
  </si>
  <si>
    <t>Documentos de acuerdos de uso suscritos con campesinos que ocupan las áreas protegidas</t>
  </si>
  <si>
    <t>Realizar Acuerdos De Conservación Con Población Que Se Encuentre Afectando Áreas Del Sistema De Parques Nacionales Naturales.</t>
  </si>
  <si>
    <t>Servicio De Restauración De Ecosistemas.</t>
  </si>
  <si>
    <t xml:space="preserve">Implementar Acciones De Restauración En Las Áreas Degradadas Y/O Alteradas De Las Áreas Protegidas Nacionales. </t>
  </si>
  <si>
    <t>Servicio De Ecoturismo En Las Áreas Protegidas.</t>
  </si>
  <si>
    <t>Visitantes que ingresan a las áreas protegidas nacionales</t>
  </si>
  <si>
    <t>Implementar El Plan De Acción Del Plan O Programa De Ordenamiento De Ecoturismo.</t>
  </si>
  <si>
    <t>Documentos De Lineamientos Técnicos Para La Conservación De La Biodiversidad Y Sus Servicios Ecosistémicos.</t>
  </si>
  <si>
    <t>Documento de lineamientos técnicos para las administración del recurso hídrico</t>
  </si>
  <si>
    <t>Monitorear El Comportamiento De La Oferta Y Demanda Del Recurso Hídrico.</t>
  </si>
  <si>
    <t>Documentos De Investigación Para La Conservación De La Biodiversidad Y Sus Servicios Ecosistémicos.</t>
  </si>
  <si>
    <t>Documentos de investigación realizados</t>
  </si>
  <si>
    <t>Implementar Y Hacer Seguimiento Al Programa De Monitoreo Y Los Proyectos Del Portafolio Investigación.</t>
  </si>
  <si>
    <t>Servicio De Educación Informal En El Marco De La Conservación De La Biodiversidad Y Los Servicio Ecosistémicos.</t>
  </si>
  <si>
    <t>Implementar La Estrategia De Educación Y Comunicación Comunitaria En Las Áreas Protegidas.</t>
  </si>
  <si>
    <t>Formular, implementar y hacer seguimiento a los lineamientos para la administración del recurso hídrico</t>
  </si>
  <si>
    <t>Diseñar protocolos y metodologías para la elaboración de la linea base de biodiversidad y sus servicios eco sistémicos</t>
  </si>
  <si>
    <t>Realizar el monitoreo y seguimiento a los procesos de restauración en las áreas protegidas nacionales</t>
  </si>
  <si>
    <t>INCREMENTAR LA EFICIENCIA EN LAS ESTRATEGIAS DE MANEJO PARA LA ADMINISTRACIÓN DE LAS ÁREAS PROTEGIDAS</t>
  </si>
  <si>
    <t>AMPLIAR EL CONOCIMIENTO DEL ESTADO DE CONSERVACIÓN DE LAS ÁREAS PROTEGIDAS Y SUS BIENES Y SERVICIOS AMBIENTALES</t>
  </si>
  <si>
    <t>OBJETIVO</t>
  </si>
  <si>
    <t>RECURSOS ($) PRODUCTOS - ACTIVIDADES</t>
  </si>
  <si>
    <t>100 (10 suscritos, 90 fortalecidos)</t>
  </si>
  <si>
    <t>Meta Inicial 2024</t>
  </si>
  <si>
    <t xml:space="preserve">Meta actual 2024 </t>
  </si>
  <si>
    <t>Valor Inicial_ProductoPIIP - 2024</t>
  </si>
  <si>
    <t>Valor Inicial_Actividad PIIP - 2024</t>
  </si>
  <si>
    <t>Valor actual 2024_Producto PIIP (dcion Por Resolución 006 FONAM)</t>
  </si>
  <si>
    <t>Valor actual 2024_ActividadPIIP (dcion Por Resolución 006 FONAM)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</si>
</sst>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0_ ;\-0\ "/>
    <numFmt numFmtId="166" formatCode="_-* #,##0.00_-;\-* #,##0.00_-;_-* &quot;-&quot;??_-;_-@"/>
    <numFmt numFmtId="168" formatCode="_-* #,##0_-;\-* #,##0_-;_-* &quot;-&quot;??_-;_-@_-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0"/>
      <name val="Tahoma"/>
      <family val="2"/>
    </font>
    <font>
      <b/>
      <sz val="18"/>
      <color theme="0"/>
      <name val="Tahoma"/>
      <family val="2"/>
    </font>
    <font>
      <b/>
      <sz val="18"/>
      <color theme="1"/>
      <name val="Tahoma"/>
      <family val="2"/>
    </font>
    <font>
      <b/>
      <sz val="12"/>
      <color theme="1"/>
      <name val="Tahoma"/>
      <family val="2"/>
    </font>
    <font>
      <b/>
      <sz val="42"/>
      <color theme="1"/>
      <name val="Arial Narrow"/>
      <family val="2"/>
    </font>
    <font>
      <sz val="10"/>
      <color rgb="FF000000"/>
      <name val="Arial Narrow"/>
      <family val="2"/>
    </font>
    <font>
      <sz val="12"/>
      <color theme="1"/>
      <name val="Tahoma"/>
      <family val="2"/>
    </font>
    <font>
      <sz val="11"/>
      <name val="Calibri"/>
      <family val="2"/>
    </font>
    <font>
      <b/>
      <sz val="10"/>
      <color rgb="FF4B4B4B"/>
      <name val="Work Sans Medium Roman"/>
    </font>
    <font>
      <sz val="12"/>
      <color theme="1"/>
      <name val="Calibri"/>
      <family val="2"/>
      <scheme val="minor"/>
    </font>
    <font>
      <sz val="10"/>
      <color rgb="FF4B4B4B"/>
      <name val="Work Sans SemiBold Roman"/>
    </font>
    <font>
      <sz val="11"/>
      <name val="Arial Narrow"/>
      <family val="2"/>
    </font>
    <font>
      <b/>
      <sz val="11"/>
      <color theme="8"/>
      <name val="Arial Narrow"/>
      <family val="2"/>
    </font>
    <font>
      <b/>
      <sz val="10"/>
      <color theme="8"/>
      <name val="Work Sans Medium Roman"/>
    </font>
    <font>
      <sz val="10"/>
      <name val="Work Sans Medium Roman"/>
    </font>
    <font>
      <sz val="10"/>
      <name val="Arial Narrow"/>
      <family val="2"/>
    </font>
    <font>
      <b/>
      <sz val="10"/>
      <color theme="4" tint="-0.249977111117893"/>
      <name val="Arial Narrow"/>
      <family val="2"/>
    </font>
    <font>
      <b/>
      <sz val="10"/>
      <color theme="4" tint="-0.249977111117893"/>
      <name val="Tahoma"/>
      <family val="2"/>
    </font>
    <font>
      <b/>
      <u/>
      <sz val="10"/>
      <color theme="4" tint="-0.249977111117893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1E4E79"/>
        <bgColor rgb="FF1E4E79"/>
      </patternFill>
    </fill>
    <fill>
      <patternFill patternType="solid">
        <fgColor rgb="FFA8D08D"/>
        <bgColor rgb="FFA8D08D"/>
      </patternFill>
    </fill>
    <fill>
      <patternFill patternType="solid">
        <fgColor theme="5" tint="0.39997558519241921"/>
        <bgColor rgb="FFA8D08D"/>
      </patternFill>
    </fill>
    <fill>
      <patternFill patternType="solid">
        <fgColor rgb="FF002060"/>
        <bgColor rgb="FFECECE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4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</cellStyleXfs>
  <cellXfs count="83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left"/>
    </xf>
    <xf numFmtId="9" fontId="10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6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0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 wrapText="1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3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vertical="center" wrapText="1"/>
    </xf>
    <xf numFmtId="43" fontId="9" fillId="0" borderId="1" xfId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1" fontId="9" fillId="0" borderId="2" xfId="5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vertical="center" wrapText="1"/>
    </xf>
    <xf numFmtId="0" fontId="10" fillId="0" borderId="15" xfId="0" applyFont="1" applyBorder="1"/>
    <xf numFmtId="0" fontId="0" fillId="0" borderId="15" xfId="0" applyBorder="1"/>
    <xf numFmtId="0" fontId="0" fillId="0" borderId="13" xfId="0" applyBorder="1"/>
    <xf numFmtId="42" fontId="12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42" fontId="16" fillId="0" borderId="1" xfId="4" applyFont="1" applyFill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9" fillId="0" borderId="2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168" fontId="21" fillId="0" borderId="1" xfId="1" applyNumberFormat="1" applyFont="1" applyFill="1" applyBorder="1" applyAlignment="1">
      <alignment vertical="center"/>
    </xf>
    <xf numFmtId="42" fontId="12" fillId="0" borderId="13" xfId="0" applyNumberFormat="1" applyFont="1" applyBorder="1" applyAlignment="1">
      <alignment horizontal="left" vertical="center" wrapText="1"/>
    </xf>
    <xf numFmtId="42" fontId="11" fillId="0" borderId="1" xfId="0" applyNumberFormat="1" applyFont="1" applyBorder="1"/>
    <xf numFmtId="42" fontId="15" fillId="0" borderId="1" xfId="4" applyFont="1" applyFill="1" applyBorder="1" applyAlignment="1">
      <alignment vertical="center"/>
    </xf>
    <xf numFmtId="42" fontId="18" fillId="0" borderId="1" xfId="0" applyNumberFormat="1" applyFont="1" applyBorder="1"/>
    <xf numFmtId="42" fontId="17" fillId="0" borderId="1" xfId="0" applyNumberFormat="1" applyFont="1" applyBorder="1"/>
    <xf numFmtId="42" fontId="17" fillId="0" borderId="1" xfId="0" applyNumberFormat="1" applyFont="1" applyBorder="1" applyAlignment="1">
      <alignment horizontal="left" vertical="center" wrapText="1"/>
    </xf>
    <xf numFmtId="42" fontId="18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11" fillId="0" borderId="6" xfId="0" applyFont="1" applyBorder="1"/>
    <xf numFmtId="0" fontId="11" fillId="0" borderId="8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0" borderId="12" xfId="0" applyFont="1" applyBorder="1"/>
    <xf numFmtId="0" fontId="8" fillId="0" borderId="5" xfId="0" applyFont="1" applyBorder="1" applyAlignment="1">
      <alignment horizontal="center" vertical="center"/>
    </xf>
    <xf numFmtId="0" fontId="11" fillId="0" borderId="7" xfId="0" applyFont="1" applyBorder="1"/>
    <xf numFmtId="0" fontId="0" fillId="0" borderId="0" xfId="0"/>
    <xf numFmtId="0" fontId="11" fillId="0" borderId="1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5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41" fontId="9" fillId="0" borderId="1" xfId="5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9" fontId="4" fillId="6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42" fontId="15" fillId="0" borderId="2" xfId="4" applyFont="1" applyFill="1" applyBorder="1" applyAlignment="1">
      <alignment horizontal="center" vertical="center"/>
    </xf>
    <xf numFmtId="42" fontId="15" fillId="0" borderId="4" xfId="4" applyFont="1" applyFill="1" applyBorder="1" applyAlignment="1">
      <alignment horizontal="center" vertical="center"/>
    </xf>
    <xf numFmtId="42" fontId="15" fillId="0" borderId="3" xfId="4" applyFont="1" applyFill="1" applyBorder="1" applyAlignment="1">
      <alignment horizontal="center" vertical="center"/>
    </xf>
    <xf numFmtId="42" fontId="16" fillId="0" borderId="2" xfId="4" applyFont="1" applyFill="1" applyBorder="1" applyAlignment="1">
      <alignment horizontal="center" vertical="center"/>
    </xf>
    <xf numFmtId="42" fontId="16" fillId="0" borderId="4" xfId="4" applyFont="1" applyFill="1" applyBorder="1" applyAlignment="1">
      <alignment horizontal="center" vertical="center"/>
    </xf>
    <xf numFmtId="42" fontId="16" fillId="0" borderId="3" xfId="4" applyFont="1" applyFill="1" applyBorder="1" applyAlignment="1">
      <alignment horizontal="center" vertical="center"/>
    </xf>
  </cellXfs>
  <cellStyles count="8">
    <cellStyle name="Millares" xfId="1" builtinId="3"/>
    <cellStyle name="Millares [0]" xfId="5" builtinId="6"/>
    <cellStyle name="Millares 2" xfId="7" xr:uid="{98ECCB3E-5F8B-4AF2-ACD2-812F67F3D4BF}"/>
    <cellStyle name="Moneda [0]" xfId="4" builtinId="7"/>
    <cellStyle name="Normal" xfId="0" builtinId="0"/>
    <cellStyle name="Normal 2" xfId="6" xr:uid="{9EACA57F-A8B0-4DDB-82AE-71F04BDDE313}"/>
    <cellStyle name="Normal 3" xfId="2" xr:uid="{00000000-0005-0000-0000-000005000000}"/>
    <cellStyle name="Normal 4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304800</xdr:rowOff>
    </xdr:to>
    <xdr:sp macro="" textlink="">
      <xdr:nvSpPr>
        <xdr:cNvPr id="2" name="icoObjet3502">
          <a:extLst>
            <a:ext uri="{FF2B5EF4-FFF2-40B4-BE49-F238E27FC236}">
              <a16:creationId xmlns:a16="http://schemas.microsoft.com/office/drawing/2014/main" id="{FD37C2C5-9D6F-4886-83E2-9F87E1742700}"/>
            </a:ext>
          </a:extLst>
        </xdr:cNvPr>
        <xdr:cNvSpPr>
          <a:spLocks noChangeAspect="1" noChangeArrowheads="1"/>
        </xdr:cNvSpPr>
      </xdr:nvSpPr>
      <xdr:spPr bwMode="auto">
        <a:xfrm>
          <a:off x="0" y="17373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892D0-16FA-4078-8586-F69E327ECDC6}">
  <sheetPr codeName="Hoja5">
    <tabColor rgb="FFFF0000"/>
  </sheetPr>
  <dimension ref="A2:L29"/>
  <sheetViews>
    <sheetView showGridLines="0" tabSelected="1" topLeftCell="A9" zoomScale="85" zoomScaleNormal="85" workbookViewId="0">
      <pane ySplit="3" topLeftCell="A12" activePane="bottomLeft" state="frozen"/>
      <selection activeCell="A9" sqref="A9"/>
      <selection pane="bottomLeft" activeCell="C16" sqref="C16"/>
    </sheetView>
  </sheetViews>
  <sheetFormatPr baseColWidth="10" defaultColWidth="14.44140625" defaultRowHeight="15" customHeight="1"/>
  <cols>
    <col min="1" max="1" width="22.6640625" customWidth="1"/>
    <col min="2" max="2" width="19.21875" customWidth="1"/>
    <col min="3" max="3" width="17" customWidth="1"/>
    <col min="4" max="4" width="17.5546875" customWidth="1"/>
    <col min="5" max="5" width="15.77734375" customWidth="1"/>
    <col min="6" max="7" width="12.77734375" customWidth="1"/>
    <col min="8" max="8" width="40.77734375" customWidth="1"/>
    <col min="9" max="12" width="18.77734375" customWidth="1"/>
    <col min="13" max="13" width="21.44140625" customWidth="1"/>
  </cols>
  <sheetData>
    <row r="2" spans="1:12" ht="27" hidden="1" customHeight="1">
      <c r="A2" s="1"/>
      <c r="B2" s="46"/>
      <c r="C2" s="47"/>
      <c r="D2" s="52" t="s">
        <v>8</v>
      </c>
      <c r="E2" s="53"/>
      <c r="F2" s="53"/>
      <c r="G2" s="53"/>
      <c r="H2" s="53"/>
      <c r="I2" s="53"/>
      <c r="J2" s="53"/>
      <c r="K2" s="53"/>
      <c r="L2" s="53"/>
    </row>
    <row r="3" spans="1:12" ht="27" hidden="1" customHeight="1">
      <c r="A3" s="1"/>
      <c r="B3" s="48"/>
      <c r="C3" s="49"/>
      <c r="D3" s="48"/>
      <c r="E3" s="54"/>
      <c r="F3" s="54"/>
      <c r="G3" s="54"/>
      <c r="H3" s="54"/>
      <c r="I3" s="54"/>
      <c r="J3" s="54"/>
      <c r="K3" s="54"/>
      <c r="L3" s="54"/>
    </row>
    <row r="4" spans="1:12" ht="27" hidden="1" customHeight="1">
      <c r="A4" s="1"/>
      <c r="B4" s="48"/>
      <c r="C4" s="49"/>
      <c r="D4" s="48"/>
      <c r="E4" s="54"/>
      <c r="F4" s="54"/>
      <c r="G4" s="54"/>
      <c r="H4" s="54"/>
      <c r="I4" s="54"/>
      <c r="J4" s="54"/>
      <c r="K4" s="54"/>
      <c r="L4" s="54"/>
    </row>
    <row r="5" spans="1:12" ht="27" hidden="1" customHeight="1">
      <c r="A5" s="1"/>
      <c r="B5" s="48"/>
      <c r="C5" s="49"/>
      <c r="D5" s="48"/>
      <c r="E5" s="54"/>
      <c r="F5" s="54"/>
      <c r="G5" s="54"/>
      <c r="H5" s="54"/>
      <c r="I5" s="54"/>
      <c r="J5" s="54"/>
      <c r="K5" s="54"/>
      <c r="L5" s="54"/>
    </row>
    <row r="6" spans="1:12" ht="27" hidden="1" customHeight="1">
      <c r="A6" s="1"/>
      <c r="B6" s="48"/>
      <c r="C6" s="49"/>
      <c r="D6" s="48"/>
      <c r="E6" s="54"/>
      <c r="F6" s="54"/>
      <c r="G6" s="54"/>
      <c r="H6" s="54"/>
      <c r="I6" s="54"/>
      <c r="J6" s="54"/>
      <c r="K6" s="54"/>
      <c r="L6" s="54"/>
    </row>
    <row r="7" spans="1:12" ht="27" hidden="1" customHeight="1">
      <c r="A7" s="1"/>
      <c r="B7" s="50"/>
      <c r="C7" s="51"/>
      <c r="D7" s="50"/>
      <c r="E7" s="55"/>
      <c r="F7" s="55"/>
      <c r="G7" s="55"/>
      <c r="H7" s="55"/>
      <c r="I7" s="55"/>
      <c r="J7" s="55"/>
      <c r="K7" s="55"/>
      <c r="L7" s="55"/>
    </row>
    <row r="8" spans="1:12" ht="13.5" hidden="1" customHeight="1">
      <c r="A8" s="1"/>
      <c r="B8" s="1"/>
      <c r="C8" s="1"/>
      <c r="D8" s="1"/>
      <c r="E8" s="2"/>
      <c r="F8" s="1"/>
      <c r="G8" s="3"/>
      <c r="H8" s="1"/>
      <c r="I8" s="1"/>
      <c r="J8" s="1"/>
      <c r="K8" s="1"/>
      <c r="L8" s="1"/>
    </row>
    <row r="9" spans="1:12" ht="31.5" customHeight="1">
      <c r="A9" s="13"/>
      <c r="B9" s="58" t="s">
        <v>6</v>
      </c>
      <c r="C9" s="57"/>
      <c r="D9" s="57"/>
      <c r="E9" s="57"/>
      <c r="F9" s="57"/>
      <c r="G9" s="57"/>
      <c r="H9" s="57"/>
      <c r="I9" s="75" t="s">
        <v>42</v>
      </c>
      <c r="J9" s="76"/>
      <c r="K9" s="76"/>
      <c r="L9" s="76"/>
    </row>
    <row r="10" spans="1:12" ht="21" customHeight="1">
      <c r="A10" s="13"/>
      <c r="B10" s="56" t="s">
        <v>1</v>
      </c>
      <c r="C10" s="57"/>
      <c r="D10" s="57"/>
      <c r="E10" s="57"/>
      <c r="F10" s="67" t="s">
        <v>44</v>
      </c>
      <c r="G10" s="67" t="s">
        <v>45</v>
      </c>
      <c r="H10" s="15" t="s">
        <v>2</v>
      </c>
      <c r="I10" s="60" t="s">
        <v>46</v>
      </c>
      <c r="J10" s="60" t="s">
        <v>47</v>
      </c>
      <c r="K10" s="59" t="s">
        <v>48</v>
      </c>
      <c r="L10" s="59" t="s">
        <v>49</v>
      </c>
    </row>
    <row r="11" spans="1:12" ht="39" customHeight="1">
      <c r="A11" s="14" t="s">
        <v>41</v>
      </c>
      <c r="B11" s="14" t="s">
        <v>7</v>
      </c>
      <c r="C11" s="14" t="s">
        <v>3</v>
      </c>
      <c r="D11" s="14" t="s">
        <v>0</v>
      </c>
      <c r="E11" s="14" t="s">
        <v>4</v>
      </c>
      <c r="F11" s="67"/>
      <c r="G11" s="67"/>
      <c r="H11" s="16" t="s">
        <v>5</v>
      </c>
      <c r="I11" s="60"/>
      <c r="J11" s="60"/>
      <c r="K11" s="59"/>
      <c r="L11" s="59"/>
    </row>
    <row r="12" spans="1:12" ht="49.95" customHeight="1">
      <c r="A12" s="69" t="s">
        <v>39</v>
      </c>
      <c r="B12" s="61"/>
      <c r="C12" s="61" t="s">
        <v>15</v>
      </c>
      <c r="D12" s="62" t="s">
        <v>9</v>
      </c>
      <c r="E12" s="64" t="s">
        <v>11</v>
      </c>
      <c r="F12" s="68">
        <v>42764</v>
      </c>
      <c r="G12" s="73">
        <v>57000</v>
      </c>
      <c r="H12" s="32" t="s">
        <v>16</v>
      </c>
      <c r="I12" s="77">
        <f>SUM(J12:J15)</f>
        <v>2549341363</v>
      </c>
      <c r="J12" s="39">
        <v>1022796216</v>
      </c>
      <c r="K12" s="80">
        <f>SUM(L12:L15)</f>
        <v>1805727625</v>
      </c>
      <c r="L12" s="31">
        <v>917206790</v>
      </c>
    </row>
    <row r="13" spans="1:12" ht="49.95" customHeight="1">
      <c r="A13" s="70"/>
      <c r="B13" s="61"/>
      <c r="C13" s="61"/>
      <c r="D13" s="62"/>
      <c r="E13" s="64"/>
      <c r="F13" s="68"/>
      <c r="G13" s="73"/>
      <c r="H13" s="32" t="s">
        <v>17</v>
      </c>
      <c r="I13" s="78"/>
      <c r="J13" s="39">
        <v>172160148</v>
      </c>
      <c r="K13" s="81"/>
      <c r="L13" s="31">
        <v>191710966</v>
      </c>
    </row>
    <row r="14" spans="1:12" ht="49.95" customHeight="1">
      <c r="A14" s="70"/>
      <c r="B14" s="61"/>
      <c r="C14" s="61"/>
      <c r="D14" s="62"/>
      <c r="E14" s="64"/>
      <c r="F14" s="68"/>
      <c r="G14" s="73"/>
      <c r="H14" s="32" t="s">
        <v>18</v>
      </c>
      <c r="I14" s="78"/>
      <c r="J14" s="39">
        <v>560633274</v>
      </c>
      <c r="K14" s="81"/>
      <c r="L14" s="31">
        <v>434184722</v>
      </c>
    </row>
    <row r="15" spans="1:12" ht="49.95" customHeight="1">
      <c r="A15" s="70"/>
      <c r="B15" s="61"/>
      <c r="C15" s="61"/>
      <c r="D15" s="29" t="s">
        <v>10</v>
      </c>
      <c r="E15" s="18" t="s">
        <v>12</v>
      </c>
      <c r="F15" s="19">
        <v>2</v>
      </c>
      <c r="G15" s="36">
        <v>1</v>
      </c>
      <c r="H15" s="32" t="s">
        <v>19</v>
      </c>
      <c r="I15" s="79"/>
      <c r="J15" s="39">
        <v>793751725</v>
      </c>
      <c r="K15" s="82"/>
      <c r="L15" s="31">
        <v>262625147</v>
      </c>
    </row>
    <row r="16" spans="1:12" ht="49.95" customHeight="1">
      <c r="A16" s="70"/>
      <c r="B16" s="17"/>
      <c r="C16" s="29" t="s">
        <v>20</v>
      </c>
      <c r="D16" s="29" t="s">
        <v>21</v>
      </c>
      <c r="E16" s="18" t="s">
        <v>12</v>
      </c>
      <c r="F16" s="20">
        <v>23</v>
      </c>
      <c r="G16" s="45" t="s">
        <v>43</v>
      </c>
      <c r="H16" s="32" t="s">
        <v>22</v>
      </c>
      <c r="I16" s="40">
        <f t="shared" ref="I16:I24" si="0">J16</f>
        <v>1667580134</v>
      </c>
      <c r="J16" s="40">
        <v>1667580134</v>
      </c>
      <c r="K16" s="31">
        <v>1354500000</v>
      </c>
      <c r="L16" s="31">
        <v>1354500000</v>
      </c>
    </row>
    <row r="17" spans="1:12" ht="49.95" customHeight="1">
      <c r="A17" s="70"/>
      <c r="B17" s="64"/>
      <c r="C17" s="64" t="s">
        <v>23</v>
      </c>
      <c r="D17" s="62" t="s">
        <v>13</v>
      </c>
      <c r="E17" s="66" t="s">
        <v>11</v>
      </c>
      <c r="F17" s="66">
        <v>38</v>
      </c>
      <c r="G17" s="74">
        <v>50</v>
      </c>
      <c r="H17" s="32" t="s">
        <v>24</v>
      </c>
      <c r="I17" s="40">
        <f t="shared" si="0"/>
        <v>203444411</v>
      </c>
      <c r="J17" s="40">
        <v>203444411</v>
      </c>
      <c r="K17" s="31">
        <v>477269571</v>
      </c>
      <c r="L17" s="31">
        <v>477269571</v>
      </c>
    </row>
    <row r="18" spans="1:12" ht="49.95" customHeight="1">
      <c r="A18" s="70"/>
      <c r="B18" s="64"/>
      <c r="C18" s="64"/>
      <c r="D18" s="62"/>
      <c r="E18" s="66"/>
      <c r="F18" s="66"/>
      <c r="G18" s="74"/>
      <c r="H18" s="33" t="s">
        <v>38</v>
      </c>
      <c r="I18" s="40">
        <f t="shared" si="0"/>
        <v>37512384</v>
      </c>
      <c r="J18" s="41">
        <v>37512384</v>
      </c>
      <c r="K18" s="42"/>
      <c r="L18" s="43">
        <v>0</v>
      </c>
    </row>
    <row r="19" spans="1:12" ht="49.95" customHeight="1">
      <c r="A19" s="70"/>
      <c r="B19" s="17"/>
      <c r="C19" s="17" t="s">
        <v>25</v>
      </c>
      <c r="D19" s="29" t="s">
        <v>26</v>
      </c>
      <c r="E19" s="18" t="s">
        <v>12</v>
      </c>
      <c r="F19" s="21">
        <v>13161</v>
      </c>
      <c r="G19" s="37">
        <v>20000</v>
      </c>
      <c r="H19" s="32" t="s">
        <v>27</v>
      </c>
      <c r="I19" s="40">
        <f t="shared" si="0"/>
        <v>5911283962</v>
      </c>
      <c r="J19" s="40">
        <v>5911283962</v>
      </c>
      <c r="K19" s="31">
        <v>6225810102</v>
      </c>
      <c r="L19" s="31">
        <v>6225810102</v>
      </c>
    </row>
    <row r="20" spans="1:12" ht="49.95" customHeight="1">
      <c r="A20" s="70"/>
      <c r="B20" s="64"/>
      <c r="C20" s="64" t="s">
        <v>28</v>
      </c>
      <c r="D20" s="62" t="s">
        <v>29</v>
      </c>
      <c r="E20" s="65" t="s">
        <v>12</v>
      </c>
      <c r="F20" s="64">
        <v>1</v>
      </c>
      <c r="G20" s="72">
        <v>1</v>
      </c>
      <c r="H20" s="32" t="s">
        <v>30</v>
      </c>
      <c r="I20" s="40">
        <f t="shared" si="0"/>
        <v>911550929</v>
      </c>
      <c r="J20" s="40">
        <v>911550929</v>
      </c>
      <c r="K20" s="31">
        <v>1535712841</v>
      </c>
      <c r="L20" s="31">
        <v>1535712841</v>
      </c>
    </row>
    <row r="21" spans="1:12" ht="49.95" customHeight="1">
      <c r="A21" s="71"/>
      <c r="B21" s="64"/>
      <c r="C21" s="64"/>
      <c r="D21" s="62"/>
      <c r="E21" s="65"/>
      <c r="F21" s="64"/>
      <c r="G21" s="72"/>
      <c r="H21" s="33" t="s">
        <v>36</v>
      </c>
      <c r="I21" s="40">
        <f t="shared" si="0"/>
        <v>238087175</v>
      </c>
      <c r="J21" s="41">
        <v>238087175</v>
      </c>
      <c r="K21" s="31">
        <v>0</v>
      </c>
      <c r="L21" s="31">
        <v>0</v>
      </c>
    </row>
    <row r="22" spans="1:12" ht="49.95" customHeight="1">
      <c r="A22" s="69" t="s">
        <v>40</v>
      </c>
      <c r="B22" s="64"/>
      <c r="C22" s="64" t="s">
        <v>31</v>
      </c>
      <c r="D22" s="62" t="s">
        <v>32</v>
      </c>
      <c r="E22" s="65" t="s">
        <v>12</v>
      </c>
      <c r="F22" s="64">
        <v>4</v>
      </c>
      <c r="G22" s="72">
        <v>5</v>
      </c>
      <c r="H22" s="32" t="s">
        <v>33</v>
      </c>
      <c r="I22" s="40">
        <f t="shared" si="0"/>
        <v>237878614</v>
      </c>
      <c r="J22" s="44">
        <v>237878614</v>
      </c>
      <c r="K22" s="31">
        <v>288601715</v>
      </c>
      <c r="L22" s="31">
        <v>288601715</v>
      </c>
    </row>
    <row r="23" spans="1:12" ht="49.95" customHeight="1">
      <c r="A23" s="70"/>
      <c r="B23" s="64"/>
      <c r="C23" s="64"/>
      <c r="D23" s="62"/>
      <c r="E23" s="65"/>
      <c r="F23" s="64"/>
      <c r="G23" s="72"/>
      <c r="H23" s="33" t="s">
        <v>37</v>
      </c>
      <c r="I23" s="40">
        <f t="shared" si="0"/>
        <v>6001981</v>
      </c>
      <c r="J23" s="41">
        <v>6001981</v>
      </c>
      <c r="K23" s="42"/>
      <c r="L23" s="43">
        <v>0</v>
      </c>
    </row>
    <row r="24" spans="1:12" ht="49.95" customHeight="1">
      <c r="A24" s="70"/>
      <c r="B24" s="22"/>
      <c r="C24" s="22" t="s">
        <v>34</v>
      </c>
      <c r="D24" s="30" t="s">
        <v>14</v>
      </c>
      <c r="E24" s="23" t="s">
        <v>12</v>
      </c>
      <c r="F24" s="23">
        <v>263</v>
      </c>
      <c r="G24" s="35">
        <v>400</v>
      </c>
      <c r="H24" s="34" t="s">
        <v>35</v>
      </c>
      <c r="I24" s="40">
        <f t="shared" si="0"/>
        <v>76448343</v>
      </c>
      <c r="J24" s="44">
        <v>76448343</v>
      </c>
      <c r="K24" s="31">
        <v>151507442</v>
      </c>
      <c r="L24" s="31">
        <v>151507442</v>
      </c>
    </row>
    <row r="25" spans="1:12" ht="15.6" customHeight="1">
      <c r="A25" s="24"/>
      <c r="B25" s="25"/>
      <c r="C25" s="26"/>
      <c r="D25" s="26"/>
      <c r="E25" s="26"/>
      <c r="F25" s="26"/>
      <c r="G25" s="26"/>
      <c r="H25" s="27"/>
      <c r="I25" s="38">
        <f>SUM(I12:I24)</f>
        <v>11839129296</v>
      </c>
      <c r="J25" s="28">
        <f>SUM(J12:J24)</f>
        <v>11839129296</v>
      </c>
      <c r="K25" s="28">
        <f>SUM(K12:K24)</f>
        <v>11839129296</v>
      </c>
      <c r="L25" s="28">
        <f>SUM(L12:L24)</f>
        <v>11839129296</v>
      </c>
    </row>
    <row r="26" spans="1:12" ht="15.6">
      <c r="A26" s="12"/>
      <c r="B26" s="1"/>
    </row>
    <row r="27" spans="1:12" ht="78.75" customHeight="1">
      <c r="A27" s="1"/>
      <c r="B27" s="4"/>
      <c r="C27" s="4"/>
      <c r="D27" s="4"/>
      <c r="E27" s="5"/>
      <c r="F27" s="5"/>
      <c r="G27" s="63">
        <f>150+34</f>
        <v>184</v>
      </c>
      <c r="H27" s="63"/>
      <c r="I27" s="1"/>
      <c r="J27" s="1"/>
      <c r="K27" s="1"/>
    </row>
    <row r="28" spans="1:12" ht="60.75" customHeight="1">
      <c r="A28" s="1"/>
      <c r="B28" s="6"/>
      <c r="C28" s="7"/>
      <c r="D28" s="7"/>
      <c r="E28" s="8"/>
      <c r="F28" s="9"/>
      <c r="G28" s="63"/>
      <c r="H28" s="63"/>
      <c r="I28" s="1"/>
      <c r="J28" s="1"/>
      <c r="K28" s="1"/>
    </row>
    <row r="29" spans="1:12" ht="59.25" customHeight="1">
      <c r="A29" s="1"/>
      <c r="B29" s="10"/>
      <c r="C29" s="7"/>
      <c r="D29" s="11"/>
      <c r="E29" s="8"/>
      <c r="F29" s="9"/>
      <c r="G29" s="63"/>
      <c r="H29" s="63"/>
      <c r="I29" s="1"/>
      <c r="J29" s="1"/>
      <c r="K29" s="1"/>
      <c r="L29" s="1"/>
    </row>
  </sheetData>
  <mergeCells count="42">
    <mergeCell ref="B2:C7"/>
    <mergeCell ref="D2:L7"/>
    <mergeCell ref="B9:H9"/>
    <mergeCell ref="B10:E10"/>
    <mergeCell ref="F10:F11"/>
    <mergeCell ref="G10:G11"/>
    <mergeCell ref="I10:I11"/>
    <mergeCell ref="J10:J11"/>
    <mergeCell ref="I9:L9"/>
    <mergeCell ref="A12:A21"/>
    <mergeCell ref="B12:B15"/>
    <mergeCell ref="C12:C15"/>
    <mergeCell ref="D12:D14"/>
    <mergeCell ref="E12:E14"/>
    <mergeCell ref="B17:B18"/>
    <mergeCell ref="C17:C18"/>
    <mergeCell ref="D17:D18"/>
    <mergeCell ref="E17:E18"/>
    <mergeCell ref="F12:F14"/>
    <mergeCell ref="G12:G14"/>
    <mergeCell ref="K10:K11"/>
    <mergeCell ref="L10:L11"/>
    <mergeCell ref="I12:I15"/>
    <mergeCell ref="K12:K15"/>
    <mergeCell ref="F17:F18"/>
    <mergeCell ref="F22:F23"/>
    <mergeCell ref="B20:B21"/>
    <mergeCell ref="C20:C21"/>
    <mergeCell ref="D20:D21"/>
    <mergeCell ref="E20:E21"/>
    <mergeCell ref="F20:F21"/>
    <mergeCell ref="A22:A24"/>
    <mergeCell ref="B22:B23"/>
    <mergeCell ref="C22:C23"/>
    <mergeCell ref="D22:D23"/>
    <mergeCell ref="E22:E23"/>
    <mergeCell ref="G22:G23"/>
    <mergeCell ref="G27:H27"/>
    <mergeCell ref="G28:H28"/>
    <mergeCell ref="G29:H29"/>
    <mergeCell ref="G20:G21"/>
    <mergeCell ref="G17:G18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Actualiz. 2024_Proyección MGMP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CAMILO SUAREZ BULA</dc:creator>
  <cp:lastModifiedBy>marcela reyes toledo</cp:lastModifiedBy>
  <cp:lastPrinted>2024-04-26T12:57:54Z</cp:lastPrinted>
  <dcterms:created xsi:type="dcterms:W3CDTF">2019-11-13T16:53:19Z</dcterms:created>
  <dcterms:modified xsi:type="dcterms:W3CDTF">2024-07-16T15:52:04Z</dcterms:modified>
</cp:coreProperties>
</file>