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mar\OneDrive\Documentos\PNN\JULIO\Transparencia\4.4. Proyectos de inversión\4.4.1 Proyectos de inversión\Actualizaciones\"/>
    </mc:Choice>
  </mc:AlternateContent>
  <xr:revisionPtr revIDLastSave="0" documentId="13_ncr:1_{392B2ECD-F874-4964-9720-8C1C70AF28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ual_Fortalecimiento" sheetId="15" r:id="rId1"/>
  </sheets>
  <definedNames>
    <definedName name="_xlnm._FilterDatabase" localSheetId="0" hidden="1">Actual_Fortalecimiento!$C$4:$J$26</definedName>
    <definedName name="_xlnm.Print_Area" localSheetId="0">Actual_Fortalecimiento!$B$4:$J$26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15" l="1"/>
  <c r="M22" i="15"/>
  <c r="M21" i="15" l="1"/>
  <c r="M17" i="15"/>
  <c r="M11" i="15"/>
  <c r="M4" i="15"/>
  <c r="M26" i="15" l="1"/>
  <c r="N26" i="15"/>
  <c r="O25" i="15" l="1"/>
  <c r="O22" i="15"/>
  <c r="O21" i="15"/>
  <c r="O11" i="15"/>
  <c r="O4" i="15"/>
  <c r="P26" i="15" l="1"/>
  <c r="O17" i="15"/>
  <c r="O26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cpcarvajal</author>
  </authors>
  <commentList>
    <comment ref="E3" authorId="0" shapeId="0" xr:uid="{D36F1054-50B9-4CCF-8DFC-2D5C053DC79F}">
      <text>
        <r>
          <rPr>
            <b/>
            <sz val="9"/>
            <color indexed="81"/>
            <rFont val="Tahoma"/>
            <family val="2"/>
          </rPr>
          <t>OAP - MADS:</t>
        </r>
        <r>
          <rPr>
            <sz val="9"/>
            <color indexed="81"/>
            <rFont val="Tahoma"/>
            <family val="2"/>
          </rPr>
          <t xml:space="preserve">
Unidad de medida en la que está expresado el indicador de producto</t>
        </r>
      </text>
    </comment>
  </commentList>
</comments>
</file>

<file path=xl/sharedStrings.xml><?xml version="1.0" encoding="utf-8"?>
<sst xmlns="http://schemas.openxmlformats.org/spreadsheetml/2006/main" count="64" uniqueCount="60">
  <si>
    <t xml:space="preserve">Producto  </t>
  </si>
  <si>
    <t>Indicador de Producto</t>
  </si>
  <si>
    <t>Unidad de Medida</t>
  </si>
  <si>
    <t xml:space="preserve">Actividades </t>
  </si>
  <si>
    <t>Número</t>
  </si>
  <si>
    <t>Personas capacitadas</t>
  </si>
  <si>
    <t>Documentos de planeación realizados</t>
  </si>
  <si>
    <t>Documentos de planeación</t>
  </si>
  <si>
    <t>Documentos normativos</t>
  </si>
  <si>
    <t>Servicios Tecnologicos</t>
  </si>
  <si>
    <t>Servicio de Implementación Sistemas de Gestión</t>
  </si>
  <si>
    <t>Servicio de Educación Informal para la Gestión Aadministrativa</t>
  </si>
  <si>
    <t>Servicios de Información Implementados</t>
  </si>
  <si>
    <t>Sistema de gestión implementado</t>
  </si>
  <si>
    <t>Documentos normativos realizados</t>
  </si>
  <si>
    <t>Índice de capacidad en la prestación de servicios de tecnología</t>
  </si>
  <si>
    <t>Sistemas de información implementados</t>
  </si>
  <si>
    <t>Ejecutar El Plan De Auditoria.</t>
  </si>
  <si>
    <t xml:space="preserve"> Implementar Estrategias De Comunicación Institucional Definida.</t>
  </si>
  <si>
    <t>Desarrollar Acciones De Gestión Del Conocimiento.</t>
  </si>
  <si>
    <t>Mantener Y Soportar La Infraestructura De Hardware Y Software De PNN.</t>
  </si>
  <si>
    <t>Adquirir La Infraestructura De Hardware Y Software De La Entidad.</t>
  </si>
  <si>
    <t>Implementar El Modelo De Seguridad De La Información De La Entidad.</t>
  </si>
  <si>
    <t>Implementar La(S) Solución(Es) De Tic Definidas.</t>
  </si>
  <si>
    <t>FORTALECIMIENTO DE LA CAPACIDAD INSTITUCIONAL DE PARQUES NACIONALES NATURALES A NIVEL NACIONAL Entidad: PARQUES NACIONALES NATURALES DE COLOMBIA</t>
  </si>
  <si>
    <t>Realizar Acciones De Diálogo y Participación Ciudadana (RDC)</t>
  </si>
  <si>
    <t>Fortalecer las herramientas de planeación, seguimiento y gestión institucional</t>
  </si>
  <si>
    <t>Objetivo General</t>
  </si>
  <si>
    <t>Fortalecer los procesos de gestión del conocimiento en PNN.</t>
  </si>
  <si>
    <t>Aumentar la disponibilidad y cobertura de los servicios de TIC y de radiocomunicaciones en PNN</t>
  </si>
  <si>
    <t>Fortalecer la implementación del modelo de gestión pública nacional en PNN.</t>
  </si>
  <si>
    <t>Porcentaje</t>
  </si>
  <si>
    <t>Ajustar el plan de trabajo</t>
  </si>
  <si>
    <t>Diseñar iniciativas normativas e instrumentos normativos</t>
  </si>
  <si>
    <t>Elaborar diagnóstico de necesidades normativas</t>
  </si>
  <si>
    <t>Actualizar autodiagnóstico, planes de trabajo y/o mejoramiento anual</t>
  </si>
  <si>
    <t>Ejecutar los planes de trabajo y/o mejoramiento</t>
  </si>
  <si>
    <t>Revisar el cumplimiento en la construcción y diseño de los productos normativos planeados</t>
  </si>
  <si>
    <t>Realizar el seguimiento a planes institucionales (1 congreso, 4 gestión, 4 proyectos)</t>
  </si>
  <si>
    <t>Nombre Proyecto</t>
  </si>
  <si>
    <t>METAS INDICADOR DE PRODUCTO / ACTIVIDADES</t>
  </si>
  <si>
    <t>RECURSOS ($) PRODUCTOS - ACTIVIDADES / Justificación</t>
  </si>
  <si>
    <t xml:space="preserve">Proyección Meta  2025 </t>
  </si>
  <si>
    <t xml:space="preserve">Proyección Meta  2026 </t>
  </si>
  <si>
    <t xml:space="preserve">Proyección Meta  2027 </t>
  </si>
  <si>
    <t xml:space="preserve">Proyección Meta  2028 </t>
  </si>
  <si>
    <t>Objetivo Específico</t>
  </si>
  <si>
    <t>Gestionar procesos de cooperación internacional (1)</t>
  </si>
  <si>
    <t> Formular los planes institucionales (12)</t>
  </si>
  <si>
    <t>Asesorar el proceso de programación y seguimiento presupuestal de recursos de inversión en la entidad</t>
  </si>
  <si>
    <t>Asesorar metodológicamente la formulación de Planes, programas y proyectos Institucionales, y hacer el segumiento correspondiente.</t>
  </si>
  <si>
    <t>Formular y hacer seguimiento a planes institucionales.</t>
  </si>
  <si>
    <t>Desarrollar la planeación estrategica de la entidad e implementar la políticas de gestión y desempeño definidas por la Función Pública</t>
  </si>
  <si>
    <t>adelantar ejercicios de planeación financiera para presentar el anteproyecto de ingresos y gastos de la entidad (1 documento en proceso de Anteproyecto 2025)</t>
  </si>
  <si>
    <t>Meta inicial de Producto 2024</t>
  </si>
  <si>
    <t>Meta actual  Indicador de Producto 2024</t>
  </si>
  <si>
    <t>Valor Inicial_ProductoPIIP - 2024</t>
  </si>
  <si>
    <t>Valor Inicial_Actividad PIIP - 2024</t>
  </si>
  <si>
    <t>Valor actual 2024_Producto PIIP (dcion Por Resolución 006 FONAM)</t>
  </si>
  <si>
    <t>Valor actual 2024_ActividadPIIP (dcion Por Resolución 006 FONAM)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</si>
</sst>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sz val="13"/>
      <color theme="1"/>
      <name val="Tahoma"/>
      <family val="2"/>
    </font>
    <font>
      <sz val="10"/>
      <name val="Work Sans SemiBold Roman"/>
    </font>
    <font>
      <sz val="10"/>
      <name val="Work Sans"/>
    </font>
    <font>
      <sz val="11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A8D08D"/>
        <bgColor rgb="FFA8D08D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1" applyNumberFormat="1" applyFont="1" applyFill="1" applyBorder="1" applyAlignment="1">
      <alignment horizontal="center" vertical="center" wrapText="1"/>
    </xf>
    <xf numFmtId="167" fontId="5" fillId="0" borderId="1" xfId="4" applyNumberFormat="1" applyFont="1" applyFill="1" applyBorder="1" applyAlignment="1">
      <alignment horizontal="center" vertical="center" wrapText="1"/>
    </xf>
    <xf numFmtId="167" fontId="15" fillId="0" borderId="1" xfId="4" applyNumberFormat="1" applyFont="1" applyFill="1" applyBorder="1" applyAlignment="1">
      <alignment vertical="center"/>
    </xf>
    <xf numFmtId="167" fontId="7" fillId="0" borderId="0" xfId="4" applyNumberFormat="1" applyFont="1"/>
    <xf numFmtId="167" fontId="8" fillId="0" borderId="0" xfId="4" applyNumberFormat="1" applyFont="1"/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167" fontId="14" fillId="2" borderId="1" xfId="4" applyNumberFormat="1" applyFont="1" applyFill="1" applyBorder="1"/>
    <xf numFmtId="167" fontId="5" fillId="2" borderId="1" xfId="4" applyNumberFormat="1" applyFont="1" applyFill="1" applyBorder="1" applyAlignment="1">
      <alignment vertical="center" wrapText="1"/>
    </xf>
    <xf numFmtId="167" fontId="14" fillId="2" borderId="1" xfId="4" applyNumberFormat="1" applyFon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167" fontId="5" fillId="0" borderId="1" xfId="4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167" fontId="5" fillId="0" borderId="2" xfId="4" applyNumberFormat="1" applyFont="1" applyFill="1" applyBorder="1" applyAlignment="1">
      <alignment horizontal="center" vertical="center" wrapText="1"/>
    </xf>
    <xf numFmtId="167" fontId="5" fillId="0" borderId="4" xfId="4" applyNumberFormat="1" applyFont="1" applyFill="1" applyBorder="1" applyAlignment="1">
      <alignment horizontal="center" vertical="center" wrapText="1"/>
    </xf>
    <xf numFmtId="167" fontId="5" fillId="0" borderId="3" xfId="4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</cellXfs>
  <cellStyles count="5">
    <cellStyle name="Millares" xfId="4" builtinId="3"/>
    <cellStyle name="Millares [0]" xfId="1" builtinId="6"/>
    <cellStyle name="Millares [0] 2" xfId="2" xr:uid="{40D1DD37-911F-4A94-BC53-A6BD0373F1ED}"/>
    <cellStyle name="Normal" xfId="0" builtinId="0"/>
    <cellStyle name="Normal 2" xfId="3" xr:uid="{AD39AB42-5481-4EEC-9659-A904AD36D5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CA5C9-A9E2-4F54-AFAD-23CB494DA391}">
  <sheetPr>
    <pageSetUpPr fitToPage="1"/>
  </sheetPr>
  <dimension ref="A1:P26"/>
  <sheetViews>
    <sheetView showGridLines="0" tabSelected="1" zoomScale="70" zoomScaleNormal="7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L4" sqref="L4"/>
    </sheetView>
  </sheetViews>
  <sheetFormatPr baseColWidth="10" defaultColWidth="11.44140625" defaultRowHeight="13.8"/>
  <cols>
    <col min="1" max="1" width="10.88671875" style="1" customWidth="1"/>
    <col min="2" max="2" width="14" style="1" customWidth="1"/>
    <col min="3" max="3" width="31" style="4" customWidth="1"/>
    <col min="4" max="4" width="29.21875" style="4" customWidth="1"/>
    <col min="5" max="5" width="14.77734375" style="4" customWidth="1"/>
    <col min="6" max="6" width="14.77734375" style="5" customWidth="1"/>
    <col min="7" max="7" width="13.88671875" style="1" customWidth="1"/>
    <col min="8" max="11" width="14.77734375" style="1" hidden="1" customWidth="1"/>
    <col min="12" max="12" width="61.44140625" style="1" customWidth="1"/>
    <col min="13" max="13" width="20.33203125" style="1" customWidth="1"/>
    <col min="14" max="14" width="25.44140625" style="1" customWidth="1"/>
    <col min="15" max="15" width="14.77734375" style="1" customWidth="1"/>
    <col min="16" max="16" width="26.6640625" style="1" customWidth="1"/>
    <col min="17" max="16384" width="11.44140625" style="1"/>
  </cols>
  <sheetData>
    <row r="1" spans="1:16" ht="15.6">
      <c r="C1" s="8" t="s">
        <v>39</v>
      </c>
      <c r="D1" s="30" t="s">
        <v>24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18">
      <c r="A2" s="36" t="s">
        <v>40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 t="s">
        <v>41</v>
      </c>
      <c r="N2" s="39"/>
      <c r="O2" s="39"/>
      <c r="P2" s="39"/>
    </row>
    <row r="3" spans="1:16" ht="42" customHeight="1">
      <c r="A3" s="9" t="s">
        <v>27</v>
      </c>
      <c r="B3" s="9" t="s">
        <v>46</v>
      </c>
      <c r="C3" s="10" t="s">
        <v>0</v>
      </c>
      <c r="D3" s="9" t="s">
        <v>1</v>
      </c>
      <c r="E3" s="11" t="s">
        <v>2</v>
      </c>
      <c r="F3" s="9" t="s">
        <v>54</v>
      </c>
      <c r="G3" s="9" t="s">
        <v>55</v>
      </c>
      <c r="H3" s="9" t="s">
        <v>42</v>
      </c>
      <c r="I3" s="9" t="s">
        <v>43</v>
      </c>
      <c r="J3" s="9" t="s">
        <v>44</v>
      </c>
      <c r="K3" s="9" t="s">
        <v>45</v>
      </c>
      <c r="L3" s="9" t="s">
        <v>3</v>
      </c>
      <c r="M3" s="12" t="s">
        <v>56</v>
      </c>
      <c r="N3" s="12" t="s">
        <v>57</v>
      </c>
      <c r="O3" s="12" t="s">
        <v>58</v>
      </c>
      <c r="P3" s="12" t="s">
        <v>59</v>
      </c>
    </row>
    <row r="4" spans="1:16" s="2" customFormat="1" ht="29.4" customHeight="1">
      <c r="A4" s="27" t="s">
        <v>30</v>
      </c>
      <c r="B4" s="40" t="s">
        <v>26</v>
      </c>
      <c r="C4" s="28" t="s">
        <v>7</v>
      </c>
      <c r="D4" s="27" t="s">
        <v>6</v>
      </c>
      <c r="E4" s="27" t="s">
        <v>4</v>
      </c>
      <c r="F4" s="26">
        <v>4</v>
      </c>
      <c r="G4" s="26">
        <v>23</v>
      </c>
      <c r="H4" s="26">
        <v>27</v>
      </c>
      <c r="I4" s="26">
        <v>27</v>
      </c>
      <c r="J4" s="26">
        <v>27</v>
      </c>
      <c r="K4" s="26">
        <v>27</v>
      </c>
      <c r="L4" s="21" t="s">
        <v>48</v>
      </c>
      <c r="M4" s="32">
        <f>SUM(N4:N10)</f>
        <v>2564312443</v>
      </c>
      <c r="N4" s="23">
        <v>896780859</v>
      </c>
      <c r="O4" s="32">
        <f>SUM(P4:P10)</f>
        <v>2005495000</v>
      </c>
      <c r="P4" s="17">
        <v>142830000</v>
      </c>
    </row>
    <row r="5" spans="1:16" s="2" customFormat="1" ht="44.4" customHeight="1">
      <c r="A5" s="27"/>
      <c r="B5" s="41"/>
      <c r="C5" s="28"/>
      <c r="D5" s="27"/>
      <c r="E5" s="27"/>
      <c r="F5" s="26"/>
      <c r="G5" s="26"/>
      <c r="H5" s="26"/>
      <c r="I5" s="26"/>
      <c r="J5" s="26"/>
      <c r="K5" s="26"/>
      <c r="L5" s="21" t="s">
        <v>53</v>
      </c>
      <c r="M5" s="32"/>
      <c r="N5" s="23">
        <v>330979040</v>
      </c>
      <c r="O5" s="32"/>
      <c r="P5" s="17">
        <v>249205000</v>
      </c>
    </row>
    <row r="6" spans="1:16" s="2" customFormat="1" ht="30" customHeight="1">
      <c r="A6" s="27"/>
      <c r="B6" s="41"/>
      <c r="C6" s="28"/>
      <c r="D6" s="27"/>
      <c r="E6" s="27"/>
      <c r="F6" s="26"/>
      <c r="G6" s="26"/>
      <c r="H6" s="26"/>
      <c r="I6" s="26"/>
      <c r="J6" s="26"/>
      <c r="K6" s="26"/>
      <c r="L6" s="21" t="s">
        <v>38</v>
      </c>
      <c r="M6" s="32"/>
      <c r="N6" s="23">
        <v>726537745</v>
      </c>
      <c r="O6" s="32"/>
      <c r="P6" s="17">
        <v>1045975000</v>
      </c>
    </row>
    <row r="7" spans="1:16" s="2" customFormat="1" ht="30" customHeight="1">
      <c r="A7" s="27"/>
      <c r="B7" s="41"/>
      <c r="C7" s="28"/>
      <c r="D7" s="27"/>
      <c r="E7" s="27"/>
      <c r="F7" s="26"/>
      <c r="G7" s="26"/>
      <c r="H7" s="26"/>
      <c r="I7" s="26"/>
      <c r="J7" s="26"/>
      <c r="K7" s="26"/>
      <c r="L7" s="49" t="s">
        <v>47</v>
      </c>
      <c r="M7" s="32"/>
      <c r="N7" s="23">
        <v>610014799</v>
      </c>
      <c r="O7" s="32"/>
      <c r="P7" s="17">
        <v>567485000</v>
      </c>
    </row>
    <row r="8" spans="1:16" s="2" customFormat="1" ht="30" customHeight="1">
      <c r="A8" s="27"/>
      <c r="B8" s="41"/>
      <c r="C8" s="28"/>
      <c r="D8" s="27"/>
      <c r="E8" s="27"/>
      <c r="F8" s="26"/>
      <c r="G8" s="26"/>
      <c r="H8" s="26"/>
      <c r="I8" s="26"/>
      <c r="J8" s="26"/>
      <c r="K8" s="26"/>
      <c r="L8" s="50" t="s">
        <v>51</v>
      </c>
      <c r="M8" s="32"/>
      <c r="N8" s="23"/>
      <c r="O8" s="32"/>
      <c r="P8" s="17"/>
    </row>
    <row r="9" spans="1:16" s="2" customFormat="1" ht="21.6" customHeight="1">
      <c r="A9" s="27"/>
      <c r="B9" s="41"/>
      <c r="C9" s="28"/>
      <c r="D9" s="27"/>
      <c r="E9" s="27"/>
      <c r="F9" s="26"/>
      <c r="G9" s="26"/>
      <c r="H9" s="26"/>
      <c r="I9" s="26"/>
      <c r="J9" s="26"/>
      <c r="K9" s="26"/>
      <c r="L9" s="50" t="s">
        <v>49</v>
      </c>
      <c r="M9" s="32"/>
      <c r="N9" s="23"/>
      <c r="O9" s="32"/>
      <c r="P9" s="17"/>
    </row>
    <row r="10" spans="1:16" s="2" customFormat="1" ht="30" customHeight="1">
      <c r="A10" s="27"/>
      <c r="B10" s="41"/>
      <c r="C10" s="28"/>
      <c r="D10" s="27"/>
      <c r="E10" s="27"/>
      <c r="F10" s="26"/>
      <c r="G10" s="26"/>
      <c r="H10" s="26"/>
      <c r="I10" s="26"/>
      <c r="J10" s="26"/>
      <c r="K10" s="26"/>
      <c r="L10" s="50" t="s">
        <v>50</v>
      </c>
      <c r="M10" s="32"/>
      <c r="N10" s="23"/>
      <c r="O10" s="32"/>
      <c r="P10" s="17"/>
    </row>
    <row r="11" spans="1:16" s="2" customFormat="1" ht="30" customHeight="1">
      <c r="A11" s="27"/>
      <c r="B11" s="41"/>
      <c r="C11" s="28" t="s">
        <v>10</v>
      </c>
      <c r="D11" s="27" t="s">
        <v>13</v>
      </c>
      <c r="E11" s="27" t="s">
        <v>4</v>
      </c>
      <c r="F11" s="26">
        <v>1</v>
      </c>
      <c r="G11" s="26">
        <v>1</v>
      </c>
      <c r="H11" s="26">
        <v>1</v>
      </c>
      <c r="I11" s="26">
        <v>1</v>
      </c>
      <c r="J11" s="26">
        <v>1</v>
      </c>
      <c r="K11" s="26">
        <v>1</v>
      </c>
      <c r="L11" s="51" t="s">
        <v>17</v>
      </c>
      <c r="M11" s="32">
        <f>SUM(N11:N16)</f>
        <v>10736854243</v>
      </c>
      <c r="N11" s="24">
        <v>409281809</v>
      </c>
      <c r="O11" s="32">
        <f>SUM(P11:P16)</f>
        <v>9406656323</v>
      </c>
      <c r="P11" s="17">
        <v>450000000</v>
      </c>
    </row>
    <row r="12" spans="1:16" s="2" customFormat="1" ht="30" customHeight="1">
      <c r="A12" s="27"/>
      <c r="B12" s="41"/>
      <c r="C12" s="28"/>
      <c r="D12" s="27"/>
      <c r="E12" s="27"/>
      <c r="F12" s="26"/>
      <c r="G12" s="26"/>
      <c r="H12" s="26"/>
      <c r="I12" s="26"/>
      <c r="J12" s="26"/>
      <c r="K12" s="26"/>
      <c r="L12" s="49" t="s">
        <v>36</v>
      </c>
      <c r="M12" s="32"/>
      <c r="N12" s="24">
        <v>9050030290</v>
      </c>
      <c r="O12" s="32"/>
      <c r="P12" s="17">
        <v>7262808361</v>
      </c>
    </row>
    <row r="13" spans="1:16" s="2" customFormat="1" ht="30" customHeight="1">
      <c r="A13" s="27"/>
      <c r="B13" s="41"/>
      <c r="C13" s="28"/>
      <c r="D13" s="27"/>
      <c r="E13" s="27"/>
      <c r="F13" s="26"/>
      <c r="G13" s="26"/>
      <c r="H13" s="26"/>
      <c r="I13" s="26"/>
      <c r="J13" s="26"/>
      <c r="K13" s="26"/>
      <c r="L13" s="49" t="s">
        <v>35</v>
      </c>
      <c r="M13" s="32"/>
      <c r="N13" s="24">
        <v>110883913</v>
      </c>
      <c r="O13" s="32"/>
      <c r="P13" s="17">
        <v>127957962</v>
      </c>
    </row>
    <row r="14" spans="1:16" s="2" customFormat="1" ht="30" customHeight="1">
      <c r="A14" s="27"/>
      <c r="B14" s="41"/>
      <c r="C14" s="28"/>
      <c r="D14" s="27"/>
      <c r="E14" s="27"/>
      <c r="F14" s="26"/>
      <c r="G14" s="26"/>
      <c r="H14" s="26"/>
      <c r="I14" s="26"/>
      <c r="J14" s="26"/>
      <c r="K14" s="26"/>
      <c r="L14" s="20" t="s">
        <v>25</v>
      </c>
      <c r="M14" s="32"/>
      <c r="N14" s="24">
        <v>43478261</v>
      </c>
      <c r="O14" s="32"/>
      <c r="P14" s="17">
        <v>128090000</v>
      </c>
    </row>
    <row r="15" spans="1:16" s="2" customFormat="1" ht="30" customHeight="1">
      <c r="A15" s="27"/>
      <c r="B15" s="41"/>
      <c r="C15" s="28"/>
      <c r="D15" s="27"/>
      <c r="E15" s="27"/>
      <c r="F15" s="26"/>
      <c r="G15" s="26"/>
      <c r="H15" s="26"/>
      <c r="I15" s="26"/>
      <c r="J15" s="26"/>
      <c r="K15" s="26"/>
      <c r="L15" s="20" t="s">
        <v>18</v>
      </c>
      <c r="M15" s="32"/>
      <c r="N15" s="24">
        <v>1123179970</v>
      </c>
      <c r="O15" s="32"/>
      <c r="P15" s="17">
        <v>1437800000</v>
      </c>
    </row>
    <row r="16" spans="1:16" s="2" customFormat="1" ht="37.799999999999997" customHeight="1">
      <c r="A16" s="27"/>
      <c r="B16" s="41"/>
      <c r="C16" s="28"/>
      <c r="D16" s="27"/>
      <c r="E16" s="27"/>
      <c r="F16" s="26"/>
      <c r="G16" s="26"/>
      <c r="H16" s="26"/>
      <c r="I16" s="26"/>
      <c r="J16" s="26"/>
      <c r="K16" s="26"/>
      <c r="L16" s="6" t="s">
        <v>52</v>
      </c>
      <c r="M16" s="32"/>
      <c r="N16" s="23"/>
      <c r="O16" s="32"/>
      <c r="P16" s="17"/>
    </row>
    <row r="17" spans="1:16" s="2" customFormat="1" ht="30" customHeight="1">
      <c r="A17" s="27"/>
      <c r="B17" s="41"/>
      <c r="C17" s="33" t="s">
        <v>8</v>
      </c>
      <c r="D17" s="33" t="s">
        <v>14</v>
      </c>
      <c r="E17" s="33" t="s">
        <v>4</v>
      </c>
      <c r="F17" s="43">
        <v>42</v>
      </c>
      <c r="G17" s="43">
        <v>40</v>
      </c>
      <c r="H17" s="43">
        <v>40</v>
      </c>
      <c r="I17" s="43">
        <v>40</v>
      </c>
      <c r="J17" s="43">
        <v>40</v>
      </c>
      <c r="K17" s="43">
        <v>40</v>
      </c>
      <c r="L17" s="21" t="s">
        <v>34</v>
      </c>
      <c r="M17" s="32">
        <f>SUM(N17:N20)</f>
        <v>103074783</v>
      </c>
      <c r="N17" s="23">
        <v>0</v>
      </c>
      <c r="O17" s="32">
        <f>SUM(P17:P20)</f>
        <v>91350000</v>
      </c>
      <c r="P17" s="17">
        <v>12000000</v>
      </c>
    </row>
    <row r="18" spans="1:16" s="2" customFormat="1" ht="30" customHeight="1">
      <c r="A18" s="27"/>
      <c r="B18" s="41"/>
      <c r="C18" s="34"/>
      <c r="D18" s="34"/>
      <c r="E18" s="34"/>
      <c r="F18" s="44"/>
      <c r="G18" s="44"/>
      <c r="H18" s="44"/>
      <c r="I18" s="44"/>
      <c r="J18" s="44"/>
      <c r="K18" s="44"/>
      <c r="L18" s="21" t="s">
        <v>33</v>
      </c>
      <c r="M18" s="32"/>
      <c r="N18" s="23">
        <v>42000000</v>
      </c>
      <c r="O18" s="32"/>
      <c r="P18" s="17">
        <v>79350000</v>
      </c>
    </row>
    <row r="19" spans="1:16" s="2" customFormat="1" ht="30" customHeight="1">
      <c r="A19" s="27"/>
      <c r="B19" s="41"/>
      <c r="C19" s="34"/>
      <c r="D19" s="34"/>
      <c r="E19" s="34"/>
      <c r="F19" s="44"/>
      <c r="G19" s="44"/>
      <c r="H19" s="44"/>
      <c r="I19" s="44"/>
      <c r="J19" s="44"/>
      <c r="K19" s="44"/>
      <c r="L19" s="21" t="s">
        <v>32</v>
      </c>
      <c r="M19" s="32"/>
      <c r="N19" s="23">
        <v>15422609</v>
      </c>
      <c r="O19" s="32"/>
      <c r="P19" s="17"/>
    </row>
    <row r="20" spans="1:16" s="2" customFormat="1" ht="79.8" customHeight="1">
      <c r="A20" s="27"/>
      <c r="B20" s="42"/>
      <c r="C20" s="35"/>
      <c r="D20" s="35"/>
      <c r="E20" s="35"/>
      <c r="F20" s="45"/>
      <c r="G20" s="45"/>
      <c r="H20" s="45"/>
      <c r="I20" s="45"/>
      <c r="J20" s="45"/>
      <c r="K20" s="45"/>
      <c r="L20" s="21" t="s">
        <v>37</v>
      </c>
      <c r="M20" s="32"/>
      <c r="N20" s="25">
        <v>45652174</v>
      </c>
      <c r="O20" s="32"/>
      <c r="P20" s="17"/>
    </row>
    <row r="21" spans="1:16" s="2" customFormat="1" ht="37.799999999999997" customHeight="1">
      <c r="A21" s="27"/>
      <c r="B21" s="14" t="s">
        <v>28</v>
      </c>
      <c r="C21" s="7" t="s">
        <v>11</v>
      </c>
      <c r="D21" s="13" t="s">
        <v>5</v>
      </c>
      <c r="E21" s="13" t="s">
        <v>4</v>
      </c>
      <c r="F21" s="13">
        <v>300</v>
      </c>
      <c r="G21" s="13">
        <v>300</v>
      </c>
      <c r="H21" s="22">
        <v>300</v>
      </c>
      <c r="I21" s="13">
        <v>300</v>
      </c>
      <c r="J21" s="13">
        <v>300</v>
      </c>
      <c r="K21" s="13">
        <v>300</v>
      </c>
      <c r="L21" s="20" t="s">
        <v>19</v>
      </c>
      <c r="M21" s="16">
        <f>N21</f>
        <v>196389579</v>
      </c>
      <c r="N21" s="24">
        <v>196389579</v>
      </c>
      <c r="O21" s="16">
        <f>P21</f>
        <v>250000000</v>
      </c>
      <c r="P21" s="17">
        <v>250000000</v>
      </c>
    </row>
    <row r="22" spans="1:16" s="3" customFormat="1" ht="30" customHeight="1">
      <c r="A22" s="27"/>
      <c r="B22" s="27" t="s">
        <v>29</v>
      </c>
      <c r="C22" s="29" t="s">
        <v>9</v>
      </c>
      <c r="D22" s="27" t="s">
        <v>15</v>
      </c>
      <c r="E22" s="27" t="s">
        <v>31</v>
      </c>
      <c r="F22" s="27">
        <v>25</v>
      </c>
      <c r="G22" s="27">
        <v>25</v>
      </c>
      <c r="H22" s="27">
        <v>25</v>
      </c>
      <c r="I22" s="27">
        <v>25</v>
      </c>
      <c r="J22" s="27">
        <v>25</v>
      </c>
      <c r="K22" s="27">
        <v>25</v>
      </c>
      <c r="L22" s="20" t="s">
        <v>20</v>
      </c>
      <c r="M22" s="46">
        <f>SUM(N22:N24)</f>
        <v>5375260035</v>
      </c>
      <c r="N22" s="24">
        <v>218321002</v>
      </c>
      <c r="O22" s="32">
        <f>SUM(P22:P24)</f>
        <v>7097000000</v>
      </c>
      <c r="P22" s="17">
        <v>6514000000</v>
      </c>
    </row>
    <row r="23" spans="1:16" s="3" customFormat="1" ht="30" customHeight="1">
      <c r="A23" s="27"/>
      <c r="B23" s="27"/>
      <c r="C23" s="29"/>
      <c r="D23" s="27"/>
      <c r="E23" s="27"/>
      <c r="F23" s="27"/>
      <c r="G23" s="27"/>
      <c r="H23" s="27"/>
      <c r="I23" s="27"/>
      <c r="J23" s="27"/>
      <c r="K23" s="27"/>
      <c r="L23" s="20" t="s">
        <v>21</v>
      </c>
      <c r="M23" s="47"/>
      <c r="N23" s="24">
        <v>5156939033</v>
      </c>
      <c r="O23" s="32"/>
      <c r="P23" s="17">
        <v>198000000</v>
      </c>
    </row>
    <row r="24" spans="1:16" s="3" customFormat="1" ht="30" customHeight="1">
      <c r="A24" s="27"/>
      <c r="B24" s="27"/>
      <c r="C24" s="29"/>
      <c r="D24" s="27"/>
      <c r="E24" s="27"/>
      <c r="F24" s="27"/>
      <c r="G24" s="27"/>
      <c r="H24" s="27"/>
      <c r="I24" s="27"/>
      <c r="J24" s="27"/>
      <c r="K24" s="27"/>
      <c r="L24" s="20" t="s">
        <v>22</v>
      </c>
      <c r="M24" s="48"/>
      <c r="N24" s="24">
        <v>0</v>
      </c>
      <c r="O24" s="32"/>
      <c r="P24" s="17">
        <v>385000000</v>
      </c>
    </row>
    <row r="25" spans="1:16" s="3" customFormat="1" ht="43.2" customHeight="1">
      <c r="A25" s="27"/>
      <c r="B25" s="27"/>
      <c r="C25" s="7" t="s">
        <v>12</v>
      </c>
      <c r="D25" s="13" t="s">
        <v>16</v>
      </c>
      <c r="E25" s="13" t="s">
        <v>4</v>
      </c>
      <c r="F25" s="15">
        <v>1</v>
      </c>
      <c r="G25" s="15">
        <v>1</v>
      </c>
      <c r="H25" s="15">
        <v>1</v>
      </c>
      <c r="I25" s="15">
        <v>1</v>
      </c>
      <c r="J25" s="15">
        <v>1</v>
      </c>
      <c r="K25" s="15">
        <v>1</v>
      </c>
      <c r="L25" s="20" t="s">
        <v>23</v>
      </c>
      <c r="M25" s="16">
        <f>N25</f>
        <v>1024108917</v>
      </c>
      <c r="N25" s="24">
        <v>1024108917</v>
      </c>
      <c r="O25" s="16">
        <f>P25</f>
        <v>1149498677</v>
      </c>
      <c r="P25" s="17">
        <v>1149498677</v>
      </c>
    </row>
    <row r="26" spans="1:16" s="2" customForma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18"/>
      <c r="M26" s="19">
        <f>SUM(M4:M25)</f>
        <v>20000000000</v>
      </c>
      <c r="N26" s="19">
        <f>SUM(N4:N25)</f>
        <v>20000000000</v>
      </c>
      <c r="O26" s="19">
        <f>SUM(O4:O25)</f>
        <v>20000000000</v>
      </c>
      <c r="P26" s="19">
        <f>SUM(P4:P25)</f>
        <v>20000000000</v>
      </c>
    </row>
  </sheetData>
  <mergeCells count="50">
    <mergeCell ref="M22:M24"/>
    <mergeCell ref="I22:I24"/>
    <mergeCell ref="J22:J24"/>
    <mergeCell ref="K22:K24"/>
    <mergeCell ref="A2:L2"/>
    <mergeCell ref="M2:P2"/>
    <mergeCell ref="B4:B20"/>
    <mergeCell ref="C17:C20"/>
    <mergeCell ref="K17:K20"/>
    <mergeCell ref="J17:J20"/>
    <mergeCell ref="I17:I20"/>
    <mergeCell ref="H17:H20"/>
    <mergeCell ref="G17:G20"/>
    <mergeCell ref="F17:F20"/>
    <mergeCell ref="E17:E20"/>
    <mergeCell ref="H4:H10"/>
    <mergeCell ref="M4:M10"/>
    <mergeCell ref="M11:M16"/>
    <mergeCell ref="M17:M20"/>
    <mergeCell ref="D1:P1"/>
    <mergeCell ref="O4:O10"/>
    <mergeCell ref="O11:O16"/>
    <mergeCell ref="O22:O24"/>
    <mergeCell ref="I4:I10"/>
    <mergeCell ref="G11:G16"/>
    <mergeCell ref="E11:E16"/>
    <mergeCell ref="D17:D20"/>
    <mergeCell ref="J4:J10"/>
    <mergeCell ref="K4:K10"/>
    <mergeCell ref="I11:I16"/>
    <mergeCell ref="J11:J16"/>
    <mergeCell ref="K11:K16"/>
    <mergeCell ref="H11:H16"/>
    <mergeCell ref="H22:H24"/>
    <mergeCell ref="O17:O20"/>
    <mergeCell ref="A4:A25"/>
    <mergeCell ref="C4:C10"/>
    <mergeCell ref="D4:D10"/>
    <mergeCell ref="G4:G10"/>
    <mergeCell ref="E4:E10"/>
    <mergeCell ref="C11:C16"/>
    <mergeCell ref="D11:D16"/>
    <mergeCell ref="B22:B25"/>
    <mergeCell ref="C22:C24"/>
    <mergeCell ref="D22:D24"/>
    <mergeCell ref="G22:G24"/>
    <mergeCell ref="E22:E24"/>
    <mergeCell ref="F4:F10"/>
    <mergeCell ref="F11:F16"/>
    <mergeCell ref="F22:F24"/>
  </mergeCells>
  <printOptions horizontalCentered="1"/>
  <pageMargins left="0.23622047244094491" right="0.23622047244094491" top="1.3385826771653544" bottom="0.74803149606299213" header="0.31496062992125984" footer="0.31496062992125984"/>
  <pageSetup scale="2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Actual_Fortalecimiento</vt:lpstr>
      <vt:lpstr>Actual_Fortalecimiento!Área_de_impresión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David Altuzarra</dc:creator>
  <cp:keywords/>
  <dc:description/>
  <cp:lastModifiedBy>marcela reyes toledo</cp:lastModifiedBy>
  <cp:revision/>
  <cp:lastPrinted>2024-02-12T15:48:12Z</cp:lastPrinted>
  <dcterms:created xsi:type="dcterms:W3CDTF">2012-11-26T14:41:24Z</dcterms:created>
  <dcterms:modified xsi:type="dcterms:W3CDTF">2024-07-16T15:57:27Z</dcterms:modified>
  <cp:category/>
  <cp:contentStatus/>
</cp:coreProperties>
</file>