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3.xml" ContentType="application/vnd.openxmlformats-officedocument.drawing+xml"/>
  <Override PartName="/xl/slicers/slicer2.xml" ContentType="application/vnd.ms-excel.slicer+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24226"/>
  <mc:AlternateContent xmlns:mc="http://schemas.openxmlformats.org/markup-compatibility/2006">
    <mc:Choice Requires="x15">
      <x15ac:absPath xmlns:x15ac="http://schemas.microsoft.com/office/spreadsheetml/2010/11/ac" url="D:\duban.motato\Descargas\"/>
    </mc:Choice>
  </mc:AlternateContent>
  <bookViews>
    <workbookView xWindow="0" yWindow="0" windowWidth="24720" windowHeight="11625" activeTab="1"/>
  </bookViews>
  <sheets>
    <sheet name="TABLERO DE CONTROL" sheetId="16" r:id="rId1"/>
    <sheet name="PAA" sheetId="17" r:id="rId2"/>
    <sheet name="TABLAS" sheetId="12" state="hidden" r:id="rId3"/>
    <sheet name="Tablas dinámicas" sheetId="15" state="hidden" r:id="rId4"/>
    <sheet name="DATOS" sheetId="13" state="hidden" r:id="rId5"/>
    <sheet name="Seguimientos" sheetId="11" r:id="rId6"/>
    <sheet name="Informes de Ley" sheetId="10" r:id="rId7"/>
    <sheet name="Cronograma Auditorías" sheetId="8" state="hidden" r:id="rId8"/>
    <sheet name="Participación GCI" sheetId="6" r:id="rId9"/>
  </sheets>
  <definedNames>
    <definedName name="_xlnm._FilterDatabase" localSheetId="7" hidden="1">'Cronograma Auditorías'!$A$4:$BJ$27</definedName>
    <definedName name="_xlnm._FilterDatabase" localSheetId="6" hidden="1">'Informes de Ley'!$A$2:$Q$19</definedName>
    <definedName name="_xlnm._FilterDatabase" localSheetId="5" hidden="1">Seguimientos!$A$2:$Q$23</definedName>
    <definedName name="_xlnm.Print_Area" localSheetId="7">'Cronograma Auditorías'!$A$1:$BJ$27</definedName>
    <definedName name="_xlnm.Print_Area" localSheetId="6">'Informes de Ley'!$A$1:$Q$19</definedName>
    <definedName name="_xlnm.Print_Area" localSheetId="5">Seguimientos!$A$1:$Q$25</definedName>
    <definedName name="SegmentaciónDeDatos_DIRECCIÓN">#N/A</definedName>
    <definedName name="SegmentaciónDeDatos_ESTADO">#N/A</definedName>
    <definedName name="SegmentaciónDeDatos_ESTADO1">#N/A</definedName>
    <definedName name="SegmentaciónDeDatos_PROCESO_ÁREA">#N/A</definedName>
    <definedName name="SegmentaciónDeDatos_ROL">#N/A</definedName>
    <definedName name="_xlnm.Print_Titles" localSheetId="6">'Informes de Ley'!$1:$2</definedName>
    <definedName name="_xlnm.Print_Titles" localSheetId="5">Seguimientos!$1:$2</definedName>
  </definedNames>
  <calcPr calcId="162913" iterateDelta="1E-4"/>
  <pivotCaches>
    <pivotCache cacheId="2" r:id="rId10"/>
    <pivotCache cacheId="3" r:id="rId11"/>
  </pivotCaches>
  <webPublishing targetScreenSize="1024x768" codePage="1252"/>
  <extLst>
    <ext xmlns:x14="http://schemas.microsoft.com/office/spreadsheetml/2009/9/main" uri="{BBE1A952-AA13-448e-AADC-164F8A28A991}">
      <x14:slicerCaches>
        <x14:slicerCache r:id="rId12"/>
        <x14:slicerCache r:id="rId13"/>
        <x14:slicerCache r:id="rId14"/>
        <x14:slicerCache r:id="rId15"/>
        <x14:slicerCache r:id="rId16"/>
      </x14:slicerCaches>
    </ext>
    <ext xmlns:x14="http://schemas.microsoft.com/office/spreadsheetml/2009/9/main" uri="{79F54976-1DA5-4618-B147-4CDE4B953A38}">
      <x14:workbookPr/>
    </ext>
  </extLst>
</workbook>
</file>

<file path=xl/calcChain.xml><?xml version="1.0" encoding="utf-8"?>
<calcChain xmlns="http://schemas.openxmlformats.org/spreadsheetml/2006/main">
  <c r="W8" i="12" l="1"/>
  <c r="Q4" i="10" l="1"/>
  <c r="Q5" i="10"/>
  <c r="Q6" i="10"/>
  <c r="Q7" i="10"/>
  <c r="Q8" i="10"/>
  <c r="Q9" i="10"/>
  <c r="Q10" i="10"/>
  <c r="Q11" i="10"/>
  <c r="Q12" i="10"/>
  <c r="Q13" i="10"/>
  <c r="Q14" i="10"/>
  <c r="Q15" i="10"/>
  <c r="Q16" i="10"/>
  <c r="Q17" i="10"/>
  <c r="Q18" i="10"/>
  <c r="Q19" i="10"/>
  <c r="Q3" i="10"/>
  <c r="D6" i="10"/>
  <c r="D7" i="10"/>
  <c r="D8" i="10"/>
  <c r="D9" i="10"/>
  <c r="D10" i="10"/>
  <c r="D11" i="10"/>
  <c r="D12" i="10"/>
  <c r="D13" i="10"/>
  <c r="D14" i="10"/>
  <c r="D15" i="10"/>
  <c r="D16" i="10"/>
  <c r="D17" i="10"/>
  <c r="D18" i="10"/>
  <c r="D19" i="10"/>
  <c r="D5" i="10"/>
  <c r="D3" i="10"/>
  <c r="C5" i="10"/>
  <c r="C6" i="10"/>
  <c r="C7" i="10"/>
  <c r="C8" i="10"/>
  <c r="C9" i="10"/>
  <c r="C10" i="10"/>
  <c r="C11" i="10"/>
  <c r="C12" i="10"/>
  <c r="C13" i="10"/>
  <c r="C14" i="10"/>
  <c r="C15" i="10"/>
  <c r="C16" i="10"/>
  <c r="C17" i="10"/>
  <c r="C18" i="10"/>
  <c r="C19" i="10"/>
  <c r="C4" i="10"/>
  <c r="C3" i="10"/>
  <c r="B7" i="10"/>
  <c r="B8" i="10"/>
  <c r="B9" i="10"/>
  <c r="B10" i="10"/>
  <c r="B11" i="10"/>
  <c r="B12" i="10"/>
  <c r="B13" i="10"/>
  <c r="B14" i="10"/>
  <c r="B15" i="10"/>
  <c r="B16" i="10"/>
  <c r="B17" i="10"/>
  <c r="B18" i="10"/>
  <c r="B19" i="10"/>
  <c r="B6" i="10"/>
  <c r="B5" i="10"/>
  <c r="A8" i="10"/>
  <c r="A9" i="10"/>
  <c r="A10" i="10"/>
  <c r="A11" i="10"/>
  <c r="A12" i="10"/>
  <c r="A13" i="10"/>
  <c r="A14" i="10"/>
  <c r="A15" i="10"/>
  <c r="A16" i="10"/>
  <c r="A17" i="10"/>
  <c r="A18" i="10"/>
  <c r="A19" i="10"/>
  <c r="A7" i="10"/>
  <c r="A6" i="10"/>
  <c r="A5" i="10"/>
  <c r="B4" i="10"/>
  <c r="B3" i="10"/>
  <c r="A3" i="10"/>
  <c r="BM5" i="8" l="1"/>
  <c r="BM6" i="8"/>
  <c r="BM7" i="8"/>
  <c r="BM8" i="8"/>
  <c r="BM9" i="8"/>
  <c r="BM10" i="8"/>
  <c r="BM11" i="8"/>
  <c r="BM12" i="8"/>
  <c r="BM13" i="8"/>
  <c r="BM14" i="8"/>
  <c r="BM15" i="8"/>
  <c r="BM16" i="8"/>
  <c r="BM17" i="8"/>
  <c r="BM18" i="8"/>
  <c r="BM19" i="8"/>
  <c r="BM20" i="8"/>
  <c r="BM21" i="8"/>
  <c r="BM22" i="8"/>
  <c r="BM23" i="8"/>
  <c r="BM24" i="8"/>
  <c r="BM25" i="8"/>
  <c r="BM26" i="8"/>
  <c r="BM27" i="8"/>
  <c r="BJ6" i="8" l="1"/>
  <c r="BJ7" i="8"/>
  <c r="BJ8" i="8"/>
  <c r="BJ9" i="8"/>
  <c r="BJ10" i="8"/>
  <c r="BJ11" i="8"/>
  <c r="BJ12" i="8"/>
  <c r="BJ13" i="8"/>
  <c r="BJ14" i="8"/>
  <c r="BJ15" i="8"/>
  <c r="BJ16" i="8"/>
  <c r="BJ17" i="8"/>
  <c r="BJ18" i="8"/>
  <c r="BJ19" i="8"/>
  <c r="BJ20" i="8"/>
  <c r="BJ21" i="8"/>
  <c r="BJ22" i="8"/>
  <c r="BJ23" i="8"/>
  <c r="BJ24" i="8"/>
  <c r="BJ25" i="8"/>
  <c r="BJ26" i="8"/>
  <c r="BJ27" i="8"/>
  <c r="BJ5" i="8"/>
  <c r="C27" i="8"/>
  <c r="C26" i="8"/>
  <c r="C25" i="8"/>
  <c r="C24" i="8"/>
  <c r="C23" i="8"/>
  <c r="C22" i="8"/>
  <c r="C21" i="8"/>
  <c r="C20" i="8"/>
  <c r="C19" i="8"/>
  <c r="C18" i="8"/>
  <c r="C17" i="8"/>
  <c r="C7" i="8"/>
  <c r="C8" i="8"/>
  <c r="C9" i="8"/>
  <c r="C10" i="8"/>
  <c r="C11" i="8"/>
  <c r="C12" i="8"/>
  <c r="C13" i="8"/>
  <c r="C14" i="8"/>
  <c r="C15" i="8"/>
  <c r="C16" i="8"/>
  <c r="C6" i="8"/>
  <c r="C5" i="8"/>
  <c r="Q7" i="11" l="1"/>
  <c r="Q8" i="11"/>
  <c r="Q9" i="11"/>
  <c r="Q10" i="11"/>
  <c r="Q11" i="11"/>
  <c r="Q12" i="11"/>
  <c r="Q13" i="11"/>
  <c r="Q14" i="11"/>
  <c r="Q15" i="11"/>
  <c r="Q16" i="11"/>
  <c r="Q17" i="11"/>
  <c r="Q18" i="11"/>
  <c r="Q19" i="11"/>
  <c r="Q20" i="11"/>
  <c r="Q21" i="11"/>
  <c r="Q22" i="11"/>
  <c r="Q23" i="11"/>
  <c r="Q6" i="11"/>
  <c r="Q5" i="11"/>
  <c r="Q4" i="11"/>
  <c r="D23" i="11"/>
  <c r="D22" i="11"/>
  <c r="D21" i="11"/>
  <c r="D20" i="11"/>
  <c r="D19" i="11"/>
  <c r="D18" i="11"/>
  <c r="D16" i="11"/>
  <c r="D17" i="11"/>
  <c r="D15" i="11"/>
  <c r="D13" i="11"/>
  <c r="D12" i="11"/>
  <c r="D11" i="11"/>
  <c r="D10" i="11"/>
  <c r="D5" i="11"/>
  <c r="D6" i="11"/>
  <c r="D7" i="11"/>
  <c r="D8" i="11"/>
  <c r="D9" i="11"/>
  <c r="D4" i="11"/>
  <c r="D3" i="11"/>
  <c r="C23" i="11"/>
  <c r="C22" i="11"/>
  <c r="C21" i="11"/>
  <c r="C20" i="11"/>
  <c r="C19" i="11"/>
  <c r="C18" i="11"/>
  <c r="C15" i="11"/>
  <c r="C16" i="11"/>
  <c r="C17" i="11"/>
  <c r="C14" i="11"/>
  <c r="C13" i="11"/>
  <c r="C12" i="11"/>
  <c r="C11" i="11"/>
  <c r="C10" i="11"/>
  <c r="C8" i="11"/>
  <c r="C9" i="11"/>
  <c r="C7" i="11"/>
  <c r="C6" i="11"/>
  <c r="C5" i="11"/>
  <c r="C4" i="11"/>
  <c r="C3" i="11"/>
  <c r="B21" i="11"/>
  <c r="B22" i="11"/>
  <c r="B23" i="11"/>
  <c r="B18" i="11"/>
  <c r="B19" i="11"/>
  <c r="B20" i="11"/>
  <c r="B16" i="11"/>
  <c r="B17" i="11"/>
  <c r="B13" i="11"/>
  <c r="B14" i="11"/>
  <c r="B15" i="11"/>
  <c r="B12" i="11"/>
  <c r="B10" i="11"/>
  <c r="B11" i="11"/>
  <c r="B8" i="11"/>
  <c r="B9" i="11"/>
  <c r="B6" i="11"/>
  <c r="B7" i="11"/>
  <c r="B4" i="11"/>
  <c r="B5" i="11"/>
  <c r="B3" i="11"/>
  <c r="A23" i="11"/>
  <c r="A19" i="11"/>
  <c r="A20" i="11"/>
  <c r="A21" i="11"/>
  <c r="A22" i="11"/>
  <c r="A17" i="11"/>
  <c r="A18" i="11"/>
  <c r="A16" i="11"/>
  <c r="A15" i="11"/>
  <c r="A13" i="11"/>
  <c r="A11" i="11"/>
  <c r="A12" i="11"/>
  <c r="A10" i="11"/>
  <c r="A8" i="11"/>
  <c r="A7" i="11"/>
  <c r="A6" i="11"/>
  <c r="A5" i="11"/>
  <c r="A4" i="11"/>
  <c r="A3" i="11"/>
  <c r="Q3" i="11"/>
  <c r="W3" i="12" l="1"/>
  <c r="W4" i="12"/>
  <c r="W5" i="12"/>
  <c r="W6" i="12"/>
  <c r="W7" i="12"/>
  <c r="W9" i="12"/>
  <c r="W10" i="12"/>
  <c r="W11" i="12"/>
  <c r="W12" i="12"/>
  <c r="W13" i="12"/>
  <c r="W14" i="12"/>
  <c r="W15" i="12"/>
  <c r="W16" i="12"/>
  <c r="W17" i="12"/>
  <c r="W18" i="12"/>
  <c r="W19" i="12"/>
  <c r="W20" i="12"/>
  <c r="W21" i="12"/>
  <c r="W22" i="12"/>
  <c r="W23" i="12"/>
  <c r="W24" i="12"/>
  <c r="W25" i="12"/>
  <c r="W26" i="12"/>
  <c r="W27" i="12"/>
  <c r="W28" i="12"/>
  <c r="W29" i="12"/>
  <c r="W30" i="12"/>
  <c r="W31" i="12"/>
  <c r="W32" i="12"/>
  <c r="W33" i="12"/>
  <c r="W34" i="12"/>
  <c r="W35" i="12"/>
  <c r="W36" i="12"/>
  <c r="W37" i="12"/>
  <c r="W38" i="12"/>
  <c r="W39" i="12"/>
  <c r="W40" i="12"/>
  <c r="W41" i="12"/>
  <c r="W42" i="12"/>
  <c r="W43" i="12"/>
  <c r="W44" i="12"/>
  <c r="W45" i="12"/>
  <c r="W46" i="12"/>
  <c r="K3" i="12"/>
  <c r="K4" i="12"/>
  <c r="K5" i="12"/>
  <c r="K6" i="12"/>
  <c r="K7" i="12"/>
  <c r="K8" i="12"/>
  <c r="K9" i="12"/>
  <c r="K10" i="12"/>
  <c r="K11" i="12"/>
  <c r="K12" i="12"/>
  <c r="K13" i="12"/>
  <c r="K14" i="12"/>
  <c r="K15" i="12"/>
  <c r="K16" i="12"/>
  <c r="K17" i="12"/>
  <c r="K18" i="12"/>
  <c r="K19" i="12"/>
  <c r="K20" i="12"/>
  <c r="K21" i="12"/>
  <c r="K22" i="12"/>
  <c r="K23" i="12"/>
  <c r="K24" i="12"/>
  <c r="K25" i="12"/>
  <c r="K26" i="12"/>
  <c r="K27" i="12"/>
  <c r="K28" i="12"/>
  <c r="K29" i="12"/>
  <c r="K30" i="12"/>
  <c r="K31" i="12"/>
  <c r="K32" i="12"/>
  <c r="K33" i="12"/>
  <c r="K34" i="12"/>
  <c r="K35" i="12"/>
  <c r="J3" i="12"/>
  <c r="V3" i="12"/>
  <c r="V4" i="12"/>
  <c r="V5" i="12"/>
  <c r="V6" i="12"/>
  <c r="V7" i="12"/>
  <c r="V8" i="12"/>
  <c r="V9" i="12"/>
  <c r="V10" i="12"/>
  <c r="V11" i="12"/>
  <c r="V12" i="12"/>
  <c r="V13" i="12"/>
  <c r="V14" i="12"/>
  <c r="V15" i="12"/>
  <c r="V16" i="12"/>
  <c r="V17" i="12"/>
  <c r="V18" i="12"/>
  <c r="V19" i="12"/>
  <c r="V20" i="12"/>
  <c r="V21" i="12"/>
  <c r="V22" i="12"/>
  <c r="V23" i="12"/>
  <c r="V24" i="12"/>
  <c r="V25" i="12"/>
  <c r="V26" i="12"/>
  <c r="V27" i="12"/>
  <c r="V28" i="12"/>
  <c r="V29" i="12"/>
  <c r="V30" i="12"/>
  <c r="V31" i="12"/>
  <c r="V32" i="12"/>
  <c r="V33" i="12"/>
  <c r="V34" i="12"/>
  <c r="V35" i="12"/>
  <c r="V36" i="12"/>
  <c r="V37" i="12"/>
  <c r="V38" i="12"/>
  <c r="V39" i="12"/>
  <c r="V40" i="12"/>
  <c r="V41" i="12"/>
  <c r="V42" i="12"/>
  <c r="V43" i="12"/>
  <c r="V44" i="12"/>
  <c r="V45" i="12"/>
  <c r="V46" i="12"/>
  <c r="J4" i="12"/>
  <c r="J5" i="12"/>
  <c r="J6" i="12"/>
  <c r="J7" i="12"/>
  <c r="J8" i="12"/>
  <c r="J9" i="12"/>
  <c r="J10" i="12"/>
  <c r="J11" i="12"/>
  <c r="J12" i="12"/>
  <c r="J13" i="12"/>
  <c r="J14" i="12"/>
  <c r="J15" i="12"/>
  <c r="J16" i="12"/>
  <c r="J17" i="12"/>
  <c r="J18" i="12"/>
  <c r="J19" i="12"/>
  <c r="J20" i="12"/>
  <c r="J21" i="12"/>
  <c r="J22" i="12"/>
  <c r="J23" i="12"/>
  <c r="J24" i="12"/>
  <c r="J25" i="12"/>
  <c r="J26" i="12"/>
  <c r="J27" i="12"/>
  <c r="J28" i="12"/>
  <c r="J29" i="12"/>
  <c r="J30" i="12"/>
  <c r="J31" i="12"/>
  <c r="J32" i="12"/>
  <c r="J33" i="12"/>
  <c r="J34" i="12"/>
  <c r="J35" i="12"/>
</calcChain>
</file>

<file path=xl/connections.xml><?xml version="1.0" encoding="utf-8"?>
<connections xmlns="http://schemas.openxmlformats.org/spreadsheetml/2006/main">
  <connection id="1" keepAlive="1" name="Consulta - Tabla2" description="Conexión a la consulta 'Tabla2' en el libro." type="5" refreshedVersion="6" background="1">
    <dbPr connection="Provider=Microsoft.Mashup.OleDb.1;Data Source=$Workbook$;Location=Tabla2;Extended Properties=&quot;&quot;" command="SELECT * FROM [Tabla2]"/>
  </connection>
</connections>
</file>

<file path=xl/sharedStrings.xml><?xml version="1.0" encoding="utf-8"?>
<sst xmlns="http://schemas.openxmlformats.org/spreadsheetml/2006/main" count="1400" uniqueCount="747">
  <si>
    <t>TEMA</t>
  </si>
  <si>
    <t>ENE</t>
  </si>
  <si>
    <t>FEB</t>
  </si>
  <si>
    <t>MAR</t>
  </si>
  <si>
    <t>ABR</t>
  </si>
  <si>
    <t>MAY</t>
  </si>
  <si>
    <t>JUN</t>
  </si>
  <si>
    <t>JUL</t>
  </si>
  <si>
    <t>AGO</t>
  </si>
  <si>
    <t>SEP</t>
  </si>
  <si>
    <t>OCT</t>
  </si>
  <si>
    <t>NOV</t>
  </si>
  <si>
    <t>DIC</t>
  </si>
  <si>
    <t>MARCO NORMATIVO</t>
  </si>
  <si>
    <t>PRESENTADO A</t>
  </si>
  <si>
    <t>OBJETIVOS ESPECÍFICOS</t>
  </si>
  <si>
    <t>RESPONSABLES</t>
  </si>
  <si>
    <t>ROLES MIPG</t>
  </si>
  <si>
    <t>OBJETIVO</t>
  </si>
  <si>
    <t>ALCANCE</t>
  </si>
  <si>
    <t>CRITERIOS</t>
  </si>
  <si>
    <t xml:space="preserve">RECURSOS </t>
  </si>
  <si>
    <t>PLAN ANUAL DE AUDITORIAS</t>
  </si>
  <si>
    <t xml:space="preserve">Evaluar en forma objetiva e independiente el funcionamiento del Sistema de Control Interno, a través de la realización de auditorías y verficaciones a las diferentes unidades de decisión, procesos, planes y/o proyectos, dando valor agregado para contribuir a la mejora continua,  basado en la gestión de Riesgos y la normatividad vigente aplicable a Parques Nacionales Naturales de Colombia. </t>
  </si>
  <si>
    <t>1° Rol - Liderazgo Estratégico</t>
  </si>
  <si>
    <t>Encuesta MECI - Formulario Único Reporte de Avance de la Gestión FURAG</t>
  </si>
  <si>
    <t>Realizar el Comité de Coordinación de Control Interno y darle cumplimiento a los artículos 2.2.21.1.5 y 2.2.21.1.6 del Decreto 648 de 2017.</t>
  </si>
  <si>
    <t>Ley 5 de 1992 - Artículos 258, 259 y 310.
Se presenta el quinto día calendario después de recibida la comunicación de la Comisión Legal de Cuentas.
Ley 42 de 1993 - Artículo 39 Elementos que debe contener la cuenta general del presupuesto.</t>
  </si>
  <si>
    <t xml:space="preserve">Realizar un seguimiento al Plan Anticorrupción,  cumplimiento de las acciones propuestas, con el fin de verificar el cumplimiento de los mismos y proponer mejoras; de igual manera, el Grupo evalúa la eficiencia y eficacia de los controles. Este seguimiento debe realizarse permanentemente (DAFP).
</t>
  </si>
  <si>
    <t xml:space="preserve">Informar los hallazgos de tipo Fiscal y Disciplinario de la Unidad; de acuerdo con el formato establecido por la Secretaría de Transparencia. </t>
  </si>
  <si>
    <t>Ley 1474 de 2011 - Artículo 9°.
Directiva Presidencial No.01 del 18 de febrero de 2018 - Reporte a la Secretaría de Transparencia de la Presidencia de la República de Posibles Actos de Corrupción o Irregularidades.
Decreto 338 de 2019 - Red Anticorrupción.</t>
  </si>
  <si>
    <t>Decreto 648 de 2017 - Informes. Literal F.
Directiva Presidencial No.01 del 25 de Febrero de 1999 - Respecto al Derecho de Autor y a los Derechos Conexos.
Directiva Presidencial No.02 del 12 de Febrero de 2002 - Respeto al Derecho de Autor y a los Derechos Conexos, en lo referente a utilización de programas de ordenador (software).
Circular No.7 de 2005 DAFP - Verificación Cumplimiento Normas de Usos de Software.
Circular No 04 del 22 de Diciembre de 2006 Consejo Asesor del Gobierno Nacional en materia de Control Interno. 
Circular 017 de 2011.</t>
  </si>
  <si>
    <t>Verificar el cumplimiento de las obligaciones establecidas en el "Artículo 2.2.3.4.1.14 Decreto 1069 de 2015" a través de los procedimientos internos de PNN y de conformidad con los protocolos establecidos por la Dirección de Gestión de Información de la Agencia y enviar semestralmente a la Agencia Nacional de Defensa Jurídica del Estado, informe sobre el resultado de la verificación, sin perjuicio de las acciones que se estimen pertinentes dentro de los planes de mejoramiento institucionales para asegurarla calidad de la información contenida en el Sistema.</t>
  </si>
  <si>
    <t>NTC ISO 9001:2015. 
Decreto 1499 de 2017 "MIPG"</t>
  </si>
  <si>
    <t>2° Rol - Enfoque hacia la Prevención</t>
  </si>
  <si>
    <t>Establecer las estrategias de divulgación y fortalecimiento de la cultura de autocontrol al interior de la entidad</t>
  </si>
  <si>
    <t>Rol con enfoque hacia la prevención. Sensibilizaciones.</t>
  </si>
  <si>
    <t>Decreto 648 de articulo 17 de 2017:
Artículo 2.2.21.5.3 De las Oficinas de Control Interno: Las Unidades u Oficinas de Control Interno o quien haga sus veces desarrollarán su labor a través de los siguientes roles: liderazgo estrarégico, enfoque hacia la prevención, evaluación a la Gestión del Riesgo, evaluación y seguimiento, relación con entes de control externos.</t>
  </si>
  <si>
    <t>3° Rol - Evaluación de la Gestión del Riesgo</t>
  </si>
  <si>
    <t>SEGUIMIENTO AL MONITOREO DE LOS MAPAS DE RIESGOS</t>
  </si>
  <si>
    <t>4° Rol - Relación con Entes Externos de Control</t>
  </si>
  <si>
    <t>Resolución Orgánica 7350 del 29 de noviembre de 2013. (Método y Forma de rendir Cuenta e Informes a través del Sistema de rendición electrónica de la cuenta e Informes – “SIRECI").</t>
  </si>
  <si>
    <t>GESTIÓN CONTRACTUAL</t>
  </si>
  <si>
    <t>INFORME DE PERSONAL Y COSTOS</t>
  </si>
  <si>
    <t xml:space="preserve">RENDICIÓN DE LA CUENTA </t>
  </si>
  <si>
    <t>Consolidar el Informe Anual de Rendición de la Cuenta del FONAM y de la Entidad.</t>
  </si>
  <si>
    <t>Resolución Orgánica 7350 del 29 de noviembre de 2013. (Método y Forma de rendir Cuenta e Informes a través del Sistema de rendición electrónica de la cuenta e Informes – “SIRECI")</t>
  </si>
  <si>
    <t>AUDITORÍAS INTERNAS</t>
  </si>
  <si>
    <t>Seguimiento a los Indicadores</t>
  </si>
  <si>
    <t>Seguimiento presupuestal y traslados</t>
  </si>
  <si>
    <t>Procedimiento GRFN_PR_12_4 Modificiaciones al presupuesto distribuido al interior de la Entidad MECI:1000-2014-Modelo Estándar de Control Interno.
Decreto 1083 de 2015 - Capitulo 6 aticulo 2.2.21.6.1</t>
  </si>
  <si>
    <t>Ley 152 de 1994 – Ley orgánica del Plan Nacional de Desarrollo.
Decreto ley 3572 de 2011: "Por el cual se crea una Unidad Administrativa Especial, se determinan sus objetivos, estructura y funciones".
Decreto 2482 de 2012: "Por el cual se establecen los lineamientos generales para la integración de la planeación y la gestión"
Guía de Formulación y Seguimiento Estratégico Planes Operativos Anuales - versión 5 PNNC.</t>
  </si>
  <si>
    <t>Realizar evaluación a la gestión de la Unidades de Decisión responsables de calificar a funcionarios de carrera administrativa. La evaluación será de manera cualitativa.</t>
  </si>
  <si>
    <t>Ley 648 de 2017 - - Artículo 2.2.21.4.9 Informes.
Ley 1474 de 2011 - Estatuto Anticorrupción. Artículo 74</t>
  </si>
  <si>
    <t>Realizar un seguimiento independiente de los Acuerdos de Gestión de los Gerentes Públicos de la Entidad, a partir de las pautas establecidas por la Guía Metodológica para la Gestión del Rendimiento de los Gerentes Públicos - Acuerdos de Gestión.</t>
  </si>
  <si>
    <t xml:space="preserve">Realizar seguimiento al registro y almacenamiento de la información en temas de organización institucional y personal al servicio del Estado; facilitar los procesos, seguimiento y evaluación de la organización institucional y de los recursos humanos al interior de cada entidad, consolidando la información que sirva de soporte para la formulación de políticas y la toma de decisiones por parte del Gobierno Nacional. </t>
  </si>
  <si>
    <t>Verificar las funciones del comité de conciliaciones.</t>
  </si>
  <si>
    <t xml:space="preserve">Rendir a la administración de PNN informes peridicos,  sobre la atención que se presta en la Entidad, teniendo en cuenta las quejas y reclamos que realizan los ciudadanos, de acuerdo con las normas legales vigentes. </t>
  </si>
  <si>
    <t>Ley 1474 de 2011 - Estatuto Anticorrupción. Articulo 76
Ley 1755 de 2015 - Derechos de Petición.
Decreto 2641 de 2012 - Por el cual se reglamentan los artículos 73 y 76 de la Ley 1474 de 2011. Artículo 5°.
Estrategias para la construcción del Plan Anticorrupción y de Atención al Ciudadano.
Decreto 1081 de 2015 - Artículo 2.1.4.6</t>
  </si>
  <si>
    <t>Rendir a la administración de PNN informes peridicos,  sobre el monitoreo del Gestor Documental ORFEO.</t>
  </si>
  <si>
    <t>Programa de Gestión Documental. PNNC
Pautas y Lineamientos Generales para el Manejo del Sistema - Orfeo. PNNC</t>
  </si>
  <si>
    <t>Departamento Administrativo de la Función Pública</t>
  </si>
  <si>
    <t>Miembros de Comité Instutucional  de Coordinación de Control Interno</t>
  </si>
  <si>
    <t>Publicación en la pagina Web de la Entidad.</t>
  </si>
  <si>
    <t>Dirección General de Parques Nacionales Naturales de Colombia.
Contaduría General de la Nación</t>
  </si>
  <si>
    <t>Parques Nacionales Naturales de Colombia</t>
  </si>
  <si>
    <t>Dirección General de Parques Nacionales Naturales de Colombia.</t>
  </si>
  <si>
    <t xml:space="preserve">Unidad Administrativa Especial Dirección Nacional de Derechos de Autor </t>
  </si>
  <si>
    <t xml:space="preserve">Agencia Nacional de  Defensa Jurídica del Estado.
</t>
  </si>
  <si>
    <t xml:space="preserve">Ministerio de Ambiente y Desarrollo Sostenible - Contraloría General de la República </t>
  </si>
  <si>
    <t>5° Rol - Evaluación y Seguimiento</t>
  </si>
  <si>
    <t>Directores, Subdirectores, Jefes o Coordinadores de las Unidades de Decisión.</t>
  </si>
  <si>
    <t xml:space="preserve">Oficina Asesora de  Planeación </t>
  </si>
  <si>
    <t xml:space="preserve">Publicación en la Intranet de Parques Nacionales Naturales.  </t>
  </si>
  <si>
    <t>FONAM</t>
  </si>
  <si>
    <t xml:space="preserve">Oficina Asesora Jurídica </t>
  </si>
  <si>
    <t>Circular 20191200004683 del 15/08/2017</t>
  </si>
  <si>
    <t>Circular 20191020002303 del 27/05/2019</t>
  </si>
  <si>
    <t>Actualizar la páginas WEB e INTRANET del Grupo de Control Interno conforme a lo dispuesto en la Ley de Transparencia y Gobierno Digital</t>
  </si>
  <si>
    <t>Decreto 648 de 2017 Articulo 2,2,21,3,13</t>
  </si>
  <si>
    <t xml:space="preserve">Ley 87 de 1993 - Artículo No.2. Literal F.
Ley 1474 de 2011 - Estatuto Anticorrupción. Artículo 73.
Drecreto 648 de 2017 - Artículo 2.2.21.1.6. Literal b.
Guía para la Administración del Riesgo y el Diseño de Controles en Entidades Públicas - versión No.4.
Decreto 124 de 2016 “Por el cual se sustituye el Titulo 4 de la Parte 1 del Libro 2 del Decreto 1081 de 2015, relativo al "Plan Anticorrupción y de Atención al Ciudadano".  
Resolución 261 de 2017 - Funciones del Comité Institucional de Coordinación de Control Interno. </t>
  </si>
  <si>
    <t>Decreto 1499 de 2017 - Modelo Integrado de Planeación y Gestión - MIPG
Decreto 1083 de 2015 - Decreto ünico Reglamentario
Guía para la construcción y analisis de indicadores de Gestión - DAFP.</t>
  </si>
  <si>
    <t>Circular Externa 100-006 de 2019.DAFP
Decreto 2106 de 2019 art. 156 DAFP.
Ley 1474 de 2011:por la cual se dictan normas orientadas a fortalecer los mecanismos de prevención, investigación y sanción de actos de corrupción y la efectividad del control de la gestión pública. Estatuto Anticorrupción, Artículo 9: Reportes del responsable de Control Intreno. El jefe de la Unidad de la Oficina de Control Interno deberá publicar cada cuatro (4) meses en la página web de la entidad.
Decreto 648 de 2017 - Artículo 2.2.21.4.9 Informes. Literal B.</t>
  </si>
  <si>
    <t>Resolución Orgánica 7350 del 29 de noviembre de 2013. Por la cual se establece el sistema de rendición electrónica de la cuenta e informes “SIRECI”. 
Resolución Reglamentaria Orgánica 033 del 02 de agosto de 2019</t>
  </si>
  <si>
    <t xml:space="preserve">Ley 87 de 1993 - Atículo 12 literal H.
Decreto 1083 de 2015 - Articulo 2.2.21.2.2 Literal E.
Decreto 1499 de 2017  "MIPG" - Dimensión 7 Categoría 3,
Directiva Presidencial No. 04 del 20 de octubre de 2000 - Fortalecimiento de control interno en el marco de la política de lucha contra la corrupción y nombramiento de los Jefes de Control Interno del nivel nacional. </t>
  </si>
  <si>
    <t xml:space="preserve">EQUIPO GRUPO DE CONTROL INTERNO </t>
  </si>
  <si>
    <t>Revisó: - Gladys Espitia Peña -Coordinadora Grupo de Control Interno</t>
  </si>
  <si>
    <t>Hacer seguimiento mensual a los planes de mejoramiento por procesos-gestión suscritos con las dependencias y áreas de parques como resultado a las auditorias internas realizadas.</t>
  </si>
  <si>
    <t>Comité Institucional de Coordinación de Control Interno</t>
  </si>
  <si>
    <r>
      <t xml:space="preserve">Ley 1940 de 2018 - Ley General de Presupuesto artículos 81 y 83.
Decreto 1737 de 1998 - Se consolida información por sector. 
</t>
    </r>
    <r>
      <rPr>
        <sz val="12"/>
        <color indexed="8"/>
        <rFont val="Arial Narrow"/>
        <family val="2"/>
      </rPr>
      <t>Decreto 0984 de 14/05/2012 por el cual se modifica el artículo 22 del Decreto 1737 de 1998.
Directiva Presidencial No.09 del 2018.
Política Publica de Austeridad, Eficiencia, Economía y Efectividad.
Decreto 1068 de 2015 - artículo 2.8.4.8.2</t>
    </r>
  </si>
  <si>
    <t xml:space="preserve">Ley 1474 de 2011 Estatuto Anticorrupción - Artículo 73.
Instructivo Plan Anticorrupción - PNNC.
Ley 1712 de 2014 - Creación de la Ley de Transparencia y del Derecho de Acceso a la Información Pública Nacional.
Decreto 2641 de 2012 - Por el cual se reglamentan los artículos 73 y 76 de la Ley 1474 de 2011.
Decreto 124 de 2016 “Por el cual se sustituye el Titulo 4 de la Parte 1 del Libro 2 del Decreto 1081 de 2015, relativo al "Plan Anticorrupción y de Atención al Ciudadano".  
Decreto 338 de 2019 - Creación de la Red Anticorrupción. Artículos 2.2.21.7.1 - 2.2.21.7.2 - 2.2.21.7.3.
Decreto 4632 de 2011 “Por medio del cual se reglamenta parcialmente la Ley 1474 de 2011 en lo que se refiere a la Comisión Nacional para la Moralización y la Comisión Ciudadana para la Lucha contra la Corrupción y se dictan otras disposiciones”. 
Guía de la Secretaría de Transparecia </t>
  </si>
  <si>
    <t>Circular Externa  No. 052 de 2003 CGN. 
Resolución Orgánica 6289 de 2011</t>
  </si>
  <si>
    <t>Informe sobre estado económico y social de la entidad.</t>
  </si>
  <si>
    <t xml:space="preserve">Contraloría General de la República. </t>
  </si>
  <si>
    <t>Comision Nacional de Servicio Civil</t>
  </si>
  <si>
    <t>Cotejar el cumplimiento de lo estipulado en la Circular Conjunta No. 100-003 de julio 25 de 2018, expedida por la Procuraduría General de la Nación – PGN y el Departamento Administrativo de la Función Pública – DAFP, al igual, que su oportuno reporte a través del aplicativo del DAFP.</t>
  </si>
  <si>
    <t>Ley 581 de 2000, en los términos de la Circular Externa del Departamento Administrativo de la Función Pública N°.100-005 de 2020, con corte al 10 de agosto de 2020.</t>
  </si>
  <si>
    <t>Realizar el seguimiento de la Estrategia Ley de Transparencia y Derecho al Acceso a la Información Pública Nacional.</t>
  </si>
  <si>
    <t>Publicado en la Página WEB de la Entidad.</t>
  </si>
  <si>
    <t>Realizar seguimiento de la efectividad del Plan de Mejoramiento y reportarlo.</t>
  </si>
  <si>
    <t>Ley 2013 de 2019 Ministerio del Interior</t>
  </si>
  <si>
    <t>Verificar que el nivel directivo tenga publicada la declaración de renta y conflicto de interés</t>
  </si>
  <si>
    <t>GOBIERNO NACIONAL</t>
  </si>
  <si>
    <t>Presidencia de la República - Programa
Presidencial de Lucha Contra la Corrupción.</t>
  </si>
  <si>
    <t xml:space="preserve">Convenciones:  </t>
  </si>
  <si>
    <t>Actualizar los procedimeitnos del Proceso de Evaluación Independiente, para aportar la mejora continua institucional.</t>
  </si>
  <si>
    <t>Identificar las novedades y cambios normativos del Proceso de Evaluación Independiente, hacer seguimiento y reportar los mismos a la Oficina Asesora Jurídica para su respectiva actualización.</t>
  </si>
  <si>
    <t>PLAN DE MEJORAMIENTO INSTITUCIONAL</t>
  </si>
  <si>
    <t xml:space="preserve">Solicitar y remitir Información para el Fenecimiento de la Cuenta General del Presupuesto y del Tesoro y Balance General de la Nación. </t>
  </si>
  <si>
    <t xml:space="preserve">Reportar la información de hardware y software con que cuenta la entidad. La información deberá remitirse a más tardar el tercer viernes del mes de marzo de cada año. </t>
  </si>
  <si>
    <t xml:space="preserve">Validar el reporte en el aplicativo SIRECI de Gestión Contractual FONAM; remitir al Ministerio de Ambiente y Desarrollo Sostenible de forma mensual, en los primeros 5 días  hábiles del mes siguiente al vencimiento. </t>
  </si>
  <si>
    <t xml:space="preserve">Validar el reporte en el aplicativo SIRECI de Gestión Contractual Gobierno Nacional; remitir a la Contraloría General de la República de forma mensual, en los primeros 5 días  hábiles del mes siguiente al vencimiento. </t>
  </si>
  <si>
    <t>Ley 1712 de 2014 
Resolución 1519 de 2020</t>
  </si>
  <si>
    <t>GLADYS ESPITIA PEÑA</t>
  </si>
  <si>
    <t>FECHA DD/MM/AAA</t>
  </si>
  <si>
    <t>ASISTENTE DEL GCI</t>
  </si>
  <si>
    <t>No.</t>
  </si>
  <si>
    <t>COMENTARIOS U OBSERVACIONES DEL ASISTENTE DEL GCI</t>
  </si>
  <si>
    <t>EVENTO / REUNIÓN - TEMA</t>
  </si>
  <si>
    <t>PARTICIPACIÓN POR PARTE DEL GRUPO DE CONTROL INTERNO</t>
  </si>
  <si>
    <t>LUGAR / VIRTUAL</t>
  </si>
  <si>
    <t>Gladys Espitia Peña</t>
  </si>
  <si>
    <t>Reportar a travez del SIRECI la información acerca de la administración, manejo y rendimiento de fondos, bienes y recursos públicos, para la vigencia fiscal anterior.</t>
  </si>
  <si>
    <t xml:space="preserve">Resolución 42 del 2020 de la Contraloría General de la República. </t>
  </si>
  <si>
    <t>Dar cumplimiento al Decreto 648 de 2017 del DAFP. 
Ley 909 de 2004</t>
  </si>
  <si>
    <t>Resolución 6368 de 2011 - Por la cual se adopta la Guía de Auditoría de la Contraloría General de la República.
Resolución Orgánica 7350 del 29 de noviembre de 2013. (Método y Forma de rendir Cuenta e Informes a través del Sistema de rendición electrónica de la cuenta e Informes – “SIRECI").
Directiva Presidencial No.03 de 2012 - Modificada los plazos señalados en la Directiva Presidencial 08 de 2003, para la presentación y seguimiento a los planes de mejoramiento.
Directiva Presidencial 01 de 2015.
Resolución Orgánica No.042 del 2020.</t>
  </si>
  <si>
    <t xml:space="preserve">Ley 80 de 1993
Ley 1150 de 2007
Decreto 1069 de 2015 - "Por medio del cual se expide el Decreto Único Reglamentario del Sector Administrativo del Sector Justicia y del Derecho".  "Artículo 2.2.3.4.1.14. 
Decreto 648 de 2017 - articulo 2.2.21.4.9 Literal g.
Circular Externa No.05 del 27 de julio del 2020.
Instructivo vigente del Perfil Control Interno expedido por la Agencia Nacional de Defensa Jurídica del Estado.
</t>
  </si>
  <si>
    <t xml:space="preserve">Ley 1444 de 2011
Artículo 3°.Modificación del artículo 2.2.4.3.1.2.12. del Decreto número 1069 de 2015, Decreto Único Reglamentario del Sector Justicia y del Derecho. El artículo 2.2.4.3.1.2.12. del Decreto número 1069 de 2016 quedará así: 
“Artículo 2.2.4.3.1.2.12.De la acción de repetición. Los Comités de Conciliación de las entidades públicas deberán realizar los estudios pertinentes para determinar la procedencia de la acción de repetición. 
Para ello, el ordenador del gasto, al día siguiente al pago total o al pago de la última cuota efectuado por la entidad pública, de una conciliación, condena o de cualquier otro crédito surgido por concepto de la responsabilidad patrimonial de la entidad, deberá remitir el acto administrativo y sus antecedentes al Comité de Conciliación, para que en un término no superior a cuatro (4) meses se adopte la decisión motivada de iniciar o no el proceso de repetición y se presente la correspondiente demanda, cuando la misma resulte procedente, dentro de los dos (2) meses siguientes a la decisión. 
Parágrafo. La Oficina de Control Interno de las entidades o quien haga sus veces, deberá verificar el cumplimiento de las obligaciones contenidas en este artículo”. </t>
  </si>
  <si>
    <t>Las entidades obligadas a rendir información de Personal y Costos, acorde con lo establecido en EL Título I y VI de la Resolución No. 0007 del 9 de junio de 2016, expedida por la Contraloría General de la República, son las que hacen parte del Presupuesto General de la Nación, los órganos autónomos Constitucionales, las descentralizadas territorialmente o por servicios de cualquier orden, los organismos de control fiscal, los particulares que manejan fondos o bienes de la Nación en relación a dichos fondos o bienes, los fondos sin personería jurídica denominados Especiales o Cuenta creados por ley o con autorización de esta, el Banco de la República y las entidades recaudadoras, receptoras y ejecutoras del Sistema General de Regalías. Éstas deben hacerlo a través del Consolidador de Hacienda e Información Pública - CHIP, categoría CGR PERSONAL Y COSTOS, con el código institucional asignado en dicha plataforma. Las entidades que no cuenten con éste, deben solicitar ante la Contaduría General de la Nación la asignación del código institucional en el sistema.
Resolución Reglamentaria Orgánica de la CGR No.032 de 2019</t>
  </si>
  <si>
    <t xml:space="preserve">Seguimiento al cumplimiento de las normas de carrera administrativa.
Verificar reporte obligatorio.
</t>
  </si>
  <si>
    <t>Circular 010 de 2020 - Comisión Nacional del Servicio Civil.
Circular externa 012 de 2020 - Comisión Nacional del Servicio Civil.
Art. 24 de la Ley 909 de 2004.</t>
  </si>
  <si>
    <t>Socialización Instrumento de Evaluación a la Gestión de la vigencia en curso.</t>
  </si>
  <si>
    <t xml:space="preserve">Ley 909 de 2004 - articulo 39 y sus decretos reglamentarios 
Circular 04 de 2005 del Consejo Asesor de Gobierno en Materia de Control Intermo.
Decreto 648 de 2017
</t>
  </si>
  <si>
    <t>Ley 909 de 2004, se crea el Sistema General de Información Administrativa del Sector Público -SIGEP.
Decreto 1083 de 2015
Decreto 2842 de 2010 Articulo 7. Por el cual se dictan disposiciones relacionadas con la operación del Sistema de Información y Gestión del Empleo Público - SIGEP.
Circular 1000-1010 de 2003 del DAFP</t>
  </si>
  <si>
    <t>Resolución 193 de 2016. Artículo 3°.
Decreto 648 de 2017 Artículo 2.2.21.2.2 Literal a y 2.2.21.4.9 Literal d.
Instructivo 001 de 2018 de la CGN. 
Resolución 693 de 2016 de la CGN.</t>
  </si>
  <si>
    <t xml:space="preserve">Evaluar el grado de implementación y efectividad del Control Interno Contable, verificando los instrumentos y guías de implementación adoptados en la Entidad. </t>
  </si>
  <si>
    <t>Resolución 193 de 2016 de la CNSC.</t>
  </si>
  <si>
    <t>Ley 87 de 1993
Circular Externa 005 de 2019 - Función Pública
Decreto 2482 de 2012 - El Formulario Único Reporte de Avance de la Gestión, es una herramienta en línea para el monitoreo, evaluación y control de los resultados institucionales y sectoriales.
Circular externa 100-02-2015 - están obligados a diligenciarlo, las entidades de la Rama Ejecutiva del Orden Nacional.  
Decreto 1499 de 2017 - ARTÍCULO 2.2.22.3.10. Medición de la Gestión y Desempeño Institucional. La recolección de información necesaria para dicha medición se hará a través del Formulario Único de Reporte y Avance de Gestión - FURAG. - Artículo 2.2.23.3
Decreto 648 de 2017 - Artículo 2.2.21.4.9 Informes. Literal A
Circular 004 de 2019 Procuraduría General de la Nación - Implementación de MIPG y Reporte FURAG.
Circular Externa N°100-004 de 2021 DAFP</t>
  </si>
  <si>
    <t>Realizar seguimiento a la Estratégia de Conflicto de Intereses de Parques Nacionales Naturales de Colombia</t>
  </si>
  <si>
    <t>Ley 2013 del 2019</t>
  </si>
  <si>
    <t xml:space="preserve">Informe de Seguimiento del Plan de Mejoramiento PMI Nación y FONAM. Determinación de la efectividad. </t>
  </si>
  <si>
    <t>ATENCIÓN DE LAS AUDITORÍAS DE DESEMPEÑO, CUMPLIMIENTO Y/O FINANCIERAS, REALIZADAS POR LA CONTRALORÍA GENERAL DE LA REPÚBLICA EN LA ENTIDAD</t>
  </si>
  <si>
    <t>Recibir y tramitar todas las solicitudes de información en el marco de las Auditorías (AD: Auditoría de Desempeño, AC: Auditoría de Cumplimiento, AF: Auditoría Financiera), así como acompañar las mesas de trabajo que se adelanten dentro de las mismas, hasta la migración del Plan de Mejoramiento</t>
  </si>
  <si>
    <t xml:space="preserve">Decreto 3570 de 2011.
Decreto 648 de 2017
Circular de PNNC 20211000000044 del 21 de abril de 2021. </t>
  </si>
  <si>
    <t xml:space="preserve">ATENCIÓN DE LOS REQUERIMIENTOS Y VISITAS ESPECIALES DE LOS ENTES EXTERNOS DE CONTROL </t>
  </si>
  <si>
    <t xml:space="preserve">Adelantar la administración general de los requerimientos de los entes de control, desde el recibo de los mismos, repartos seguimiento de las respuestas y envío oficial al ente de control. </t>
  </si>
  <si>
    <t xml:space="preserve">Inicia con la formulación del Plan Anual de Auditoría, aprobado por el Comité Institucional de Coordinación de Control Interno y termina con la ejecución del mismo durante la vigencia. </t>
  </si>
  <si>
    <t>Normatividad aplicable según corresponda.
Documentación relacionada con las Unidades de Decisión y los procesos de la Entidad.</t>
  </si>
  <si>
    <t>Equipo de profesionales asignados al Grupo de Control Interno. 
Presupuesto asignado por la Administración para atender los requerimientos del Grupo de Control Interno.
Equipos de cómputo y herramientas de ofimática.</t>
  </si>
  <si>
    <t xml:space="preserve">Elaborar el Plan Anual de Auditorías para la vigencia 2022. </t>
  </si>
  <si>
    <t>Anual</t>
  </si>
  <si>
    <t>3 veces al año</t>
  </si>
  <si>
    <t>Mensual</t>
  </si>
  <si>
    <t>Trimestral</t>
  </si>
  <si>
    <t>Cuatrimestral</t>
  </si>
  <si>
    <t>Semestral</t>
  </si>
  <si>
    <t>PERIODICIDAD</t>
  </si>
  <si>
    <t>Segumientos a las actividades de Control Interno y cumplimiento del Plan Anual de Auditorías mediante actas y listas de asistencia.</t>
  </si>
  <si>
    <t>ELABORACIÓN Y APROBACIÓN DEL PLAN ANUAL DE AUDITORÍAS DE PARQUES NACIONALES NATURALES DE COLOMBIA</t>
  </si>
  <si>
    <t>Comisión Legal de Cuentas</t>
  </si>
  <si>
    <t>Por solicitud</t>
  </si>
  <si>
    <t>Permanente</t>
  </si>
  <si>
    <t>CUENTA ANUAL CONSOLIDADA FONAM Y NACIÓN</t>
  </si>
  <si>
    <t xml:space="preserve">Contraloría General de la República </t>
  </si>
  <si>
    <t>Ministerio de Ambiente y Desarrollo Sostenible</t>
  </si>
  <si>
    <t>REPORTE SISTEMA DE ALERTAS DE CONTROL INTERNO - SACI</t>
  </si>
  <si>
    <t>Acto Legistalito No.04 de 2019
Decreto 403 del 16 de marzo de 20202
Resolución Orgánica 0762 del 2020</t>
  </si>
  <si>
    <t>Reportar a la CGR, cualquier hecho que se encuentre establecido dentro de la normatividad</t>
  </si>
  <si>
    <t>Contraloría General de la República</t>
  </si>
  <si>
    <t>Decreto 1082 de 2015
Ley 1474 de 2011
Circular Externa 2 de Colombia Compra Eficiente</t>
  </si>
  <si>
    <t>Verificar mensualmente el Plan Anual de Adquisiciones.</t>
  </si>
  <si>
    <t>Verificar el cumplimiento a lo establecido en la Ley Estatutaria 1581 de 2012 "Por la cual se dictan disposiciones generales para la protección de datos personales"</t>
  </si>
  <si>
    <t>Circular Presidencial 01 del 15 de enero de 2019 "Obligación de Registro de Bases de Datos"
Circular Externa 003 del 01 de agosto de 2018 de la Superintendencia de Industria y Comercio - SIC en la cual se establece la obligación que tienen las personas jurídicas de naturaleza públia de :"Actualizar la información inscrita en el Registro Nacional de Base de Datos". "(...) anualmente, entre el 02 de enero y el 31 de arzo a partir del 2020".</t>
  </si>
  <si>
    <t>Ley 87 de 1993
Decreto 648 de 19 de abril de 2017 -DAFP-
Resolución 261 del 7 de julio de 2017 -PNNC-
Resolución 377 de 2021 - Comité Institucional de Coordinación de Cpntrol Interno - PNNC</t>
  </si>
  <si>
    <t>Publicar resultado del análisis realizado a los formatos del Depertamento Administrativo de la Función Pública de la Evaluación del Sistema Institucional de Control Interno de Parques Nacionales Naturales.</t>
  </si>
  <si>
    <t>Remitir antes del 28 de febrero de cada vigencia por el Representante Legal.</t>
  </si>
  <si>
    <t>Presentar el informe pertinente a gastos de funcionamiento y gastos generales.
Trimestralmente se le presenta un informe a la Alta Dirección.
Mensualmente se consolida la información y se realiza informe.</t>
  </si>
  <si>
    <t>Dirección General de Parques Nacionales Naturales de Colombia.
Publicación en la pagina Web de la Entidad.</t>
  </si>
  <si>
    <t>Sistema de Gestión Integrado - MIPG
Oficina Asesora de Planeación.</t>
  </si>
  <si>
    <t>Realizar seguimiento del Plan de Mejoramiento y reportarlo en el aplicativo SIRECI de la Contraloría General de la República.</t>
  </si>
  <si>
    <t>Consolidar y suscribir Plan de Mejoramiento resultado de la Auditoría Externa a la entidad por parte de la Contraloría General de la República. Se suscribe 15 días hábiles contados a partir del recibo del informe de auditoría  final.</t>
  </si>
  <si>
    <t>Contraloría General de la República. 
Dirección General de PNNC.
Jefes de Unidades de Decisión.</t>
  </si>
  <si>
    <t>Jefe Unidad de Decisión Auditada
Publicación en la Página WEB de la Entidad</t>
  </si>
  <si>
    <t>Publicación en la página WEB de la Entidad.</t>
  </si>
  <si>
    <t>Grupo de Comunicaciones</t>
  </si>
  <si>
    <t>Dirección General de Parques Nacionales Naturales de Colombia</t>
  </si>
  <si>
    <t xml:space="preserve">Comité Sectorial convocado por la Jefe de la Oficina de Control Interno del Ministerio de Ambiente y Desarrollo Sostenible. </t>
  </si>
  <si>
    <t>Publicación en la página WEB de la Entidad..</t>
  </si>
  <si>
    <t>Dirección General de Parques Nacionales Naturales de Colombia.
Publicación en la página WEB de la Entidad.</t>
  </si>
  <si>
    <t>Contraloría General de la República. 
Grupo de Control Interno</t>
  </si>
  <si>
    <t>Reportar la Información solicitada que corresponde a lo efectivamente pagado para el personal de planta y el costo del personal que presta servicios en la entidad por contrato (tanto en forma directa como a través de persona jurídica).NACIÓN.
Reporte realizado por la SAF</t>
  </si>
  <si>
    <t>Reportar la Información solicitada que corresponde a lo efectivamente pagado para el personal de planta y el costo del personal que presta servicios en la entidad por contrato (tanto en forma directa como a través de persona jurídica). FONAM.
Reporte realizado por la SAF</t>
  </si>
  <si>
    <t>De acuerdo al cronograma</t>
  </si>
  <si>
    <t>AUDITORÍA INTERNA</t>
  </si>
  <si>
    <t>FEBRERO</t>
  </si>
  <si>
    <t>MARZO</t>
  </si>
  <si>
    <t>ABRIL</t>
  </si>
  <si>
    <t>MAYO</t>
  </si>
  <si>
    <t>JUNIO</t>
  </si>
  <si>
    <t>JULIO</t>
  </si>
  <si>
    <t>AGOSTO</t>
  </si>
  <si>
    <t>SEPTIEMBRE</t>
  </si>
  <si>
    <t>OCTUBRE</t>
  </si>
  <si>
    <t>NOVIEMBRE</t>
  </si>
  <si>
    <t>DICIEMBRE</t>
  </si>
  <si>
    <t>SEMANA</t>
  </si>
  <si>
    <t>RESPONSABLE</t>
  </si>
  <si>
    <t>EJECUTADA</t>
  </si>
  <si>
    <t>SEMANA SANTA</t>
  </si>
  <si>
    <t>INFORMES DE LEY</t>
  </si>
  <si>
    <t>SEGUIMIENTOS</t>
  </si>
  <si>
    <t>ENTREGA INFORME PRELIMINAR</t>
  </si>
  <si>
    <t>Decreto 1083 de 2015 - Decreto único Reglamentario
MIPG Dimensión No.7
NTC ISO 9001:2015. 
Decreto 1499 de 2017 - Modelo Integrado de Planeación y Gestión - MIPG. Dimensión 7 categoria 5 actividades de monitoreo.</t>
  </si>
  <si>
    <t>REMISION DE PAPELES</t>
  </si>
  <si>
    <t>EQUIPO AUDITOR</t>
  </si>
  <si>
    <t>2. COMITÉ INSTITUCIONAL DE COORDINACIÓN DE CONTROL INTERNO</t>
  </si>
  <si>
    <t>10. SEGUIMIENTO A LEY DE CUOTAS</t>
  </si>
  <si>
    <t>11. SECRETARÍA DE TRANSPARENCIA</t>
  </si>
  <si>
    <t xml:space="preserve">12. INFORME DE PROPIEDAD INTELECTUAL Y DERECHOS DE AUTOR </t>
  </si>
  <si>
    <t xml:space="preserve">13. INFORME SEMESTRAL AGENCIA NACIONAL DE DEFENSA JURÍDICA DEL ESTADO.
EKOGUI
</t>
  </si>
  <si>
    <t>15. ACTUALIZACIÓN PROCEDIMIENTOS Y DOCUMENTOS DEL PROCESO DE EVALUACIÓN INDEPENDIENTE EN  EL SISTEMA DE GESTIÓN INTEGRADO</t>
  </si>
  <si>
    <t>Reporte de avance en el indicador hacia el cumplimiento de las metas propuestas en el Plan de Acción Anual - PAA.</t>
  </si>
  <si>
    <t>1.  MEDICIÓN DEL MODELO ESTANDAR DE CONTROL INTERNO - FURAG (INFORME EJECUTIVO ANUAL DEL SISTEMA DE CONTROL INTERNO)</t>
  </si>
  <si>
    <t>3.  EVALUACIÓN AL SISTEMA INSTITUCIONAL DE CONTROL INTERNO - FORMATO DEL DAFP.
PUBLICACIÓN DEL RESULTADO PAGINA DE LA ENTIDAD</t>
  </si>
  <si>
    <t>4. EVALUACIÓN ANUAL DE CONTROL INTERNO CONTABLE - CONTADURÍA GENERAL DE LA NACION - CHIP.</t>
  </si>
  <si>
    <t>5. EVALUACIÓN DEL GRADO DE IMPLEMENTACIÓN DE EFECTIVIDAD DEL CONTROL INTERNO CONTABLE</t>
  </si>
  <si>
    <t>6. INFORME COMISIÓN LEGAL DE CUENTAS</t>
  </si>
  <si>
    <t>7. INFORMES DE AUSTERIDAD Y EFICIENCIA DEL GASTOS PÚBLICO (SEGUIMIENTO A GASTOS DE FUNCIONAMIENTO)</t>
  </si>
  <si>
    <t>8. SEGUIMIENTO A LA ACTUALIZACIÓN DE LA INFORMACIÓN CONTENIDA EN EL REGISTRO NACIONAL DE BASES DE DATOS - RNBD DE LA SUPERINTENDENCIA DE INDUSTRIA Y COMERCIO - SIC POR PARTE DE PNN</t>
  </si>
  <si>
    <t>9. SEGUIMIENTO AL PLAN ANTICORRUPCIÓN Y ATENCIÓN AL CIUDADANO -PAAC-</t>
  </si>
  <si>
    <t>14. INFORMACIÓN FINANCIERA, ECONÓMICA Y SOCIAL, AL PRODUCIRSE CAMBIO DE REPRESENTANTE LEGAL</t>
  </si>
  <si>
    <t>7. SEGUIMIENTO AL INDICE DE TRANSPARENCIA Y ACCESO A LA INFORMACIÓN - ITA</t>
  </si>
  <si>
    <t>8. REPORTE PLAN DE ACCIÓN ANUAL - PAA</t>
  </si>
  <si>
    <t>9. COMITÉ SECTORIAL</t>
  </si>
  <si>
    <t>10. EVALUACIÓN A LA  GESTIÓN POR DEPENDENCIAS</t>
  </si>
  <si>
    <t>11. INFORME DE GESTIÓN DEL PROCESO DE EVALUACIÓN INDEPENDIENTE</t>
  </si>
  <si>
    <t xml:space="preserve">12. SEGUIMIENTO A LOS ACUERDOS DE GESTIÓN </t>
  </si>
  <si>
    <t xml:space="preserve">GLADYS ESPITIA PEÑA
EQUIPO AUDITORES 
</t>
  </si>
  <si>
    <t>PLAN DE MEJORAMIENTO SUSCRITO</t>
  </si>
  <si>
    <t>SI</t>
  </si>
  <si>
    <t>NO</t>
  </si>
  <si>
    <t xml:space="preserve">1. DIVULGAR EN PNNC LA CULTURA DEL AUTOCONTROL </t>
  </si>
  <si>
    <t>2. ASESORÍA Y ACOMPAÑAMIENTO</t>
  </si>
  <si>
    <t>Código: EI_FO_02</t>
  </si>
  <si>
    <t>Versión: 8</t>
  </si>
  <si>
    <t>Vigente desde:  20/05/2022</t>
  </si>
  <si>
    <t xml:space="preserve">Jefe Unidad de Decisión Auditada
Publicación en la Página WEB de la Entidad
Director General </t>
  </si>
  <si>
    <t xml:space="preserve">EN EJECUCIÓN </t>
  </si>
  <si>
    <t xml:space="preserve">SOLICITUD DE SUSPENCIÓN VACACIONES </t>
  </si>
  <si>
    <t xml:space="preserve">Presencial </t>
  </si>
  <si>
    <t>Virtual</t>
  </si>
  <si>
    <t xml:space="preserve">PROFESIONAL </t>
  </si>
  <si>
    <t>EQUIPO AUDITOR
INGENIERO DE SISTEMAS 
INGENIERO INDUSTRIAL</t>
  </si>
  <si>
    <t xml:space="preserve">EQUIPO AUDITOR 
</t>
  </si>
  <si>
    <t xml:space="preserve">EQUIPO AUDITOR </t>
  </si>
  <si>
    <t xml:space="preserve">
PROFESIONALES ASIGNADOS </t>
  </si>
  <si>
    <t>PROFESIONAL ASIGNADO</t>
  </si>
  <si>
    <t xml:space="preserve">Realizar un seguimiento al monitoreo de los riesgos y de las acciones propuestas, con el fin de verificar el cumplimiento de los mismos y proponer mejoras; de igual manera, el Grupo de Control Interno evaluará la eficiencia y eficacia de los controles. Este seguimiento debe realizarse permanentemente (DAFP).
</t>
  </si>
  <si>
    <t>Proceso de Gestión Contractual</t>
  </si>
  <si>
    <t>1.  SEGUIMIENTO REQUERIMIENTOS EKOGUI (Gestión Jurídica)</t>
  </si>
  <si>
    <t xml:space="preserve">Agencia Nacional de Defensa Jurídica 
</t>
  </si>
  <si>
    <t>2.  ACTUALIZACIÓN NORMOGRAMA PROCESO DE EVALUACIÓN INDEPENDIENTE.</t>
  </si>
  <si>
    <t>3.  DECLARACIÓN DE BIENES Y RENTAS Y CONFLICTO DE INTERESÉS</t>
  </si>
  <si>
    <t>4. SEGUIMIENTO A CUMPLIMIENTO DE NORMAS DE CARRERA ADMINISTRATIVA</t>
  </si>
  <si>
    <t>5. ACTUALIZACIÓN PÁGINAS WEB E INTRANET - CONTENIDO GRUPO DE CONTROL INTERNO</t>
  </si>
  <si>
    <t>6. SEGUIMIENTO A LA PLANEACIÓN ESTRATÉGICA DE LA ENTIDAD</t>
  </si>
  <si>
    <t>13. SEGUIMIENTO PLANES DE MEJORAMIENTO POR PROCESOS-GESTIÓN</t>
  </si>
  <si>
    <t>14. SEGUIMIENTO REPORTE DE INFORMACIÓN AL SISTEMA DE INFORMACIÓN Y GESTIÓN DEL EMPLEO PÚBLICO - SIGEP</t>
  </si>
  <si>
    <t>15. SEGUIMIENTO AL COMITÉ DE CONCILIACIÓN</t>
  </si>
  <si>
    <t xml:space="preserve">16. SEGUIMIENTO AL PLAN ANUAL DE ADQUISICIONES </t>
  </si>
  <si>
    <t>17. SEGUIMIENTO A LA ESTRATÉGIA DE CONFLICTO DE INTERESES</t>
  </si>
  <si>
    <t>18. INFORME DE PETICIONES, QUEJAS Y RECLAMOS - PQRS</t>
  </si>
  <si>
    <t>19.  INFORME DE MONITOREO DE GESTOR DOCUMENTAL ORFEO</t>
  </si>
  <si>
    <t xml:space="preserve">Circular Externa No. 03 expedida por la Agencia Nacional de Defensa Jurídica del Estado del 12 de julio de 2021 en concordancia con lo dispuesto en el artículo 2.2.3.4.1.14 del Decreto 1069 de 2015 </t>
  </si>
  <si>
    <t>Presencial</t>
  </si>
  <si>
    <t>Yuri Yaritza Pabon Ordoñez</t>
  </si>
  <si>
    <t xml:space="preserve">Proceso de Autoridad  Ambiental - Sancionatorios </t>
  </si>
  <si>
    <t xml:space="preserve">AUDITOR ASIGNADO  </t>
  </si>
  <si>
    <t>COORDINADOR GRUPO DE CONTROL INTERNO</t>
  </si>
  <si>
    <t xml:space="preserve">
ASISTENCIAL
AUDITOR ASIGNADO  
</t>
  </si>
  <si>
    <t xml:space="preserve">PENDIENTE DE EJECUTAR </t>
  </si>
  <si>
    <t xml:space="preserve">EJECUTADO A LA FECHA </t>
  </si>
  <si>
    <r>
      <t xml:space="preserve">PLAN ANUAL DE AUDITORÍAS </t>
    </r>
    <r>
      <rPr>
        <b/>
        <u/>
        <sz val="16"/>
        <rFont val="Arial Narrow"/>
        <family val="2"/>
      </rPr>
      <t>2023</t>
    </r>
    <r>
      <rPr>
        <b/>
        <sz val="16"/>
        <rFont val="Arial Narrow"/>
        <family val="2"/>
      </rPr>
      <t xml:space="preserve"> GRUPO DE CONTROL INTERNO</t>
    </r>
  </si>
  <si>
    <t>Aprobó: Comité Institucional de Coordinación de Control Interno - Acta No.1 31/03/2022</t>
  </si>
  <si>
    <t>PAULA ARCINIEGAS Y RAYMON SALES</t>
  </si>
  <si>
    <t>INFORME DE RIESGOS Y PAAC</t>
  </si>
  <si>
    <t xml:space="preserve">APERTURA Y CIERRE DE AUDITORIA </t>
  </si>
  <si>
    <t>CONSECUTIVO 
PLAN DE AUDITORIA</t>
  </si>
  <si>
    <t xml:space="preserve">SEMANA SANTA </t>
  </si>
  <si>
    <t>INFORME DE RIESGOS  E INFORME DE PLAN ANTICORRUPCIÓN Y ATENCIÓN AL CIUDADANO PAAC</t>
  </si>
  <si>
    <t>PLAN</t>
  </si>
  <si>
    <t>FECHA DE ENTREGA</t>
  </si>
  <si>
    <t>ROL</t>
  </si>
  <si>
    <t>Plan</t>
  </si>
  <si>
    <t>1° Liderazgo estratégico</t>
  </si>
  <si>
    <t>Documento PAA PNNC</t>
  </si>
  <si>
    <t>Seguimiento</t>
  </si>
  <si>
    <t>Informe ejecutivo - MECI FURAG</t>
  </si>
  <si>
    <t>CICCI</t>
  </si>
  <si>
    <t>Evaluación - CHIP</t>
  </si>
  <si>
    <t>Evaluación efectividad del Control Interno Contable</t>
  </si>
  <si>
    <t>Informe comisión legal de cuentas</t>
  </si>
  <si>
    <t>Seguimiento a gastos de funcionamiento</t>
  </si>
  <si>
    <t>Seguimiento RNBD – SIC</t>
  </si>
  <si>
    <t>Seguimiento - PAAC</t>
  </si>
  <si>
    <t>Seguimiento - Ley de cuotas</t>
  </si>
  <si>
    <t>Secretaría de transparencia</t>
  </si>
  <si>
    <t xml:space="preserve">Informe derechos de autor </t>
  </si>
  <si>
    <t>Informe ANDJE - EKOGUI</t>
  </si>
  <si>
    <t>Información financiera, económica y social - cambio de representante legal</t>
  </si>
  <si>
    <t>Actualización SGI</t>
  </si>
  <si>
    <t>Evaluación al sistema institucional de control interno - Publicación WEB</t>
  </si>
  <si>
    <t>Profesionales asignados</t>
  </si>
  <si>
    <t>GCI</t>
  </si>
  <si>
    <t>Equipo auditor</t>
  </si>
  <si>
    <t>Contador</t>
  </si>
  <si>
    <t>Profesional asignado</t>
  </si>
  <si>
    <t>Profesional MIPG</t>
  </si>
  <si>
    <t>FECHA DE SEGUIMIENTO</t>
  </si>
  <si>
    <t>NÚMERO DE ENTREGABLES</t>
  </si>
  <si>
    <t>TOTÁL CUMPLIDOS</t>
  </si>
  <si>
    <t>PORCENTAJE</t>
  </si>
  <si>
    <t>Cultura de autocontrol</t>
  </si>
  <si>
    <t>Asesoría y acompañamiento</t>
  </si>
  <si>
    <t>Seguimiento al monitoreo de los mapas de riesgos</t>
  </si>
  <si>
    <t>Profesional</t>
  </si>
  <si>
    <t>Seguimiento PMP - Reporte SIRECI</t>
  </si>
  <si>
    <t>Seguimiento PMP para reportar</t>
  </si>
  <si>
    <t>Informe PM PMI Nación y FONAM</t>
  </si>
  <si>
    <t>Consolidar y suscribir PM - CGR</t>
  </si>
  <si>
    <t>Atención auditorías - cumplimiento y/o financieras - CGR</t>
  </si>
  <si>
    <t>Cuenta consolidada FONAM y Nación</t>
  </si>
  <si>
    <t>Atención visitas especiales entes externos de control</t>
  </si>
  <si>
    <t>Validar reporte SIRECI – FONAM para remitir al Ministerio de Ambiente y Desarrollo Sostenible</t>
  </si>
  <si>
    <t>Validar reporte - SIRECI Gestión Contractual Gobierno Nacional para remitir a la CGR</t>
  </si>
  <si>
    <t>Reporte información pagos personal de planta y el costo del personal por contrato - Nación</t>
  </si>
  <si>
    <t>Reporte información pagos personal de planta y el costo del personal por contrato - FONAM</t>
  </si>
  <si>
    <t>Reporte SACI</t>
  </si>
  <si>
    <t>Rendición de la cuenta</t>
  </si>
  <si>
    <t>ACTIVIDAD</t>
  </si>
  <si>
    <t>PROCESO|ÁREA</t>
  </si>
  <si>
    <t>REGIÓN</t>
  </si>
  <si>
    <t>DTAM</t>
  </si>
  <si>
    <t>DTAO</t>
  </si>
  <si>
    <t>DTAN</t>
  </si>
  <si>
    <t>DTCA</t>
  </si>
  <si>
    <t>DTOR</t>
  </si>
  <si>
    <t>DTPA</t>
  </si>
  <si>
    <t xml:space="preserve">DEPENDENCIA: </t>
  </si>
  <si>
    <t>DIRECCIÓN GENERAL</t>
  </si>
  <si>
    <t xml:space="preserve">OFICINA ASESORA JURÍDICA </t>
  </si>
  <si>
    <t>OFICINA DE GESTIÓN DEL RIESGO</t>
  </si>
  <si>
    <t xml:space="preserve">OFICINA ASESORA DE PLANEACIÓN </t>
  </si>
  <si>
    <t xml:space="preserve">GRUPO DE TECNOLOGÍAS DE LA INFORMACIÓN Y LAS COMUNICACIONES </t>
  </si>
  <si>
    <t>GRUPO DE COMUNICACIONES</t>
  </si>
  <si>
    <t>GRUPO DE CONTROL INTERNO</t>
  </si>
  <si>
    <t xml:space="preserve">GRUPO DE ATENCIÓN AL CIUDADANO </t>
  </si>
  <si>
    <t>GRUPO DE PREDIOS</t>
  </si>
  <si>
    <t xml:space="preserve">SUBDIRECCIÓN ADMINISTRATIVA Y FINANCIERA </t>
  </si>
  <si>
    <t>GRUPO DE PROCESOS CORPORATIVOS</t>
  </si>
  <si>
    <t>GRUPO DE INFRAESTRUCTURA</t>
  </si>
  <si>
    <t>GRUPO DE CONTRATOS</t>
  </si>
  <si>
    <t>GRUPO DE GESTIÓN FINANCIERA</t>
  </si>
  <si>
    <t>GRUPO DE GESTIÓN HUMANA</t>
  </si>
  <si>
    <t>OFICINA DE CONTROL DISCIPLINARIO INTERNO</t>
  </si>
  <si>
    <t xml:space="preserve">SUBDIRECCIÓN DE GESTIÓN Y MANEJO DE ÁREAS PROTEGIDAS </t>
  </si>
  <si>
    <t>GRUPO DE GESTIÓN E INTEGRACIÓN DEL SINAP</t>
  </si>
  <si>
    <t xml:space="preserve">GRUPO DE GESTIÓN DEL CONOCIMIENTO E INNOVACIÓN </t>
  </si>
  <si>
    <t>GRUPO DE TRÁMITES Y EVALUACIÓN AMBIENTAL</t>
  </si>
  <si>
    <t>GRUPO DE PLANEACIÓN Y MANEJO</t>
  </si>
  <si>
    <t>SUBDIRECCIÓN DE SOSTENIBILIDAD Y NEGOCIOS AMBIENTALES</t>
  </si>
  <si>
    <t>DIRECCIÓN TERRITORIAL AMAZONÍA</t>
  </si>
  <si>
    <t>PARQUE NACIONAL NATURAL AMACAYACU</t>
  </si>
  <si>
    <t>PARQUE NACIONAL NATURAL CAHUINARÍ</t>
  </si>
  <si>
    <t>PARQUE NACIONAL NATURAL RÍO PURÉ</t>
  </si>
  <si>
    <t>PARQUE NACIONAL NATURAL SERRANÍA DE CHIRIBIQUETE</t>
  </si>
  <si>
    <t>PARQUE NACIONAL NATURAL LA PAYA</t>
  </si>
  <si>
    <t>RESERVA NACIONAL NATURAL NUKAK</t>
  </si>
  <si>
    <t>PARQUE NACIONAL NATURAL ALTO FRAGUA INDI WASI</t>
  </si>
  <si>
    <t>RESERVA NACIONAL NATURAL PUINAWAI</t>
  </si>
  <si>
    <t>DIRECCIÓN TERRITORIAL ANDES NORORIENTALES</t>
  </si>
  <si>
    <t>PARQUE NACIONAL NATURAL EL COCUY</t>
  </si>
  <si>
    <t>PARQUE NACIONAL NATURAL TAMÁ</t>
  </si>
  <si>
    <t>PARQUE NACIONAL NATURAL PISBA</t>
  </si>
  <si>
    <t>PARQUE NACIONAL NATURAL CATATUMBO BARÍ</t>
  </si>
  <si>
    <t>SANTUARIO DE FAUNA Y FLORA IGUAQUE</t>
  </si>
  <si>
    <t>SANTUARIO DE FAUNA Y FLORA GUANENTÁ ALTO RÍO FONCE</t>
  </si>
  <si>
    <t>ÁREA NATURAL ÚNICA LOS ESTORAQUES</t>
  </si>
  <si>
    <t>PARQUE NACIONAL NATURAL SERRANÍA DE LOS YARIGUIES</t>
  </si>
  <si>
    <t>DIRECCIÓN TERRITORIAL ANDES OCCIDENTALES</t>
  </si>
  <si>
    <t>PARQUE NACIONAL NATURAL PURACÉ</t>
  </si>
  <si>
    <t>PARQUE NACIONAL NATURAL CUEVA DE LOS GUACHAROS</t>
  </si>
  <si>
    <t>PARQUE NACIONAL NATURAL NEVADO DEL HUILA</t>
  </si>
  <si>
    <t>PARQUE NACIONAL NATURAL TATAMÁ</t>
  </si>
  <si>
    <t>SANTUARIO DE FAUNA Y FLORA ISLA DE LA COROTA</t>
  </si>
  <si>
    <t>SANTUARIO DE FAUNA Y FLORA GALERAS</t>
  </si>
  <si>
    <t>PARQUE NACIONAL NATURAL LAS ORQUÍDEAS</t>
  </si>
  <si>
    <t>PARQUE NACIONAL NATURAL SELVA DE FLORENCIA</t>
  </si>
  <si>
    <t>DIRECCIÓN TERRITORIAL CARIBE</t>
  </si>
  <si>
    <t>PARQUE NACIONAL NATURAL TAYRONA</t>
  </si>
  <si>
    <t>PARQUE NACIONAL NATURAL OLD PROVIDENCE MCBEAN LAGOON</t>
  </si>
  <si>
    <t>PARQUE NACIONAL NATURAL SIERRA NEVADA DE SANTA MARTA</t>
  </si>
  <si>
    <t>PARQUE NACIONAL NATURAL MACUIRA</t>
  </si>
  <si>
    <t>PARQUE NACIONAL NATURAL CIÉNAGA GRANDE DE SANTA MARTA</t>
  </si>
  <si>
    <t>PARQUE NACIONAL NATURAL CORALES DEL ROSARIO Y DE SAN BERNARDO</t>
  </si>
  <si>
    <t>PARQUE NACIONAL NATURAL CORALES DE PROFUNDIDAD</t>
  </si>
  <si>
    <t>SANTUARIO DE FAUNA ACANDÍ PLAYÓN Y PLAYONA</t>
  </si>
  <si>
    <t>DIRECCIÓN TERRITORIAL PACÍFICO</t>
  </si>
  <si>
    <t>PARQUE NACIONAL NATURAL GORGONA</t>
  </si>
  <si>
    <t>PARQUE NACIONAL NATURAL FARALLONES DE CALI</t>
  </si>
  <si>
    <t>PARQUE NACIONAL NATURAL URAMBA BAHÍA MÁLAGA</t>
  </si>
  <si>
    <t>PARQUE NACIONAL NATURAL SANQUIANGA</t>
  </si>
  <si>
    <t>SANTUARIO DE FAUNA Y FLORA MALPELO</t>
  </si>
  <si>
    <t>DISTRITO NACIONAL DE MANEJO INTEGRADO CINARUCO</t>
  </si>
  <si>
    <t xml:space="preserve">DISTRITO DE MANEJO INTEGRADO CABO MANGLARES BAJO MIRA Y FRONTERA </t>
  </si>
  <si>
    <t>DISTRITO DE MANEJO INTEGRADO YURUPARÍ</t>
  </si>
  <si>
    <t>PARQUE NACIONAL NATURAL UTRÍA</t>
  </si>
  <si>
    <t>PARQUE NACIONAL NATURAL LOS KATÍOS</t>
  </si>
  <si>
    <t>PARQUE NACIONAL NATURAL MUNCHIQUE</t>
  </si>
  <si>
    <t>DIRECCIÓN TERRITORIAL ORINOQUÍA</t>
  </si>
  <si>
    <t>PARQUE NACIONAL NATURAL TINIGUA</t>
  </si>
  <si>
    <t>PARQUE NACIONAL NATURAL SIERRA DE LA MACARENA</t>
  </si>
  <si>
    <t>PARQUE NACIONAL NATURAL CORDILLERA DE LOS PICACHOS</t>
  </si>
  <si>
    <t>PARQUE NACIONAL NATURAL BAHÍA PORTETE - KAURRELE</t>
  </si>
  <si>
    <t>PARQUE NACIONAL NATURAL EL TUPARRO</t>
  </si>
  <si>
    <t>PARQUE NACIONAL NATURAL CHINGAZA</t>
  </si>
  <si>
    <t>PARQUE NACIONAL NATURAL SUMAPAZ</t>
  </si>
  <si>
    <t>PARQUE NACIONAL NATURAL SERRANÍA DE LOS CHURUMBELOS</t>
  </si>
  <si>
    <t>PARQUE NACIONAL NATURAL YAIGOJÉ APAPORIS</t>
  </si>
  <si>
    <t>SANTIARIO DE FLORA Y PLANTAS MEDICINALES ORITO INGI ANDE</t>
  </si>
  <si>
    <t>PARQUE NACIONAL NATURAL LOS NEVADOS</t>
  </si>
  <si>
    <t>PARQUE NACIONAL NATURAL LAS HERMOSAS "GLORIA VALENCIA DE CASTAÑO"</t>
  </si>
  <si>
    <t>PARQUE NACIONAL NATURAL COMPLEJO VOLCÁNICO DOÑA JUANA - CASCABEL</t>
  </si>
  <si>
    <t>SANTUARIO DE FAUNA Y FLORA OTÚN QUIMBAYA</t>
  </si>
  <si>
    <t>VÍA PARQUE ISLA DE SALAMANCA</t>
  </si>
  <si>
    <t>SANTUARIO DE FAUNA Y FLORA LOS FLAMENCOS</t>
  </si>
  <si>
    <t>PARQUE NACIONAL NATURAL PARAMILLO</t>
  </si>
  <si>
    <t>SANTUARIO DE FAUNA Y FLORA LOS COLORADOS</t>
  </si>
  <si>
    <t>SANTUARIO DE FAUNA Y FLORA EL CORCHAL “EL MONO HERNÁNDEZ”</t>
  </si>
  <si>
    <t>GRUPO DE SISTEMAS DE INFORMACIÓN Y RADIOCOMUNICACIONES</t>
  </si>
  <si>
    <t>DIRECCIÓN</t>
  </si>
  <si>
    <t>DECLARACIÓN DE BIENES Y RENTAS Y CONFLICTO DE INTERESÉS</t>
  </si>
  <si>
    <t>COMITÉ SECTORIAL</t>
  </si>
  <si>
    <t xml:space="preserve">SEGUIMIENTO A LOS ACUERDOS DE GESTIÓN </t>
  </si>
  <si>
    <t>SEGUIMIENTO PLANES DE MEJORAMIENTO POR PROCESOS-GESTIÓN</t>
  </si>
  <si>
    <t>REQUERIMIENTOS EKOGUI</t>
  </si>
  <si>
    <t>ACTUALIZACIÓN NORMOGRAMA EVALUACIÓN INDEPENDIENTE</t>
  </si>
  <si>
    <t>CUMPLIMIENTO DE NORMAS DE CARRERA ADMINISTRATIVA</t>
  </si>
  <si>
    <t>ACTUALIZACIÓN CONTENIDO WEB GCI</t>
  </si>
  <si>
    <t>SEGUIMIENTO PLANEACIÓN ESTRATÉGICA DE LA ENTIDAD</t>
  </si>
  <si>
    <t>SEGUIMIENTO ITA</t>
  </si>
  <si>
    <t>REPORTE PLAN DE ACCIÓN ANUAL</t>
  </si>
  <si>
    <t>EVALUACIÓN GESTIÓN POR DEPENDENCIAS</t>
  </si>
  <si>
    <t>INFORME GESTIÓN EVALUACIÓN INDEPENDIENTE</t>
  </si>
  <si>
    <t>SEGUIMIENTO SISTEMA DE INFORMACIÓN Y GESTIÓN DEL EMPLEO PÚBLICO - SIGEP</t>
  </si>
  <si>
    <t>SEGUIMIENTO COMITÉ DE CONCILIACIÓN</t>
  </si>
  <si>
    <t xml:space="preserve">SEGUIMIENTO PLAN ANUAL DE ADQUISICIONES </t>
  </si>
  <si>
    <t>SEGUIMIENTO ESTRATÉGIA DE CONFLICTO DE INTERESES</t>
  </si>
  <si>
    <t>INFORME - PQRS</t>
  </si>
  <si>
    <t>INFORME MONITOREO GESTOR DOCUMENTAL ORFEO</t>
  </si>
  <si>
    <t>DIRECCIONAMIENTO ESTRATÉGICO</t>
  </si>
  <si>
    <t>AUDITOR ASIGNADO</t>
  </si>
  <si>
    <t xml:space="preserve">SEGUIMIENTO | ACTUALIZACIÓN </t>
  </si>
  <si>
    <t xml:space="preserve">AUDITOR ASIGNADO </t>
  </si>
  <si>
    <t>ROL 5 | EVALUACIÓN Y SEGUIMIENTO</t>
  </si>
  <si>
    <t>ESTADO</t>
  </si>
  <si>
    <t>PENDIENTE</t>
  </si>
  <si>
    <t>EN CURSO</t>
  </si>
  <si>
    <t>CUMPLIDO</t>
  </si>
  <si>
    <t>30-nov</t>
  </si>
  <si>
    <t>30-sep</t>
  </si>
  <si>
    <t>31-oct</t>
  </si>
  <si>
    <t>29-dic</t>
  </si>
  <si>
    <t>Suma de PORCENTAJE</t>
  </si>
  <si>
    <t>(Todas)</t>
  </si>
  <si>
    <t>Parque Automotor Vehículos</t>
  </si>
  <si>
    <t xml:space="preserve">Inventario inmuebles sedes de  PNNC </t>
  </si>
  <si>
    <t xml:space="preserve">Contrato de Dotación PNNC </t>
  </si>
  <si>
    <t xml:space="preserve">Procedimiento de  Siniestros </t>
  </si>
  <si>
    <t>Control Disciplinario</t>
  </si>
  <si>
    <t>Administración y Manejo-SPNN Oficina de Gestión del Riesgo</t>
  </si>
  <si>
    <t>Sostenibilidad Financiera y Negocios Ambientales-Gestión Recursos Físicos-Tienda de Parques</t>
  </si>
  <si>
    <t>Gestión Recursos Financieros Nivel Central - DTAO-DTAM-DTOR-DTCA-DTPA-DTAN</t>
  </si>
  <si>
    <t>Gestión Recursos Financieros - Arqueo Caja Menor</t>
  </si>
  <si>
    <t xml:space="preserve">Direccionamiento Estratégico-Cooperación Nacional no oficial e internacional </t>
  </si>
  <si>
    <t xml:space="preserve">Gestión Tecnología Seguridad Información  </t>
  </si>
  <si>
    <t>Gestión Recursos Financieros -Recursos Físicos-Cooperación Nacional no oficial e internacional-DTPA</t>
  </si>
  <si>
    <t>Administración y Manejo SPNN-Procedimiento Actualización Instrumentos Planeación-Proceso de Autoridad Amibental -Procedimiento Gestión del Riesgo de Desastres Natuales y  Socionaturales-DTPA</t>
  </si>
  <si>
    <t>Proceso de Gestión de Recursos Financieros -Recursos Físicos - Cooperación Nacional no oficial e internacional-DTAO</t>
  </si>
  <si>
    <t>Administración y Manejo del SPNN-Actualización Instrumentos Planeación-Proceso de Autoridad Amibental-Procedimiento Gestión Riesgo Desastres Natuales y  Socionaturales-TAO</t>
  </si>
  <si>
    <t>Gestión de Recursos Financieros -Recursos Físicos-Cooperación Nacional no oficial e internacional-DTAN</t>
  </si>
  <si>
    <t>Administración y Manejo del SPNN-Actualización de los Instrumentos de Planeación-Proceso de Autoridad Amibental -Gestión del Riesgo de Desastres Natuales y  Socionaturales-DTAN</t>
  </si>
  <si>
    <t>Gestión de Recursos Financieros -Recursos Físicos - Cooperación Nacional no oficial e internacional-DTCA</t>
  </si>
  <si>
    <t>Administración y Manejo del SPNN-Actualización Instrumentos de Planeación-Autoridad Amibental-Gestión del Riesgo de Desastres Natuales y  Socionaturales-DTCA</t>
  </si>
  <si>
    <t>Gestión de Recursos Financieros-Recursos Físicos-Cooperación Nacional no oficial e internacional-DTAM</t>
  </si>
  <si>
    <t>Administración y Manejo del SPNN-Procedimiento de Actualización de los Instrumentos de Planeación-Autoridad Amibental-Procedimiento Gestión del Riesgo de Desastres Natuales y  Socionaturales-DTAM</t>
  </si>
  <si>
    <t>Verificarar cumplimiento obligaciones-Información Litigiosa del Estado-lineamientos ANDAJE</t>
  </si>
  <si>
    <t>Novedades y cambios normativos del Proceso de Evaluación Independiente, hacer seguimiento y reportar los mismos a la Oficina Asesora Jurídica para su respectiva actualización.</t>
  </si>
  <si>
    <t>Declaración de renta y conflicto de interés-Nivel directivo-Verificar Publicación</t>
  </si>
  <si>
    <t xml:space="preserve">Cumplimiento de las normas de carrera administrativa-Verificar reporte obligatorio
</t>
  </si>
  <si>
    <t>Ley de transparencia y acceso a la información-Publicación WEB e INTRANET-Grupo de Control Interno</t>
  </si>
  <si>
    <t>Ley de Transparencia y Derecho al Acceso a la Información Pública Nacional-Seguimiento de la Estrategia</t>
  </si>
  <si>
    <t>Reporte avance indicador-PAA.</t>
  </si>
  <si>
    <t>Comité Sectorial-Control Interno MADS</t>
  </si>
  <si>
    <t>Evaluación-Unidades Decisión responsables-funcionarios de carrera administrativa</t>
  </si>
  <si>
    <t>Socialización Instrumento de Evaluación  Gestión de la vigencia en curso</t>
  </si>
  <si>
    <t>Reporte avance gestión metas-PAI.</t>
  </si>
  <si>
    <t>Seguimiento independiente Acuerdos de Gestión Gerentes Públicos de la Entidad-Guía Metodológica Gestión del Rendimiento Gerentes Públicos-Acuerdos de Gestión</t>
  </si>
  <si>
    <t>Seguimiento Planes de Mejoramiento por Procesos-gestión</t>
  </si>
  <si>
    <t>Seguimiento registro y almacenamiento información organización institucional y personal al servicio del Estado-Información soporte para la formulación de políticas y la toma-Gobierno Nacional</t>
  </si>
  <si>
    <t>Verificar las funciones del comité de conciliaciones</t>
  </si>
  <si>
    <t>Verificar Plan Anual de Adquisiciones</t>
  </si>
  <si>
    <t>Seguimiento Estratégia Conflicto de Intereses PNNC</t>
  </si>
  <si>
    <t>Rendir a la administración de PNN informes periódicos PQRS</t>
  </si>
  <si>
    <t>Informes monitoreo del Gestor Documental ORFEO PNN informes peridicos</t>
  </si>
  <si>
    <t xml:space="preserve">
YURI PABON 
</t>
  </si>
  <si>
    <t>MARIA MERCEDES OROZCO</t>
  </si>
  <si>
    <t xml:space="preserve">CARLOS REY  </t>
  </si>
  <si>
    <t>CONTADOR PRESUPUESTAL  Y GEP</t>
  </si>
  <si>
    <t>CARLOS FREDY REY</t>
  </si>
  <si>
    <t xml:space="preserve">GLADYS ESPITIA PEÑA Y CONTADOR </t>
  </si>
  <si>
    <t>RAYMON SALES CONTRERAS</t>
  </si>
  <si>
    <t>RAYMON SALES</t>
  </si>
  <si>
    <t>MARIA MERCEDES OROZCO
CARLOS FREDY REY</t>
  </si>
  <si>
    <t>RAYMON SALES  Y CARLOS REY</t>
  </si>
  <si>
    <t xml:space="preserve">RAYMON SALES </t>
  </si>
  <si>
    <t>https://drive.google.com/drive/folders/1zUPImEAMjkdrzGH31tGePfj7PJ4Uz2R5?usp=drive_link</t>
  </si>
  <si>
    <t>https://drive.google.com/drive/folders/1YpUOWqPeJeNl9shlkAoa_e8rlAoUfSds?usp=drive_link</t>
  </si>
  <si>
    <t>https://drive.google.com/drive/folders/15eVZ7RN_MKRvzuWus3WKpbpPgUitG3l8?usp=drive_link</t>
  </si>
  <si>
    <t xml:space="preserve">ABOGADO E INGENIERO DE SISTEMAS </t>
  </si>
  <si>
    <t>https://drive.google.com/drive/folders/1GZ-ClP2ygH9CPR0EcUNSW135ZMi7o20b?usp=drive_link</t>
  </si>
  <si>
    <t>https://drive.google.com/drive/folders/1U49UtwAj-fLa4IxJ5T30O3iRPghRfXTA?usp=drive_link</t>
  </si>
  <si>
    <t>https://drive.google.com/drive/folders/1_ZjRG9TV9wxllnBcTvZOZp7zraWtXcmJ?usp=drive_link</t>
  </si>
  <si>
    <t>CARLOS FREDDY REY</t>
  </si>
  <si>
    <t>https://drive.google.com/drive/folders/1m5BSOaVhVAIE6FpzGvo9sKdxKKgxZYop?usp=drive_link</t>
  </si>
  <si>
    <t>https://drive.google.com/drive/folders/1_jIowNMn_1kunTTdiV6zozoHJg-cApfT?usp=drive_link</t>
  </si>
  <si>
    <t>https://drive.google.com/drive/folders/1wk4xiNeWQ5mmXOvX5ytFDyuOKadgvh_j?usp=drive_link</t>
  </si>
  <si>
    <t>https://drive.google.com/drive/folders/1esVZbNS-mm5KptEJI6MPzWLKmnfz6aWj?usp=drive_link</t>
  </si>
  <si>
    <t>https://drive.google.com/drive/folders/1htc_RNdAJSgH1NkdqnTN8bYobSQ-k7dj?usp=drive_link</t>
  </si>
  <si>
    <t>https://drive.google.com/drive/folders/1Eje_Z1X33MKvR8OWWtkOaMAp0EtXRdYL?usp=drive_link</t>
  </si>
  <si>
    <t>https://drive.google.com/drive/folders/1gDQvdVxGMQSu6aI3zdKcHS_nQ4wD6iWf?usp=drive_link</t>
  </si>
  <si>
    <t>https://drive.google.com/drive/folders/1f728GZZqRQUXCB3uwP0STCYihY93eORp?usp=drive_link</t>
  </si>
  <si>
    <t>https://drive.google.com/file/d/15ezTVwBRm5bn9xzL2SHckbp327_7l3si/view?usp=drive_link</t>
  </si>
  <si>
    <t>https://docs.google.com/spreadsheets/d/1gVyigvHs3Aawma2EU2XvDjezdeixcFRy/edit?usp=drive_link&amp;ouid=113124855046506742555&amp;rtpof=true&amp;sd=true</t>
  </si>
  <si>
    <t>RUTA DE EVIDENCIAS</t>
  </si>
  <si>
    <t>28-feb</t>
  </si>
  <si>
    <t>31-jul</t>
  </si>
  <si>
    <t>30-ago</t>
  </si>
  <si>
    <t>31-ago</t>
  </si>
  <si>
    <t>https://drive.google.com/drive/folders/1_g-hKJu7GjQN_PsqI7rZwlpxFI6Qd3D3?usp=drive_link</t>
  </si>
  <si>
    <t>https://drive.google.com/drive/folders/1TAlggSzdwrk6uWjKyK6CsqUA9WgMx7vI?usp=sharing</t>
  </si>
  <si>
    <t>https://drive.google.com/drive/folders/1EG0imLk98vVxSN3wlTD2z-KzPJHQtPcW?usp=drive_link</t>
  </si>
  <si>
    <t>https://drive.google.com/drive/folders/1Xy1KGre5nEo5ZcpMr6CAA6BgwkF_cnXr?usp=drive_link</t>
  </si>
  <si>
    <t>https://drive.google.com/drive/folders/1itgYV_efOs9GLGJdQar0BHGMk1ZZNptY?usp=sharing</t>
  </si>
  <si>
    <t>https://drive.google.com/drive/folders/1NWKj2lbBH2PY8_2riAe8QHbXZJVi4tga?usp=sharing</t>
  </si>
  <si>
    <t>https://drive.google.com/drive/folders/1oIzm-1cz1yIYHPhuujnQ6jOwgV5dzfvL?usp=sharing</t>
  </si>
  <si>
    <t>https://drive.google.com/drive/folders/19pVsk9JfC33aTWD1zaNbq03ezyY1ywMd?usp=sharing</t>
  </si>
  <si>
    <t>https://drive.google.com/drive/folders/1gQsnQ4vFEL9C5ByCAKO20B-zLWPdbbaL?usp=drive_link</t>
  </si>
  <si>
    <t>https://drive.google.com/drive/folders/17b_P4avhYwFOZGMyx6RQRBEmxhabhlTW?usp=drive_link</t>
  </si>
  <si>
    <t>https://drive.google.com/drive/folders/1mSmLeTw5wIwUzxqZY8gEptFgsBOZDFfc?usp=drive_link</t>
  </si>
  <si>
    <t>https://drive.google.com/drive/folders/1v9cD_EsIs4kcN1MIWjzINqrFsLzNyMZr?usp=sharing</t>
  </si>
  <si>
    <t>https://drive.google.com/drive/folders/1RXD17ctiUyx9pulLwHcu0niwskmNo_CG?usp=drive_link</t>
  </si>
  <si>
    <t>https://drive.google.com/drive/folders/1XFURpJmV2S5IsHiD58nTIeiWasEJaFml?usp=drive_link</t>
  </si>
  <si>
    <t>https://drive.google.com/drive/folders/1t8DIo7okx0dCGXFnuUo4kWHWiJxjCcJh?usp=drive_link</t>
  </si>
  <si>
    <t>https://drive.google.com/drive/folders/1ci-ghZoxMSGNcPU_Vifceq8pXe5BMwXD?usp=drive_link</t>
  </si>
  <si>
    <t>https://drive.google.com/drive/folders/1dt0tU3ikHh6zq9GsM6Kgp-J7cYoY6inO?usp=drive_link</t>
  </si>
  <si>
    <t>https://drive.google.com/drive/folders/1S0ZSkkOPoPPoyb15orgh22jhjoTLDgls?usp=drive_link</t>
  </si>
  <si>
    <t>https://drive.google.com/drive/folders/1K_F487tAunwWEU44ApkeI3L8TQKe1tz-?usp=sharing</t>
  </si>
  <si>
    <t>https://drive.google.com/drive/folders/1lkPnzgxNfSAgLUJOKod1zctZn2W-Vm2a?usp=drive_link</t>
  </si>
  <si>
    <t>https://drive.google.com/drive/folders/1dT2AtG2Nq9x-sY_cUkB1CJHb8JKz4z6p?usp=sharing</t>
  </si>
  <si>
    <t>https://drive.google.com/drive/folders/1d53eE6TYHAOICYvxVkuFLUUfapr6h0bE?usp=sharing</t>
  </si>
  <si>
    <t>https://drive.google.com/drive/folders/10s3OKfzdjo4Wl9r4Eg3i431AHmMxmIDw?usp=drive_link</t>
  </si>
  <si>
    <t>https://drive.google.com/drive/folders/1Hy6IHIKHI7omMwqP3rIdJrBGMTer0bJH?usp=drive_link</t>
  </si>
  <si>
    <t>https://drive.google.com/drive/folders/1J8IpcUEbeaA2O43z2HQl3eHILQaf-qWo?usp=sharing</t>
  </si>
  <si>
    <t>https://drive.google.com/drive/folders/1pVEUQcU6NHSHhJrdgZXUAWhLUDTio6Kw?usp=drive_link</t>
  </si>
  <si>
    <t>https://drive.google.com/drive/folders/1TUPbh7ctCdfVO7Qmq73IaPrfF5gdQeJN?usp=drive_link</t>
  </si>
  <si>
    <t>https://drive.google.com/drive/folders/17NYzJisG2vQeCMuYGBQ0ooAMmK5HJM1F?usp=drive_link</t>
  </si>
  <si>
    <t>https://drive.google.com/drive/folders/1HmDfkLBV_O2YHfLaVilHbs7bKoYkx2eL?usp=drive_link</t>
  </si>
  <si>
    <t>https://drive.google.com/drive/folders/1c0lrHph1T34nRJX9O_RKBAhZenMNnJDB?usp=drive_link</t>
  </si>
  <si>
    <t xml:space="preserve">
GLADYS ESPITIA PEÑA
</t>
  </si>
  <si>
    <t>LUIS EBERTO COCA</t>
  </si>
  <si>
    <t>NUBIA PIMIENTO DE GOMEZ</t>
  </si>
  <si>
    <t xml:space="preserve">GLADYS ESPITIA PEÑA </t>
  </si>
  <si>
    <t xml:space="preserve">
PROFESIONAL DE MIPG
PROFESIONAL MISIONAL </t>
  </si>
  <si>
    <t xml:space="preserve">1 - Proceso de Gestión de Recursos Físicos - Procedimiento actualización de inventarios -(Parque Automotor Vehículos) de  PNNC </t>
  </si>
  <si>
    <t xml:space="preserve">2 -Proceso de Gestión de Recursos Físicos - Procedimiento registro de predios en el inventario ( inmuebles sedes) de  PNNC </t>
  </si>
  <si>
    <t>3- Proceso de Sostenibilidad Financiera y Negocios Ambientales -Proceso de Gestión de Recursos Físicos -Tienda de Parques</t>
  </si>
  <si>
    <t>PAULA ARCINIEGAS  
MARIA MERCEDES OROZCO</t>
  </si>
  <si>
    <r>
      <t>6- Proceso de Administración y Manejo del SPNN - Procedimiento de Actualización de los Instrumentos de Planeación 
-Proceso de Autoridad Amibental -Procedimiento Gestión del Riesgo de Desastres Natuales y  Socionaturales    
Dirección Territorial Pacífico -</t>
    </r>
    <r>
      <rPr>
        <b/>
        <sz val="12"/>
        <rFont val="Arial Narrow"/>
        <family val="2"/>
      </rPr>
      <t>DTPA</t>
    </r>
  </si>
  <si>
    <t>7- Administración y Manejo del SPNN Oficina de Gestión del Riesgo</t>
  </si>
  <si>
    <t xml:space="preserve"> 8- Proceso de Gestión de Recursos Físicos -Contrato de Dotación PNNC </t>
  </si>
  <si>
    <t xml:space="preserve">9- Proceso de Gestión de Recursos Físicos -Procedimiento de  Siniestros </t>
  </si>
  <si>
    <t>10- Proceso de Gestión Contractual</t>
  </si>
  <si>
    <r>
      <t xml:space="preserve">11- Proceso de Gestión de Recursos Financieros Nivel Central - </t>
    </r>
    <r>
      <rPr>
        <b/>
        <sz val="12"/>
        <rFont val="Arial Narrow"/>
        <family val="2"/>
      </rPr>
      <t>DTAO-DTAM-DTOR-DTCA-DTPA-DTAN</t>
    </r>
  </si>
  <si>
    <t xml:space="preserve"> 12- Proceso de Gestión de Recursos Financieros - Arqueo de Caja Menor</t>
  </si>
  <si>
    <t>21- Proceso Control Disciplinario</t>
  </si>
  <si>
    <t>PAULA ARCINIEGAS, ABOGADA Y GEP</t>
  </si>
  <si>
    <t xml:space="preserve">CARLOS REY Y RAYMON SALES </t>
  </si>
  <si>
    <t xml:space="preserve">ABOGADA </t>
  </si>
  <si>
    <t>CARLOS REY</t>
  </si>
  <si>
    <t>Ley 909 de 2004, se crea el Sistema General de Información Administrativa del Sector Público -SIGEP. Numeral 3 artículo 50 (Acuerdos de Gestión).
Guía Metodológica para la Gestión del Rendimiento de los Gerentes Públicos - Acuerdos de Gestión de enero de 2017.
Resolución 191 de 2017 - Por la cual se adoptan las etapas de los Acuerdos de Gestión de conformidad con la Guía metodológica para la gestión del rendimiento de los gerentes públicos.
Decreto 1083 Plan de Acción Anual Articulo 2.2.13.1.7 (Concertación del Acuerdo de Gestión - Se evaluan los Gerentes Públicos), Artículos No.6 y No.7.</t>
  </si>
  <si>
    <t xml:space="preserve">Verificarar el cumplimiento de las obligaciones establecidas en el presente Capitulo 4 - Información Litigiosa del Estado, de acuerdo con los lineamientos emitidos por la ANDJE, en la herramienta establecida. 
</t>
  </si>
  <si>
    <t>https://drive.google.com/drive/folders/1uUNi4qBXGqvAPvLIuVbVYgrMip55CUk5?usp=drive_link</t>
  </si>
  <si>
    <t>https://drive.google.com/drive/folders/1txuDTDq1HxKArMUoSlaWVP-vNBDn-HNG?usp=drive_link</t>
  </si>
  <si>
    <t>https://drive.google.com/drive/folders/11m0bP1BguxSoaFmFTG6xSqD-iKMslQtm?usp=drive_link</t>
  </si>
  <si>
    <t>https://drive.google.com/drive/folders/1dZmJ4kPwp8r-4ajX3w35YnnhZP9qV15H?usp=sharing</t>
  </si>
  <si>
    <t>https://drive.google.com/drive/folders/111rwRsORgNcJtn2Tiwmf3NcQ7h4XeRtu?usp=drive_link</t>
  </si>
  <si>
    <t>https://drive.google.com/drive/folders/1jVBkDzS90XiChUYGVbZi5OTfmWBGa147?usp=drive_link</t>
  </si>
  <si>
    <t>https://drive.google.com/drive/folders/1_HWsznlK17HPz7b6GFaCsBlT0SRZj5L4?usp=drive_link</t>
  </si>
  <si>
    <t>Ruta evidencias</t>
  </si>
  <si>
    <t>https://drive.google.com/drive/folders/1_sGT7Ua2MAUkHR3y7Ss5jNMfM3A-0MVS</t>
  </si>
  <si>
    <t xml:space="preserve">EQUIPO AUDITOR 
RAYMON SALES </t>
  </si>
  <si>
    <t xml:space="preserve">RAYMON SALES 
GLADYS ESPITIA PEÑA </t>
  </si>
  <si>
    <t>23- Proceso de Direccionamiento Estratégico - Cooperación Nacional no oficial e internacional  PRIMERA FASE - DTS</t>
  </si>
  <si>
    <t>Mesa de Trabajo, en desarrollo de la actualización del procedimiento de conflicto de intereses</t>
  </si>
  <si>
    <t>Fanny Sabogal Agudelo</t>
  </si>
  <si>
    <t>Reunión liderada por el Grupo de Gestión Humana con participación de funcionarios y contratistas de la Oficina Asesora de Planeación, Control Disciplianrios Interno y Grupo de Control Interno.</t>
  </si>
  <si>
    <t>Capacitación EKOGUI</t>
  </si>
  <si>
    <t>Fanny Sabogal Agudelo
Ana María Gutiérrez Urquijo
Gladys Espitia Peña</t>
  </si>
  <si>
    <t>Capacitación a cargo de la Agencia Nacional de Defensa Jurídica del Estado, con lineamientos para la elaboración del informe EKOGUI, del segundo semestre de 2022.</t>
  </si>
  <si>
    <t xml:space="preserve">Reunión Preparación de auditoarias en Sitio por parte de la CGR de las Direcciones Territoriales: DTAN, DTAO, DTCA, PN CHINGAZA, </t>
  </si>
  <si>
    <t>8/13/17/21/23 03/2023</t>
  </si>
  <si>
    <t xml:space="preserve">Fanny Sabogal Agudelo
Gladys Espitia Peña
</t>
  </si>
  <si>
    <t>Asesoría, acompañamiento y lineamientos a las Direcciones Territoriales mencionadas, por parte de la Coordinadora del Grupo de Control Interno, en los diferentes temas  objeto de evaluación por parte de la CGR.</t>
  </si>
  <si>
    <t>Reunión Contraloría General de la República-Grupo Gestión Financiera-PNNC</t>
  </si>
  <si>
    <t>Fanny Sabogal 
Gladys Espitia Peña</t>
  </si>
  <si>
    <t>Aclaración requerimiento de la CGR-Movimiento del Tercero 111-111 Cuenta Contable Convenios de Acuerdo</t>
  </si>
  <si>
    <t>Reunión presentación – distribución Plan Anual de Auditoría-</t>
  </si>
  <si>
    <t xml:space="preserve">Paula Arciniegas Valero
Carlos Fredy Rey
Fanny Sabogal </t>
  </si>
  <si>
    <t>Se establecieron lineamientos claros al equipo del Grupo de Control Interno en relación con el Plan Anual de Auditorias, cada miembro recibió una instrucción, asignación de responsabilidades y tareas específicas dentro de Plan Anual de Auditorias.</t>
  </si>
  <si>
    <t>Reunión con la DTCA para asesoría al Enlace de Calidad en la elaboración del Plan de Mejoramiento, derivado de la auditoria interna del Proceso GTH- Procedimiento Trámite de Comisiones.</t>
  </si>
  <si>
    <t xml:space="preserve">Se brindó  acompañamiento y asesoría en la formulación del Plan de Mejoramiento de Procesos-Gestión, se proporcionó orientación en la identificación de la causa raíz y acciones de corrección o mejora.  </t>
  </si>
  <si>
    <t>Reunión PAAC -Oficina Asesora de Planeación – Grupo de Control Interno</t>
  </si>
  <si>
    <t>Fanny Sabogal 
Gladys Espitia Peña
Paula Arciniegas</t>
  </si>
  <si>
    <t>Se socializaron los lineamientos, con relación al Primer Informe Cuatrimestral de Plan Anticorrupción y Atención al Ciudadano, así como el informe de Riesgos de Corrupción.</t>
  </si>
  <si>
    <t>Reunión jefe PNN Tayrona y Contraloría General de la República – Especies Invasoras</t>
  </si>
  <si>
    <t>Fanny Sabogal
Paula Arciniegas
Gladys Espitia</t>
  </si>
  <si>
    <t>Realizar seguimiento a los avances relacionados con la actividad programada en el PAAC desde vigencias anteriores, con respecto al  Sofware liiquidar de trámites en PNNC, con participación de la Oficina Asesora de Planeación, Grupo de Atención al Ciudadano, Gestión Documental, Grupo TIC y Control Interno.</t>
  </si>
  <si>
    <t>Reunión apertura de auditoría interna Proceso Gestión de Recursos Físicos: Vehículos e Inmuebles</t>
  </si>
  <si>
    <t>Se llevó acabo la reunión de apertura de auditoría interna Proceso Gestión de Recursos Físicos: Vehículos e Inmuebles</t>
  </si>
  <si>
    <t>Reunión convocada para revisar avance del Software
liquidador de Trámites</t>
  </si>
  <si>
    <t>Continuación en el  seguimiento y toma de decisiones frente a los avances relacionados con la actividad programada en el PAAC desde vigencias anteriores, con respecto al  Sofware liiquidar de trámites en PNNC, con participación de la Oficina Asesora de Planeación, Grupo de Atención al Ciudadano, Gestión Documental, Grupo TIC y Control Interno.</t>
  </si>
  <si>
    <t>Reunión Oficina Asesora de Planeación Revisión Mapa de Riesgos - Proceso Evaluación Independiente.</t>
  </si>
  <si>
    <t xml:space="preserve">Paula Arciniegas Valero
Fanny Sabogal </t>
  </si>
  <si>
    <t>La Oficina Asesora de Planeación convocó reunión de lineamientos sobre el diligenciamiento del Mapa de Riesgos</t>
  </si>
  <si>
    <t>Reunión de riesgos de
corrupción.</t>
  </si>
  <si>
    <t>Paula Arciniegas Valero
Fany Sabogal 
Carlos Fredy Rey
Raymond Sales
Yuri Pabón</t>
  </si>
  <si>
    <t>Se realizó reunión de distribución para el Primer Seguimiento de Riesgos de Corrupción, donde asignó a cada miembro del equipo del Grupo de Control Interno las Unidades de Decisión  de las que fueron responsables de monitorear y evaluar.</t>
  </si>
  <si>
    <t>Capacitación Medición del Desempeño Institucional (MDI) vigencia 2022</t>
  </si>
  <si>
    <t>Capacitación realizada por DAFP, en la cual se explicaron las modificaciones de la Versión 5 del MIPG, en las políticas de Gobierno Digital, Seguridad Digital  y  Control Interno, los aspectos a tener en cuenta en la Medición del Desempeño Institucional, diligenciamiento del formulario y los aspectos a tener en cuenta.</t>
  </si>
  <si>
    <t xml:space="preserve"> Mesa de Trabajo con el Grupo de Atención al
Ciudadano, para revisión del tema de PQRSD.</t>
  </si>
  <si>
    <t xml:space="preserve">Se realizó reunión con el Grupo de Atención al Ciudadano, con el propósito de evaluar las causas por las cuales se continuan presentando  vencimientos en las respuestas de PQRS. </t>
  </si>
  <si>
    <t>Seguimiento plan anual de auditoría -compromisos y obligaciones GCI</t>
  </si>
  <si>
    <t>Paula Arciniegas Valero
Fany Sabogal 
Carlos Fredy Rey</t>
  </si>
  <si>
    <t xml:space="preserve">Se llevo a cabo el primer seguimiento mensual al Plan Anual de Auditoría, donde se reafirmaron los compromisos, obligaciones y responsabilidades de cada miembro del Grupo de Control Interno, por otro lado, se revisaron los avances de las auditorias en curso y se alertó sobre las próximas auditorias 
</t>
  </si>
  <si>
    <t>Revisión Plan de Mejoramiento Disciplinarios y Contratos</t>
  </si>
  <si>
    <t xml:space="preserve">Reunión Sistema Información para la Gestión de
Trámites Ambientales
- VITAL
</t>
  </si>
  <si>
    <t>Socialización realizada por parte del Ministerio del Medio Ambiente, en la cual se explicó la operación del aplicativo que se tiene establecido para el manejo y automatización de los trámites ambientales. Se sugirió tomar como base la estrategia 2022. se aclaró que para la entidad se encuentran vigentes 11 trámites y 5 OPAS.</t>
  </si>
  <si>
    <t>Socialización Te invitamos a conocer klic!- Contratistas</t>
  </si>
  <si>
    <t xml:space="preserve">Se asistió a la sesión de socialización sobre la herramienta Klic, en la cual se establecieron los anexos que deben ser diligenciados  y como cagar de manera adecuada las de evidencias de la cuenta de cobro. </t>
  </si>
  <si>
    <t>Reunión Te invitamos a conocer klic!- Supervisores</t>
  </si>
  <si>
    <t xml:space="preserve">Paula Arciniegas
</t>
  </si>
  <si>
    <t xml:space="preserve">Se acompaño a la Coordinadora del Grupo de Control Interno a la reunión de Supervisores sobre la implementación de la herramienta Klic, donde explico la ventaja de su implementación, se evidenció el funcionamiento y asignación de vistos buenos.  </t>
  </si>
  <si>
    <t>Reunión Plan Estratégico DAFP</t>
  </si>
  <si>
    <t>Paula Arciniegas Valero
Fany Sabogal 
Carlos Fredy Rey
Gladys Espitia Peña</t>
  </si>
  <si>
    <t>El grupo de Control Interno brindó acompañamiento a al Grupo de Atención al Ciudadano, Grupo de Tramites y Evaluación Ambiental sobre el tema de Sistema único de Información de Tramites-SUIT con el Departamento Administrativo de la Función Pública-DAFP.</t>
  </si>
  <si>
    <t>Reunión Salidas No conformes-OAP</t>
  </si>
  <si>
    <t>Paula Arciniegas Valero
Fanny Sabogal 
Gladys Espitia Peña</t>
  </si>
  <si>
    <t xml:space="preserve">La Oficina Asesora de Planeación realizó asesoría al Grupo de Control Interno sobre el informe trimestral de Salidas No Conformes, se proporcionó orientación para diligenciar los formatos establecidos. </t>
  </si>
  <si>
    <t>Revisión informe Control Interno Riesgos y propuesta de mejora</t>
  </si>
  <si>
    <t xml:space="preserve">Se llevo a cabo una reunión con la Oficina Asesora de Planeación, donde se revisó y aclaro las recomendaciones establecidas en el Primer Informe de Seguimiento a los Riesgos de Corrupción. </t>
  </si>
  <si>
    <t xml:space="preserve">Capacitación Riesgos y Controles
</t>
  </si>
  <si>
    <t>Paula Arciniegas Valero 
Raymon Sales Contreras</t>
  </si>
  <si>
    <t>Se asistió junto con la Oficina Asesora de Planeación a la capacitación de  Riesgos y Controles dada por el Departamento Administrativo de la Función Publica  en el Auditorio Benjamín Alvarado Bieste, donde se abordaron los siguientes temas:
1. Que son los riesgos de corrupción y riesgos fiscales.
2. Definición de los riesgos.
3. Controles
4. Acciones de tratamiento al riesgo residual.</t>
  </si>
  <si>
    <t>Capacitación Ecoturismo</t>
  </si>
  <si>
    <t>09-08-2023 8:30 am.</t>
  </si>
  <si>
    <t>Carlos Fredy Rey Camacho - Paula Andrea Arciniegas Valero - Yury Yaritza Pabón Ordoñez -María Mercedes Medina Orozco</t>
  </si>
  <si>
    <t>Se asistió a la capacitación de Ecoturismo, convocada por la Subdirección de Sostenibilidad y Negocios Ambientales.</t>
  </si>
  <si>
    <t>Capacitación Sistema e-KOGUI</t>
  </si>
  <si>
    <t>17-08-2023 10 a 12:30 am</t>
  </si>
  <si>
    <t>Carlos Fredy Rey Camacho - María Mercedes Medina Orozco</t>
  </si>
  <si>
    <t>Se asistió a la capacitación convocada por la Agencia de Defensa Judicial del Estado, sobre el Sistema e-KOGUI</t>
  </si>
  <si>
    <t>Capacitación Programa de Seguros</t>
  </si>
  <si>
    <t>María Mercedes Medina Orozco</t>
  </si>
  <si>
    <t>Se asistió a la capacitación convocada por la Coordinadora del Grupo de Procesos Corporativos, relacionada con el Programa de Seguros que se aplica en PNNC</t>
  </si>
  <si>
    <t xml:space="preserve">Capacitación Manejo Adecuado del Estrés Laboral </t>
  </si>
  <si>
    <t>Yuri Yaritza Pabon Ordoñez, Sandra Paola Herrera Bohórquez</t>
  </si>
  <si>
    <t>Se asistió a la capacitación del manejo adecuado del estres laboral . Se aordo la definición de que se determina como estres laboral, que genera este tipo de estres, donde las principales causas de esta reacción de cuerpo son:
1.Las condiciones ambientales
2. La cultura organizacional,
3.El desempeño laboral 
4.El realacionamiento interpersonal en el ambiente laboral.
Se dieron a conocer las tecnicas para el manejo del estres entre las que se encuentra la tecnica de relajaión, relajci+on y afrontamiento. Se genero un ejemplo practico de como se puede aplicar la tecnica de respiración para liberar el estres y dar continuidad con las actividades laborales, evitando se vea afectado el desempeño laboral por esta reacción involuntaria del organismo.</t>
  </si>
  <si>
    <t xml:space="preserve">Taller de Pintura de Vitrales </t>
  </si>
  <si>
    <t>Se asistio al taller de pintura de vitrales, en el que de manera practica se dieron a conocer los pasos basicos para crear un vitral, los cuales consisten en  la limpieza de la superficie, el delinemiento de la figura a realizar , y aplicar las pinturas especificas para esta actividad, con goteros. Se realizao la recomendación de dejar secar muy bien las pinturas debido a su composición se demoran en secar.</t>
  </si>
  <si>
    <t xml:space="preserve">Taller de Resilencia  I </t>
  </si>
  <si>
    <t>Se asistió al primer taller de resilencia donde explicaron el concepto de resilencia y como es una decisión dar continuidad a las actividades cootidias a pesar de los inconvenientes que aquejan a la persona ,se hizó enfasis en la necesidad de contar con un lugar seguro y grupo de apoyo al cual acudir para hablar y liberarse de las situaciones frustrantes y obtener las fuerzas necesarias para continuir con las actividades que conlleven a dar solución a los eventos frustrantes.</t>
  </si>
  <si>
    <t xml:space="preserve">Clase de Yoga </t>
  </si>
  <si>
    <t>Se asistio a la clase de yoga en el que se realizo un tecnica de respiración, poses bsicas de yoga  asi como una momento de expresion corporal, para terminar el ejercicio con una tecnica de relajación.</t>
  </si>
  <si>
    <t>Segimiento informe de Orfeo</t>
  </si>
  <si>
    <t>Se asistio a la reunión con el ingeniero de orfeo Carlo Barrera y Fabian Castro con el fin de verificar la posibilidad de generar una matriz de seguimiento de los orfeos para las comunicaciones internas, con el fin de generar un reporte de eficacia por dependendencias para gestionar las comunicaciones internas, esta información seria incluida en el informe de seguimiento mensual al gestor documental- orfeo.</t>
  </si>
  <si>
    <t xml:space="preserve">Taller de Resilencia </t>
  </si>
  <si>
    <t xml:space="preserve">Yuri Yaritza Pabon Ordoñez, Raimon Guillermo Sales Contreras </t>
  </si>
  <si>
    <t xml:space="preserve">Se asistio al segundo taller de resilencia donde se retomaron concpetos del primer taller , sin embargo en este se realizó enfasis en las tecnicas que permiten una persona desarrolle su habilidad de resiliencia y se le facilite en los casos frustantes o desfavorables de su vida , contar con la motivación para continuar.Las principales tecnicas que se abordaron son  evitar querer tener el control de todo, lo que hace que uno como ser humano se frustre en exceso por cosas en las que no tiene control  ademas de la aceptación al cambio, debido a que generalmente, los cambios generan incomodida y el deseo constante de que todo sea como antes genera situaciones desfavorables por lo que se explico como tratar de liberar estos pensamientos nocivos. </t>
  </si>
  <si>
    <t>Torneo de Bolos</t>
  </si>
  <si>
    <t>Se asistio al torneo de bolos, programado por el grup de gestión humana, el torneo consistio en un calentamiento general y el desarrollo del juego.</t>
  </si>
  <si>
    <t>aller la Ruta del Agua y Apropiación del Recurso Hídrico</t>
  </si>
  <si>
    <t>Paula Andrea Arciniegas Valero</t>
  </si>
  <si>
    <t>Se asistió a la charla dada por el el Acueducto y Alcantarillado de bogotá sobre la importancia de cuidar el recurso hidrico, implementar practicas de sostenibilidad en el hogar y en el trabajo.</t>
  </si>
  <si>
    <t xml:space="preserve">Reunión Brigada Nivel Central </t>
  </si>
  <si>
    <t>Yuri Yaritza Pabon Ordoñez y Sandra Paola Herrera Bohórquez</t>
  </si>
  <si>
    <t>Se asistio a la reunión de la brigada en la que se explicó el motivo de la creación de este , se dieron parametros generales en los que va a consistir el estar vinculado a esta brigada.</t>
  </si>
  <si>
    <t>Se asistio a la reunion de la brigada en la que se aclaro las funciones de cada brigadista del piso , se realizo un recorrido en el que se mostro donde se encuentra el botiquin, para poder realizar las actividades correspondientes en el siulacro del 4 de octubre del 2023</t>
  </si>
  <si>
    <t>Se asistio a la reunion de la brigada en la que se evidenciaron y compartieron las observaciones identifcadas por los brigadistas en el desarrollo del simulacro del 4 de octubre del 2023.</t>
  </si>
  <si>
    <t xml:space="preserve">Taller de Prevención de depresión y ansiedad </t>
  </si>
  <si>
    <t>Se asistio al taller de prevención de depresion y ansiedad , en el que se abordo la definción de ansiesdad, que provoca en el cuerpo, los alimentos que se deben evitar, como controlar estas situaciones de una manera constructiva, se genero una relación entre como la ansiedad puede generar o desencadenar la depresión, sobre la cual se aclararon los sintomas y como poder aboradar estos casos especificos, se brindo las lineas de atención en los casos que se requiera.</t>
  </si>
  <si>
    <t xml:space="preserve">Jornada de Vacunación </t>
  </si>
  <si>
    <t>Se participo en la jornada de vacunación, en el que asignaron la información y carnet correspondiente al virus que se iba a introducir en el organismo.</t>
  </si>
  <si>
    <t>Taller de manejo del tiempo y organización en el trabajo</t>
  </si>
  <si>
    <t>Se asistio al taller de manejo del tiempo y organización del trabajo, para este taller se brindaron tecnicas basiscas para la correcta priorización de las activdiades, conforme a su urgencia e importancia; ademas de dar explicación a metododos para la administración del tiempo , en el que se permita trabajar de una manera organizada y productiva en menos tiempo, algunos de estos metodos son el Pomodoro y timeboxing, se brindaron recomendaciones como el evitar distracciones, enfocarse en una actividad, creación de lista de actividades, para que el tiempo en sus actividades sea más productivo.</t>
  </si>
  <si>
    <t xml:space="preserve">Feria de Servicios de Salud </t>
  </si>
  <si>
    <t>Se asistio a la feria de servicios de salud en el que se recibio información de los puntos de atencion para urgencias de la EPS Sura ademas de recibir por parte de ellos un actividad de Zumba.</t>
  </si>
  <si>
    <t xml:space="preserve">Comparsa de Halloween </t>
  </si>
  <si>
    <t>Raimon Guillermo Sales Contreras- Sandra Paola Bohorquez -  Paula Andrea Arciniegas Valero - Yury Yaritza Pabón Ordoñez -María Mercedes Medina Orozco</t>
  </si>
  <si>
    <t>Se asistio a la celebración de Halloween en la que los grupos de trabajo demostraron su creatividad con los disfraces, historias y mensajes que brindaban a partir de una tematica, se asistio a la premiación.</t>
  </si>
  <si>
    <t xml:space="preserve">Celebración Cumpleños Parques Nacionales Naturales de Colombia </t>
  </si>
  <si>
    <t>Raimon Guillermo Sales Contreras- Gladys Espitia Peña -  Paula Andrea Arciniegas Valero - Yury Yaritza Pabón Ordoñez -María Mercedes Medina Orozco-Carlos Fredy Rey Camacho</t>
  </si>
  <si>
    <t>Se asistió a la celebración del cumpleaños numero 63 de Parques Nacionales Naturales de Colombia en el que se compartio una torta y refirgerio ademas de contar con el espacio de baile .</t>
  </si>
  <si>
    <t>Sensibilización Lengua de Señas</t>
  </si>
  <si>
    <t>Yury Yaritza Pabón Ordoñez y Sandra Paola Herrera Bohórquez</t>
  </si>
  <si>
    <t>Se asistió a la sensibilización realizada por funcionarios del Ministerio del Medio Ambiente, mostrando abecedario y formas de saludo.</t>
  </si>
  <si>
    <t>Taller Pintura Country</t>
  </si>
  <si>
    <t>Se recibió materiales y se realizó taller de pintura country</t>
  </si>
  <si>
    <t>Encuentro Institucional de Parques Nacionales</t>
  </si>
  <si>
    <t>Se participó en la actividad donde hubo palabras del director general, juegos idacticos y una parrillada</t>
  </si>
  <si>
    <r>
      <t>5- Proceso de Gestión de Recursos Financieros -Recursos Físicos - Cooperación Nacional no oficial e internacional Dirección Territorial Pacífico -</t>
    </r>
    <r>
      <rPr>
        <b/>
        <sz val="12"/>
        <rFont val="Arial Narrow"/>
        <family val="2"/>
      </rPr>
      <t>DTPA</t>
    </r>
  </si>
  <si>
    <r>
      <t>13-  Proceso de Gestión de Recursos Financieros -Recursos Físicos - Cooperación Nacional no oficial e internacional Dirección Territorial Amazonía -</t>
    </r>
    <r>
      <rPr>
        <b/>
        <sz val="12"/>
        <rFont val="Arial Narrow"/>
        <family val="2"/>
      </rPr>
      <t>DTAM</t>
    </r>
  </si>
  <si>
    <r>
      <t>14- Proceso de Administración y Manejo del SPNN - Procedimiento de Actualización de los Instrumentos de Planeación -Proceso de Autoridad Amibental -Procedimiento Gestión del Riesgo de Desastres Natuales y  Socionaturales  Dirección Territorial Amazonía -</t>
    </r>
    <r>
      <rPr>
        <b/>
        <sz val="12"/>
        <rFont val="Arial Narrow"/>
        <family val="2"/>
      </rPr>
      <t>DTAM</t>
    </r>
  </si>
  <si>
    <r>
      <t>15- Proceso de Gestión de Recursos Financieros -Recursos Físicos - Cooperación Nacional no oficial e internacional Dirección Territorial Caribe  -</t>
    </r>
    <r>
      <rPr>
        <b/>
        <sz val="12"/>
        <rFont val="Arial Narrow"/>
        <family val="2"/>
      </rPr>
      <t>DTCA</t>
    </r>
  </si>
  <si>
    <r>
      <t>16- Proceso de Administración y Manejo del SPNN - Procedimiento de Actualización de los Instrumentos de Planeación -Proceso de Autoridad Amibental -Procedimiento Gestión del Riesgo de Desastres Natuales y  Socionaturales Dirección Territorial aribe -</t>
    </r>
    <r>
      <rPr>
        <b/>
        <sz val="12"/>
        <rFont val="Arial Narrow"/>
        <family val="2"/>
      </rPr>
      <t>DTCA</t>
    </r>
  </si>
  <si>
    <r>
      <t>17- Proceso de Gestión de Recursos Financieros -Recursos Físicos - Cooperación Nacional no oficial e internacional- Dirección Territorial Andes Occidentales -</t>
    </r>
    <r>
      <rPr>
        <b/>
        <sz val="12"/>
        <rFont val="Arial Narrow"/>
        <family val="2"/>
      </rPr>
      <t>DTAO</t>
    </r>
  </si>
  <si>
    <r>
      <t>18- Proceso de Administración y Manejo del SPNN - Procedimiento de Actualización de los Instrumentos de Planeación -Proceso de Autoridad Amibental -Procedimiento Gestión del Riesgo de Desastres Natuales y  Socionaturales Dirección Territorial Andes Occidentales-</t>
    </r>
    <r>
      <rPr>
        <b/>
        <sz val="12"/>
        <rFont val="Arial Narrow"/>
        <family val="2"/>
      </rPr>
      <t>DTAO</t>
    </r>
  </si>
  <si>
    <r>
      <t xml:space="preserve">19- Proceso de Gestión de Recursos Financieros -Recursos Físicos - Cooperación Nacional no oficial e internacional Dirección Territorial Andes Nororientales - </t>
    </r>
    <r>
      <rPr>
        <b/>
        <sz val="12"/>
        <rFont val="Arial Narrow"/>
        <family val="2"/>
      </rPr>
      <t>DTAN</t>
    </r>
  </si>
  <si>
    <r>
      <t>20- Proceso de Administración y Manejo del SPNN - Procedimiento de Actualización de los Instrumentos de Planeación -Proceso de Autoridad Amibental -Procedimiento Gestión del Riesgo de Desastres Natuales y  Socionaturales  Dirección Territorial Andes  Nororientales -</t>
    </r>
    <r>
      <rPr>
        <b/>
        <sz val="12"/>
        <rFont val="Arial Narrow"/>
        <family val="2"/>
      </rPr>
      <t>DTAN</t>
    </r>
  </si>
  <si>
    <t>NIVEL CENTRAL</t>
  </si>
  <si>
    <t xml:space="preserve">LUIS EBERTO COCA 
</t>
  </si>
  <si>
    <t xml:space="preserve">PAULA ARCINIEGAS 
RAYMON SALES
GLADYS ESPITIA PEÑA </t>
  </si>
  <si>
    <t xml:space="preserve">22- Proceso de Autoridad  Ambiental - Sancionatorios SOLICITUD  EJECUCIÓN 2024 </t>
  </si>
  <si>
    <t xml:space="preserve">INFORME DIRECCIONES TERRITORIALES AL PROCESO DE COOPERACION </t>
  </si>
  <si>
    <t>4 - Grupo de Tecnología de la Información y las Comunicaciones GTIC</t>
  </si>
  <si>
    <t>Reporte de avance en la gestión hacia el cumplimiento de las metas propuestas en el Plan de Acción Anual - PAA.</t>
  </si>
  <si>
    <t xml:space="preserve">LUIS EBERTO COCA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</si>
</sst>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d/mm/yy"/>
    <numFmt numFmtId="165" formatCode="dd/mm/yyyy"/>
    <numFmt numFmtId="166" formatCode="d\-m\-yyyy"/>
    <numFmt numFmtId="167" formatCode="d/m/yyyy"/>
  </numFmts>
  <fonts count="37" x14ac:knownFonts="1">
    <font>
      <sz val="10"/>
      <name val="Arial"/>
    </font>
    <font>
      <sz val="11"/>
      <color theme="1"/>
      <name val="Calibri"/>
      <family val="2"/>
      <scheme val="minor"/>
    </font>
    <font>
      <sz val="10"/>
      <name val="Arial"/>
      <family val="2"/>
    </font>
    <font>
      <b/>
      <sz val="12"/>
      <name val="Arial Narrow"/>
      <family val="2"/>
    </font>
    <font>
      <b/>
      <sz val="10"/>
      <name val="Arial Narrow"/>
      <family val="2"/>
    </font>
    <font>
      <sz val="12"/>
      <name val="Arial Narrow"/>
      <family val="2"/>
    </font>
    <font>
      <b/>
      <sz val="15"/>
      <name val="Arial Narrow"/>
      <family val="2"/>
    </font>
    <font>
      <b/>
      <sz val="11"/>
      <name val="Arial Narrow"/>
      <family val="2"/>
    </font>
    <font>
      <b/>
      <sz val="28"/>
      <name val="Arial Narrow"/>
      <family val="2"/>
    </font>
    <font>
      <b/>
      <sz val="12"/>
      <color theme="1"/>
      <name val="Arial Narrow"/>
      <family val="2"/>
    </font>
    <font>
      <b/>
      <sz val="26"/>
      <name val="Arial Narrow"/>
      <family val="2"/>
    </font>
    <font>
      <sz val="11"/>
      <color theme="1"/>
      <name val="Arial Narrow"/>
      <family val="2"/>
    </font>
    <font>
      <sz val="12"/>
      <color indexed="8"/>
      <name val="Arial Narrow"/>
      <family val="2"/>
    </font>
    <font>
      <b/>
      <sz val="48"/>
      <name val="Arial Narrow"/>
      <family val="2"/>
    </font>
    <font>
      <sz val="12"/>
      <color theme="1"/>
      <name val="Arial Narrow"/>
      <family val="2"/>
    </font>
    <font>
      <b/>
      <sz val="11"/>
      <color theme="1"/>
      <name val="Arial Narrow"/>
      <family val="2"/>
    </font>
    <font>
      <sz val="10"/>
      <name val="Arial Narrow"/>
      <family val="2"/>
    </font>
    <font>
      <sz val="14"/>
      <name val="Arial Narrow"/>
      <family val="2"/>
    </font>
    <font>
      <b/>
      <sz val="12"/>
      <color theme="2" tint="-0.749992370372631"/>
      <name val="Arial Narrow"/>
      <family val="2"/>
    </font>
    <font>
      <sz val="11"/>
      <name val="Arial Narrow"/>
      <family val="2"/>
    </font>
    <font>
      <b/>
      <sz val="7.4"/>
      <name val="Arial Narrow"/>
      <family val="2"/>
    </font>
    <font>
      <b/>
      <sz val="8"/>
      <name val="Arial Narrow"/>
      <family val="2"/>
    </font>
    <font>
      <b/>
      <sz val="14"/>
      <name val="Arial Narrow"/>
      <family val="2"/>
    </font>
    <font>
      <sz val="10"/>
      <color rgb="FFFF0000"/>
      <name val="Arial Narrow"/>
      <family val="2"/>
    </font>
    <font>
      <sz val="16"/>
      <name val="Arial Narrow"/>
      <family val="2"/>
    </font>
    <font>
      <b/>
      <sz val="12"/>
      <color theme="0" tint="-0.14999847407452621"/>
      <name val="Arial Narrow"/>
      <family val="2"/>
    </font>
    <font>
      <b/>
      <sz val="26"/>
      <color theme="1"/>
      <name val="Arial Narrow"/>
      <family val="2"/>
    </font>
    <font>
      <b/>
      <sz val="16"/>
      <name val="Arial Narrow"/>
      <family val="2"/>
    </font>
    <font>
      <b/>
      <u/>
      <sz val="16"/>
      <name val="Arial Narrow"/>
      <family val="2"/>
    </font>
    <font>
      <b/>
      <sz val="10"/>
      <color theme="0"/>
      <name val="Arial Narrow"/>
      <family val="2"/>
    </font>
    <font>
      <sz val="10"/>
      <name val="Arial"/>
      <family val="2"/>
    </font>
    <font>
      <b/>
      <sz val="10"/>
      <color theme="0"/>
      <name val="Arial"/>
      <family val="2"/>
    </font>
    <font>
      <sz val="11"/>
      <name val="Calibri"/>
      <family val="2"/>
    </font>
    <font>
      <b/>
      <sz val="9"/>
      <color theme="0"/>
      <name val="Arial Narrow"/>
      <family val="2"/>
    </font>
    <font>
      <u/>
      <sz val="11"/>
      <color theme="10"/>
      <name val="Calibri"/>
      <family val="2"/>
      <scheme val="minor"/>
    </font>
    <font>
      <b/>
      <sz val="36"/>
      <name val="Arial Narrow"/>
      <family val="2"/>
    </font>
    <font>
      <sz val="10"/>
      <color theme="1"/>
      <name val="Arial Narrow"/>
      <family val="2"/>
    </font>
  </fonts>
  <fills count="28">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1" tint="0.499984740745262"/>
        <bgColor indexed="64"/>
      </patternFill>
    </fill>
    <fill>
      <patternFill patternType="solid">
        <fgColor theme="0" tint="-4.9989318521683403E-2"/>
        <bgColor indexed="64"/>
      </patternFill>
    </fill>
    <fill>
      <patternFill patternType="solid">
        <fgColor rgb="FF00CC0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2" tint="-0.249977111117893"/>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0" tint="-0.249977111117893"/>
        <bgColor indexed="64"/>
      </patternFill>
    </fill>
    <fill>
      <patternFill patternType="solid">
        <fgColor rgb="FF7030A0"/>
        <bgColor indexed="64"/>
      </patternFill>
    </fill>
    <fill>
      <patternFill patternType="solid">
        <fgColor theme="9"/>
        <bgColor indexed="64"/>
      </patternFill>
    </fill>
    <fill>
      <patternFill patternType="solid">
        <fgColor rgb="FF33CCCC"/>
        <bgColor indexed="64"/>
      </patternFill>
    </fill>
    <fill>
      <patternFill patternType="solid">
        <fgColor rgb="FFFFFF00"/>
        <bgColor indexed="64"/>
      </patternFill>
    </fill>
    <fill>
      <patternFill patternType="solid">
        <fgColor theme="9" tint="-0.249977111117893"/>
        <bgColor indexed="64"/>
      </patternFill>
    </fill>
    <fill>
      <patternFill patternType="solid">
        <fgColor rgb="FF00B050"/>
        <bgColor indexed="64"/>
      </patternFill>
    </fill>
    <fill>
      <patternFill patternType="solid">
        <fgColor theme="3" tint="0.39997558519241921"/>
        <bgColor indexed="64"/>
      </patternFill>
    </fill>
    <fill>
      <patternFill patternType="solid">
        <fgColor theme="0"/>
        <bgColor theme="0"/>
      </patternFill>
    </fill>
    <fill>
      <patternFill patternType="solid">
        <fgColor theme="0" tint="-0.34998626667073579"/>
        <bgColor indexed="64"/>
      </patternFill>
    </fill>
    <fill>
      <patternFill patternType="solid">
        <fgColor rgb="FFFF0000"/>
        <bgColor indexed="64"/>
      </patternFill>
    </fill>
    <fill>
      <patternFill patternType="solid">
        <fgColor theme="4" tint="-0.249977111117893"/>
        <bgColor indexed="64"/>
      </patternFill>
    </fill>
    <fill>
      <patternFill patternType="solid">
        <fgColor theme="2" tint="-9.9978637043366805E-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6">
    <xf numFmtId="0" fontId="0" fillId="0" borderId="0"/>
    <xf numFmtId="0" fontId="2" fillId="0" borderId="0"/>
    <xf numFmtId="9" fontId="30" fillId="0" borderId="0" applyFont="0" applyFill="0" applyBorder="0" applyAlignment="0" applyProtection="0"/>
    <xf numFmtId="0" fontId="1" fillId="0" borderId="0"/>
    <xf numFmtId="0" fontId="34" fillId="0" borderId="0" applyNumberFormat="0" applyFill="0" applyBorder="0" applyAlignment="0" applyProtection="0"/>
    <xf numFmtId="0" fontId="1" fillId="3" borderId="2" applyNumberFormat="0" applyFont="0" applyAlignment="0" applyProtection="0"/>
  </cellStyleXfs>
  <cellXfs count="397">
    <xf numFmtId="0" fontId="0" fillId="0" borderId="0" xfId="0"/>
    <xf numFmtId="0" fontId="4" fillId="2" borderId="0" xfId="0" applyFont="1" applyFill="1" applyBorder="1" applyAlignment="1" applyProtection="1">
      <alignment vertical="top" wrapText="1"/>
    </xf>
    <xf numFmtId="0" fontId="9" fillId="0" borderId="1" xfId="0" applyFont="1" applyFill="1" applyBorder="1" applyAlignment="1" applyProtection="1">
      <alignment horizontal="center" vertical="center" wrapText="1"/>
    </xf>
    <xf numFmtId="0" fontId="4" fillId="4" borderId="0" xfId="0" applyFont="1" applyFill="1" applyBorder="1" applyAlignment="1" applyProtection="1">
      <alignment vertical="top" wrapText="1"/>
    </xf>
    <xf numFmtId="0" fontId="6" fillId="4" borderId="0" xfId="0" applyFont="1" applyFill="1" applyBorder="1" applyAlignment="1" applyProtection="1">
      <alignment horizontal="center" vertical="center" wrapText="1"/>
    </xf>
    <xf numFmtId="0" fontId="4" fillId="4" borderId="0" xfId="0" applyFont="1" applyFill="1" applyAlignment="1" applyProtection="1">
      <alignment horizontal="justify" vertical="center" wrapText="1"/>
    </xf>
    <xf numFmtId="0" fontId="4" fillId="4" borderId="0" xfId="0" applyFont="1" applyFill="1" applyAlignment="1" applyProtection="1">
      <alignment vertical="top" wrapText="1"/>
    </xf>
    <xf numFmtId="0" fontId="4" fillId="2" borderId="0" xfId="0" applyFont="1" applyFill="1" applyBorder="1" applyAlignment="1" applyProtection="1">
      <alignment horizontal="justify" vertical="center" wrapText="1"/>
    </xf>
    <xf numFmtId="0" fontId="3" fillId="2" borderId="1" xfId="0" applyFont="1" applyFill="1" applyBorder="1" applyAlignment="1" applyProtection="1">
      <alignment horizontal="center" vertical="center" wrapText="1"/>
    </xf>
    <xf numFmtId="0" fontId="9" fillId="2" borderId="1" xfId="0" applyFont="1" applyFill="1" applyBorder="1" applyAlignment="1" applyProtection="1">
      <alignment horizontal="center" vertical="center" wrapText="1"/>
    </xf>
    <xf numFmtId="0" fontId="5" fillId="2" borderId="1" xfId="0" applyFont="1" applyFill="1" applyBorder="1" applyAlignment="1" applyProtection="1">
      <alignment horizontal="justify" vertical="center" wrapText="1"/>
    </xf>
    <xf numFmtId="0" fontId="3" fillId="5" borderId="1" xfId="0" applyFont="1" applyFill="1" applyBorder="1" applyAlignment="1" applyProtection="1">
      <alignment horizontal="center" vertical="center" wrapText="1"/>
    </xf>
    <xf numFmtId="0" fontId="9" fillId="5" borderId="1" xfId="0" applyFont="1" applyFill="1" applyBorder="1" applyAlignment="1" applyProtection="1">
      <alignment horizontal="center" vertical="center" wrapText="1"/>
    </xf>
    <xf numFmtId="0" fontId="3" fillId="6" borderId="1" xfId="0" applyFont="1" applyFill="1" applyBorder="1" applyAlignment="1" applyProtection="1">
      <alignment horizontal="center" vertical="center" wrapText="1"/>
    </xf>
    <xf numFmtId="0" fontId="3" fillId="2" borderId="1" xfId="0" applyFont="1" applyFill="1" applyBorder="1" applyAlignment="1" applyProtection="1">
      <alignment horizontal="justify" vertical="center" wrapText="1"/>
    </xf>
    <xf numFmtId="0" fontId="16" fillId="2" borderId="0" xfId="0" applyFont="1" applyFill="1"/>
    <xf numFmtId="0" fontId="16" fillId="2" borderId="0" xfId="0" applyFont="1" applyFill="1" applyAlignment="1">
      <alignment vertical="center"/>
    </xf>
    <xf numFmtId="0" fontId="4" fillId="12" borderId="1" xfId="0" applyFont="1" applyFill="1" applyBorder="1" applyAlignment="1">
      <alignment horizontal="center" vertical="center"/>
    </xf>
    <xf numFmtId="0" fontId="16" fillId="2" borderId="1" xfId="0" applyFont="1" applyFill="1" applyBorder="1" applyAlignment="1">
      <alignment horizontal="center" vertical="center"/>
    </xf>
    <xf numFmtId="0" fontId="6" fillId="2" borderId="0" xfId="0" applyFont="1" applyFill="1" applyBorder="1" applyAlignment="1" applyProtection="1">
      <alignment horizontal="center" vertical="center" wrapText="1"/>
    </xf>
    <xf numFmtId="0" fontId="19" fillId="2" borderId="0" xfId="0" applyFont="1" applyFill="1" applyBorder="1" applyAlignment="1" applyProtection="1">
      <alignment horizontal="center" vertical="center" wrapText="1"/>
    </xf>
    <xf numFmtId="0" fontId="19" fillId="4" borderId="0" xfId="0" applyFont="1" applyFill="1" applyAlignment="1" applyProtection="1">
      <alignment horizontal="center" vertical="center" wrapText="1"/>
    </xf>
    <xf numFmtId="0" fontId="16" fillId="2" borderId="1" xfId="0" applyFont="1" applyFill="1" applyBorder="1"/>
    <xf numFmtId="0" fontId="4" fillId="2" borderId="0" xfId="0" applyFont="1" applyFill="1"/>
    <xf numFmtId="0" fontId="16" fillId="6" borderId="1" xfId="0" applyFont="1" applyFill="1" applyBorder="1"/>
    <xf numFmtId="0" fontId="6" fillId="6" borderId="1" xfId="0" applyFont="1" applyFill="1" applyBorder="1" applyAlignment="1" applyProtection="1">
      <alignment horizontal="center" vertical="center" textRotation="90" wrapText="1"/>
    </xf>
    <xf numFmtId="0" fontId="16" fillId="2" borderId="0" xfId="0" applyFont="1" applyFill="1" applyAlignment="1">
      <alignment horizontal="center" vertical="center"/>
    </xf>
    <xf numFmtId="0" fontId="16" fillId="16" borderId="1" xfId="0" applyFont="1" applyFill="1" applyBorder="1"/>
    <xf numFmtId="0" fontId="22" fillId="17" borderId="1" xfId="0" applyFont="1" applyFill="1" applyBorder="1" applyAlignment="1" applyProtection="1">
      <alignment horizontal="center" vertical="center" wrapText="1"/>
    </xf>
    <xf numFmtId="0" fontId="22" fillId="17" borderId="1" xfId="0" applyFont="1" applyFill="1" applyBorder="1" applyAlignment="1" applyProtection="1">
      <alignment horizontal="center" vertical="top" textRotation="90" wrapText="1"/>
    </xf>
    <xf numFmtId="0" fontId="16" fillId="18" borderId="1" xfId="0" applyFont="1" applyFill="1" applyBorder="1"/>
    <xf numFmtId="0" fontId="16" fillId="19" borderId="1" xfId="0" applyFont="1" applyFill="1" applyBorder="1"/>
    <xf numFmtId="0" fontId="16" fillId="2" borderId="1" xfId="0" applyFont="1" applyFill="1" applyBorder="1" applyAlignment="1">
      <alignment horizontal="center" vertical="center" wrapText="1"/>
    </xf>
    <xf numFmtId="0" fontId="16" fillId="2" borderId="1" xfId="0" applyFont="1" applyFill="1" applyBorder="1" applyAlignment="1">
      <alignment horizontal="center" wrapText="1"/>
    </xf>
    <xf numFmtId="0" fontId="16" fillId="2" borderId="0" xfId="0" applyFont="1" applyFill="1" applyAlignment="1">
      <alignment horizontal="center"/>
    </xf>
    <xf numFmtId="0" fontId="4" fillId="13" borderId="3" xfId="0" applyFont="1" applyFill="1" applyBorder="1" applyAlignment="1">
      <alignment horizontal="center" vertical="center" wrapText="1"/>
    </xf>
    <xf numFmtId="0" fontId="4" fillId="13" borderId="3" xfId="0" applyFont="1" applyFill="1" applyBorder="1" applyAlignment="1">
      <alignment horizontal="center" vertical="center"/>
    </xf>
    <xf numFmtId="0" fontId="21" fillId="13" borderId="3" xfId="0" applyFont="1" applyFill="1" applyBorder="1" applyAlignment="1">
      <alignment horizontal="center" vertical="center" wrapText="1"/>
    </xf>
    <xf numFmtId="0" fontId="4" fillId="2" borderId="17" xfId="0" applyFont="1" applyFill="1" applyBorder="1" applyAlignment="1">
      <alignment horizontal="center" vertical="center"/>
    </xf>
    <xf numFmtId="0" fontId="16" fillId="2" borderId="16" xfId="0" applyFont="1" applyFill="1" applyBorder="1"/>
    <xf numFmtId="0" fontId="16" fillId="2" borderId="16" xfId="0" applyFont="1" applyFill="1" applyBorder="1" applyAlignment="1">
      <alignment horizontal="center" vertical="center"/>
    </xf>
    <xf numFmtId="0" fontId="4" fillId="2" borderId="19" xfId="0" applyFont="1" applyFill="1" applyBorder="1" applyAlignment="1">
      <alignment horizontal="center" vertical="center"/>
    </xf>
    <xf numFmtId="0" fontId="4" fillId="13" borderId="23" xfId="0" applyFont="1" applyFill="1" applyBorder="1" applyAlignment="1">
      <alignment horizontal="center" vertical="center"/>
    </xf>
    <xf numFmtId="0" fontId="4" fillId="13" borderId="24" xfId="0" applyFont="1" applyFill="1" applyBorder="1" applyAlignment="1">
      <alignment horizontal="center" vertical="center"/>
    </xf>
    <xf numFmtId="0" fontId="16" fillId="2" borderId="17" xfId="0" applyFont="1" applyFill="1" applyBorder="1"/>
    <xf numFmtId="0" fontId="16" fillId="2" borderId="18" xfId="0" applyFont="1" applyFill="1" applyBorder="1"/>
    <xf numFmtId="0" fontId="16" fillId="2" borderId="19" xfId="0" applyFont="1" applyFill="1" applyBorder="1"/>
    <xf numFmtId="0" fontId="16" fillId="2" borderId="20" xfId="0" applyFont="1" applyFill="1" applyBorder="1"/>
    <xf numFmtId="0" fontId="16" fillId="2" borderId="12" xfId="0" applyFont="1" applyFill="1" applyBorder="1" applyAlignment="1">
      <alignment horizontal="left" vertical="center" wrapText="1"/>
    </xf>
    <xf numFmtId="0" fontId="16" fillId="7" borderId="20" xfId="0" applyFont="1" applyFill="1" applyBorder="1" applyAlignment="1">
      <alignment horizontal="center" vertical="center"/>
    </xf>
    <xf numFmtId="0" fontId="4" fillId="21" borderId="1" xfId="0" applyFont="1" applyFill="1" applyBorder="1" applyAlignment="1">
      <alignment horizontal="center" vertical="center"/>
    </xf>
    <xf numFmtId="0" fontId="16" fillId="22" borderId="19" xfId="0" applyFont="1" applyFill="1" applyBorder="1" applyAlignment="1">
      <alignment horizontal="center" vertical="center"/>
    </xf>
    <xf numFmtId="0" fontId="3" fillId="2" borderId="1" xfId="0" applyFont="1" applyFill="1" applyBorder="1" applyAlignment="1" applyProtection="1">
      <alignment horizontal="left" vertical="center" wrapText="1"/>
    </xf>
    <xf numFmtId="0" fontId="6" fillId="15" borderId="1" xfId="0" applyFont="1" applyFill="1" applyBorder="1" applyAlignment="1" applyProtection="1">
      <alignment horizontal="center" vertical="center" textRotation="90" wrapText="1"/>
    </xf>
    <xf numFmtId="0" fontId="3" fillId="15" borderId="1" xfId="0" applyFont="1" applyFill="1" applyBorder="1" applyAlignment="1" applyProtection="1">
      <alignment horizontal="center" vertical="center" wrapText="1"/>
    </xf>
    <xf numFmtId="0" fontId="25" fillId="15" borderId="1" xfId="0" applyFont="1" applyFill="1" applyBorder="1" applyAlignment="1" applyProtection="1">
      <alignment horizontal="center" vertical="center" wrapText="1"/>
    </xf>
    <xf numFmtId="0" fontId="7" fillId="0" borderId="1" xfId="0" applyFont="1" applyFill="1" applyBorder="1" applyAlignment="1" applyProtection="1">
      <alignment horizontal="justify" vertical="center" wrapText="1"/>
    </xf>
    <xf numFmtId="0" fontId="3"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justify" vertical="center" wrapText="1"/>
    </xf>
    <xf numFmtId="0" fontId="19" fillId="0" borderId="1" xfId="0" applyFont="1" applyFill="1" applyBorder="1" applyAlignment="1" applyProtection="1">
      <alignment horizontal="center" vertical="center" wrapText="1"/>
    </xf>
    <xf numFmtId="0" fontId="23" fillId="25" borderId="17" xfId="0" applyFont="1" applyFill="1" applyBorder="1"/>
    <xf numFmtId="0" fontId="4" fillId="19" borderId="18" xfId="0" applyFont="1" applyFill="1" applyBorder="1" applyAlignment="1">
      <alignment horizontal="center" vertical="center"/>
    </xf>
    <xf numFmtId="0" fontId="4" fillId="18" borderId="16" xfId="0" applyFont="1" applyFill="1" applyBorder="1" applyAlignment="1">
      <alignment vertical="center"/>
    </xf>
    <xf numFmtId="0" fontId="4" fillId="20" borderId="16" xfId="0" applyFont="1" applyFill="1" applyBorder="1" applyAlignment="1">
      <alignment horizontal="center" vertical="center"/>
    </xf>
    <xf numFmtId="0" fontId="16" fillId="20" borderId="0" xfId="0" applyFont="1" applyFill="1"/>
    <xf numFmtId="0" fontId="16" fillId="7" borderId="1" xfId="0" applyFont="1" applyFill="1" applyBorder="1" applyAlignment="1">
      <alignment horizontal="center" vertical="center"/>
    </xf>
    <xf numFmtId="0" fontId="16" fillId="2" borderId="28" xfId="0" applyFont="1" applyFill="1" applyBorder="1"/>
    <xf numFmtId="0" fontId="16" fillId="2" borderId="36" xfId="0" applyFont="1" applyFill="1" applyBorder="1"/>
    <xf numFmtId="0" fontId="16" fillId="7" borderId="13" xfId="0" applyFont="1" applyFill="1" applyBorder="1" applyAlignment="1">
      <alignment horizontal="center" vertical="center"/>
    </xf>
    <xf numFmtId="0" fontId="16" fillId="7" borderId="19" xfId="0" applyFont="1" applyFill="1" applyBorder="1" applyAlignment="1">
      <alignment horizontal="center" vertical="center"/>
    </xf>
    <xf numFmtId="0" fontId="16" fillId="7" borderId="29" xfId="0" applyFont="1" applyFill="1" applyBorder="1" applyAlignment="1">
      <alignment horizontal="center" vertical="center"/>
    </xf>
    <xf numFmtId="0" fontId="16" fillId="7" borderId="28" xfId="0" applyFont="1" applyFill="1" applyBorder="1" applyAlignment="1">
      <alignment horizontal="center" vertical="center"/>
    </xf>
    <xf numFmtId="0" fontId="16" fillId="2" borderId="9" xfId="0" applyFont="1" applyFill="1" applyBorder="1"/>
    <xf numFmtId="0" fontId="4" fillId="18" borderId="1" xfId="0" applyFont="1" applyFill="1" applyBorder="1" applyAlignment="1">
      <alignment vertical="center"/>
    </xf>
    <xf numFmtId="0" fontId="4" fillId="20" borderId="1" xfId="0" applyFont="1" applyFill="1" applyBorder="1" applyAlignment="1">
      <alignment horizontal="center" vertical="center"/>
    </xf>
    <xf numFmtId="0" fontId="16" fillId="2" borderId="29" xfId="0" applyFont="1" applyFill="1" applyBorder="1"/>
    <xf numFmtId="0" fontId="16" fillId="2" borderId="30" xfId="0" applyFont="1" applyFill="1" applyBorder="1"/>
    <xf numFmtId="0" fontId="16" fillId="7" borderId="37" xfId="0" applyFont="1" applyFill="1" applyBorder="1" applyAlignment="1">
      <alignment horizontal="center" vertical="center"/>
    </xf>
    <xf numFmtId="0" fontId="16" fillId="7" borderId="9" xfId="0" applyFont="1" applyFill="1" applyBorder="1" applyAlignment="1">
      <alignment horizontal="center" vertical="center"/>
    </xf>
    <xf numFmtId="0" fontId="4" fillId="18" borderId="9" xfId="0" applyFont="1" applyFill="1" applyBorder="1" applyAlignment="1">
      <alignment vertical="center"/>
    </xf>
    <xf numFmtId="0" fontId="16" fillId="2" borderId="26" xfId="0" applyFont="1" applyFill="1" applyBorder="1"/>
    <xf numFmtId="0" fontId="4" fillId="19" borderId="1" xfId="0" applyFont="1" applyFill="1" applyBorder="1" applyAlignment="1">
      <alignment horizontal="center" vertical="center"/>
    </xf>
    <xf numFmtId="0" fontId="16" fillId="7" borderId="16" xfId="0" applyFont="1" applyFill="1" applyBorder="1" applyAlignment="1">
      <alignment horizontal="center" vertical="center"/>
    </xf>
    <xf numFmtId="0" fontId="4" fillId="19" borderId="20" xfId="0" applyFont="1" applyFill="1" applyBorder="1" applyAlignment="1">
      <alignment horizontal="center" vertical="center"/>
    </xf>
    <xf numFmtId="0" fontId="4" fillId="20" borderId="20" xfId="0" applyFont="1" applyFill="1" applyBorder="1" applyAlignment="1">
      <alignment horizontal="center" vertical="center"/>
    </xf>
    <xf numFmtId="0" fontId="4" fillId="18" borderId="1" xfId="0" applyFont="1" applyFill="1" applyBorder="1" applyAlignment="1">
      <alignment horizontal="center" vertical="center"/>
    </xf>
    <xf numFmtId="0" fontId="4" fillId="19" borderId="19" xfId="0" applyFont="1" applyFill="1" applyBorder="1" applyAlignment="1">
      <alignment horizontal="center" vertical="center"/>
    </xf>
    <xf numFmtId="0" fontId="4" fillId="20" borderId="19" xfId="0" applyFont="1" applyFill="1" applyBorder="1" applyAlignment="1">
      <alignment horizontal="center" vertical="center"/>
    </xf>
    <xf numFmtId="0" fontId="4" fillId="18" borderId="29" xfId="0" applyFont="1" applyFill="1" applyBorder="1" applyAlignment="1">
      <alignment horizontal="center" vertical="center"/>
    </xf>
    <xf numFmtId="0" fontId="16" fillId="2" borderId="37" xfId="0" applyFont="1" applyFill="1" applyBorder="1"/>
    <xf numFmtId="0" fontId="4" fillId="19" borderId="9" xfId="0" applyFont="1" applyFill="1" applyBorder="1" applyAlignment="1">
      <alignment horizontal="center" vertical="center"/>
    </xf>
    <xf numFmtId="0" fontId="4" fillId="20" borderId="9" xfId="0" applyFont="1" applyFill="1" applyBorder="1" applyAlignment="1">
      <alignment horizontal="center" vertical="center"/>
    </xf>
    <xf numFmtId="0" fontId="4" fillId="18" borderId="19" xfId="0" applyFont="1" applyFill="1" applyBorder="1" applyAlignment="1">
      <alignment horizontal="center" vertical="center"/>
    </xf>
    <xf numFmtId="0" fontId="4" fillId="20" borderId="28" xfId="0" applyFont="1" applyFill="1" applyBorder="1" applyAlignment="1">
      <alignment horizontal="center" vertical="center"/>
    </xf>
    <xf numFmtId="0" fontId="16" fillId="7" borderId="26" xfId="0" applyFont="1" applyFill="1" applyBorder="1" applyAlignment="1">
      <alignment horizontal="center" vertical="center"/>
    </xf>
    <xf numFmtId="0" fontId="4" fillId="20" borderId="26" xfId="0" applyFont="1" applyFill="1" applyBorder="1" applyAlignment="1">
      <alignment horizontal="center" vertical="center"/>
    </xf>
    <xf numFmtId="0" fontId="4" fillId="2" borderId="1" xfId="0" applyFont="1" applyFill="1" applyBorder="1" applyAlignment="1">
      <alignment vertical="center"/>
    </xf>
    <xf numFmtId="0" fontId="4" fillId="2" borderId="9" xfId="0" applyFont="1" applyFill="1" applyBorder="1" applyAlignment="1">
      <alignment vertical="center"/>
    </xf>
    <xf numFmtId="0" fontId="4" fillId="19" borderId="28" xfId="0" applyFont="1" applyFill="1" applyBorder="1" applyAlignment="1">
      <alignment horizontal="center" vertical="center"/>
    </xf>
    <xf numFmtId="0" fontId="0" fillId="0" borderId="1" xfId="0" applyBorder="1"/>
    <xf numFmtId="0" fontId="4" fillId="27" borderId="1" xfId="0" applyFont="1" applyFill="1" applyBorder="1" applyAlignment="1">
      <alignment horizontal="center" vertical="center"/>
    </xf>
    <xf numFmtId="0" fontId="4" fillId="27" borderId="9" xfId="0" applyFont="1" applyFill="1" applyBorder="1" applyAlignment="1">
      <alignment horizontal="center" vertical="center"/>
    </xf>
    <xf numFmtId="0" fontId="0" fillId="0" borderId="0" xfId="0" applyBorder="1"/>
    <xf numFmtId="0" fontId="0" fillId="0" borderId="0" xfId="0" applyProtection="1">
      <protection locked="0"/>
    </xf>
    <xf numFmtId="0" fontId="33" fillId="26" borderId="15" xfId="0" applyFont="1" applyFill="1" applyBorder="1" applyAlignment="1" applyProtection="1">
      <alignment horizontal="center" vertical="center" wrapText="1"/>
      <protection locked="0"/>
    </xf>
    <xf numFmtId="0" fontId="33" fillId="26" borderId="4" xfId="0" applyFont="1" applyFill="1" applyBorder="1" applyAlignment="1" applyProtection="1">
      <alignment horizontal="center" vertical="center" wrapText="1"/>
      <protection locked="0"/>
    </xf>
    <xf numFmtId="0" fontId="0" fillId="0" borderId="1" xfId="0" applyBorder="1" applyAlignment="1" applyProtection="1">
      <alignment vertical="center"/>
      <protection locked="0"/>
    </xf>
    <xf numFmtId="0" fontId="2" fillId="0" borderId="1" xfId="0" applyFont="1" applyBorder="1" applyAlignment="1" applyProtection="1">
      <alignment vertical="center"/>
      <protection locked="0"/>
    </xf>
    <xf numFmtId="14" fontId="0" fillId="0" borderId="1" xfId="0" applyNumberFormat="1" applyBorder="1" applyAlignment="1" applyProtection="1">
      <alignment vertical="center"/>
      <protection locked="0"/>
    </xf>
    <xf numFmtId="1" fontId="0" fillId="0" borderId="1" xfId="0" applyNumberFormat="1" applyBorder="1" applyAlignment="1" applyProtection="1">
      <alignment vertical="center"/>
      <protection locked="0"/>
    </xf>
    <xf numFmtId="0" fontId="0" fillId="0" borderId="11" xfId="0" applyFont="1" applyFill="1"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0" xfId="0" applyAlignment="1" applyProtection="1">
      <alignment horizontal="left" vertical="center"/>
      <protection locked="0"/>
    </xf>
    <xf numFmtId="14" fontId="0" fillId="0" borderId="0" xfId="0" applyNumberFormat="1" applyAlignment="1" applyProtection="1">
      <alignment vertical="center"/>
      <protection locked="0"/>
    </xf>
    <xf numFmtId="0" fontId="0" fillId="0" borderId="0" xfId="0" applyAlignment="1" applyProtection="1">
      <alignment vertical="center"/>
      <protection locked="0"/>
    </xf>
    <xf numFmtId="0" fontId="2" fillId="0" borderId="1" xfId="0" applyFont="1" applyBorder="1" applyAlignment="1" applyProtection="1">
      <alignment vertical="center" wrapText="1"/>
      <protection locked="0"/>
    </xf>
    <xf numFmtId="0" fontId="19" fillId="0" borderId="1" xfId="0" applyFont="1" applyFill="1" applyBorder="1" applyAlignment="1" applyProtection="1">
      <alignment horizontal="left" vertical="center" wrapText="1"/>
      <protection locked="0"/>
    </xf>
    <xf numFmtId="0" fontId="32" fillId="0" borderId="1" xfId="0" applyFont="1" applyBorder="1" applyAlignment="1" applyProtection="1">
      <alignment vertical="center" wrapText="1"/>
      <protection locked="0"/>
    </xf>
    <xf numFmtId="14" fontId="0" fillId="0" borderId="1" xfId="0" applyNumberFormat="1" applyBorder="1" applyProtection="1">
      <protection locked="0"/>
    </xf>
    <xf numFmtId="1" fontId="0" fillId="0" borderId="1" xfId="0" applyNumberFormat="1" applyFill="1" applyBorder="1" applyAlignment="1" applyProtection="1">
      <alignment vertical="center"/>
      <protection locked="0"/>
    </xf>
    <xf numFmtId="0" fontId="0" fillId="0" borderId="1" xfId="0" applyBorder="1" applyProtection="1">
      <protection locked="0"/>
    </xf>
    <xf numFmtId="0" fontId="2" fillId="0" borderId="3" xfId="0" applyFont="1" applyFill="1" applyBorder="1" applyAlignment="1" applyProtection="1">
      <alignment vertical="center" wrapText="1"/>
      <protection locked="0"/>
    </xf>
    <xf numFmtId="0" fontId="19" fillId="0" borderId="3" xfId="0" applyFont="1" applyFill="1" applyBorder="1" applyAlignment="1" applyProtection="1">
      <alignment horizontal="left" vertical="center" wrapText="1"/>
      <protection locked="0"/>
    </xf>
    <xf numFmtId="14" fontId="0" fillId="0" borderId="1" xfId="0" applyNumberFormat="1" applyBorder="1" applyAlignment="1" applyProtection="1">
      <alignment vertical="center" wrapText="1"/>
      <protection locked="0"/>
    </xf>
    <xf numFmtId="1" fontId="0" fillId="0" borderId="1" xfId="0" applyNumberFormat="1" applyFill="1" applyBorder="1" applyAlignment="1" applyProtection="1">
      <alignment vertical="center" wrapText="1"/>
      <protection locked="0"/>
    </xf>
    <xf numFmtId="0" fontId="0" fillId="0" borderId="1" xfId="0" applyBorder="1" applyAlignment="1" applyProtection="1">
      <alignment vertical="center" wrapText="1"/>
      <protection locked="0"/>
    </xf>
    <xf numFmtId="14" fontId="2" fillId="0" borderId="1" xfId="0" applyNumberFormat="1" applyFont="1" applyBorder="1" applyAlignment="1" applyProtection="1">
      <alignment vertical="center"/>
      <protection locked="0"/>
    </xf>
    <xf numFmtId="0" fontId="0" fillId="0" borderId="1" xfId="0" applyBorder="1" applyAlignment="1" applyProtection="1">
      <alignment horizontal="left" vertical="center" wrapText="1"/>
      <protection locked="0"/>
    </xf>
    <xf numFmtId="0" fontId="0" fillId="0" borderId="39" xfId="0" applyFont="1" applyFill="1" applyBorder="1" applyAlignment="1" applyProtection="1">
      <alignment horizontal="left" vertical="center" wrapText="1"/>
      <protection locked="0"/>
    </xf>
    <xf numFmtId="0" fontId="0" fillId="0" borderId="0" xfId="0" applyAlignment="1" applyProtection="1">
      <alignment vertical="center" wrapText="1"/>
      <protection locked="0"/>
    </xf>
    <xf numFmtId="0" fontId="2" fillId="0" borderId="1" xfId="0" applyFont="1" applyBorder="1" applyAlignment="1" applyProtection="1">
      <alignment horizontal="left" vertical="center"/>
      <protection locked="0"/>
    </xf>
    <xf numFmtId="0" fontId="2" fillId="0" borderId="1" xfId="0" applyFont="1" applyFill="1" applyBorder="1" applyAlignment="1" applyProtection="1">
      <alignment vertical="center" wrapText="1"/>
      <protection locked="0"/>
    </xf>
    <xf numFmtId="0" fontId="0" fillId="0" borderId="12" xfId="0" applyBorder="1" applyAlignment="1" applyProtection="1">
      <alignment vertical="center"/>
      <protection locked="0"/>
    </xf>
    <xf numFmtId="0" fontId="0" fillId="0" borderId="12" xfId="0" applyFont="1" applyFill="1" applyBorder="1" applyAlignment="1" applyProtection="1">
      <alignment vertical="center"/>
      <protection locked="0"/>
    </xf>
    <xf numFmtId="0" fontId="0" fillId="0" borderId="7" xfId="0" applyFont="1" applyFill="1" applyBorder="1" applyAlignment="1" applyProtection="1">
      <alignment vertical="center" wrapText="1"/>
      <protection locked="0"/>
    </xf>
    <xf numFmtId="0" fontId="0" fillId="0" borderId="12" xfId="0" applyFont="1" applyFill="1" applyBorder="1" applyAlignment="1" applyProtection="1">
      <alignment horizontal="left" vertical="center" wrapText="1"/>
      <protection locked="0"/>
    </xf>
    <xf numFmtId="9" fontId="0" fillId="0" borderId="9" xfId="2" applyFont="1" applyBorder="1" applyAlignment="1" applyProtection="1">
      <alignment vertical="center"/>
      <protection locked="0"/>
    </xf>
    <xf numFmtId="9" fontId="0" fillId="0" borderId="9" xfId="2" applyFont="1" applyFill="1" applyBorder="1" applyAlignment="1" applyProtection="1">
      <alignment vertical="center" wrapText="1"/>
      <protection locked="0"/>
    </xf>
    <xf numFmtId="0" fontId="33" fillId="26" borderId="6" xfId="0" applyFont="1" applyFill="1" applyBorder="1" applyAlignment="1" applyProtection="1">
      <alignment horizontal="center" vertical="center" wrapText="1"/>
      <protection locked="0"/>
    </xf>
    <xf numFmtId="0" fontId="0" fillId="0" borderId="7" xfId="0" applyFont="1" applyFill="1" applyBorder="1" applyAlignment="1" applyProtection="1">
      <alignment horizontal="left" vertical="center" wrapText="1"/>
      <protection locked="0"/>
    </xf>
    <xf numFmtId="0" fontId="0" fillId="0" borderId="3" xfId="0" applyBorder="1" applyAlignment="1" applyProtection="1">
      <alignment vertical="center"/>
      <protection locked="0"/>
    </xf>
    <xf numFmtId="14" fontId="0" fillId="0" borderId="3" xfId="0" applyNumberFormat="1" applyBorder="1" applyAlignment="1" applyProtection="1">
      <alignment vertical="center"/>
      <protection locked="0"/>
    </xf>
    <xf numFmtId="9" fontId="0" fillId="0" borderId="5" xfId="2" applyFont="1" applyBorder="1" applyAlignment="1" applyProtection="1">
      <alignment vertical="center"/>
      <protection locked="0"/>
    </xf>
    <xf numFmtId="1" fontId="0" fillId="0" borderId="9" xfId="0" applyNumberFormat="1" applyBorder="1" applyAlignment="1" applyProtection="1">
      <alignment vertical="center"/>
      <protection locked="0"/>
    </xf>
    <xf numFmtId="9" fontId="0" fillId="0" borderId="0" xfId="2" applyFont="1" applyAlignment="1" applyProtection="1">
      <alignment vertical="center"/>
      <protection locked="0"/>
    </xf>
    <xf numFmtId="0" fontId="0" fillId="0" borderId="0" xfId="0" pivotButton="1"/>
    <xf numFmtId="0" fontId="0" fillId="0" borderId="1" xfId="0" pivotButton="1" applyBorder="1"/>
    <xf numFmtId="9" fontId="0" fillId="0" borderId="1" xfId="0" applyNumberFormat="1" applyBorder="1"/>
    <xf numFmtId="0" fontId="0" fillId="0" borderId="1" xfId="0" applyBorder="1" applyAlignment="1">
      <alignment wrapText="1"/>
    </xf>
    <xf numFmtId="9" fontId="0" fillId="0" borderId="0" xfId="0" applyNumberFormat="1"/>
    <xf numFmtId="0" fontId="0" fillId="15" borderId="0" xfId="0" applyFill="1"/>
    <xf numFmtId="14" fontId="0" fillId="0" borderId="0" xfId="0" applyNumberFormat="1"/>
    <xf numFmtId="0" fontId="5" fillId="0" borderId="1" xfId="0" applyFont="1" applyFill="1" applyBorder="1" applyAlignment="1" applyProtection="1">
      <alignment horizontal="justify" vertical="center" wrapText="1"/>
    </xf>
    <xf numFmtId="0" fontId="7" fillId="0" borderId="1" xfId="0" applyFont="1" applyFill="1" applyBorder="1" applyAlignment="1" applyProtection="1">
      <alignment horizontal="justify" vertical="center" wrapText="1"/>
    </xf>
    <xf numFmtId="0" fontId="19" fillId="0" borderId="1" xfId="0" applyFont="1" applyBorder="1" applyAlignment="1">
      <alignment horizontal="justify" vertical="center"/>
    </xf>
    <xf numFmtId="0" fontId="24" fillId="0" borderId="0" xfId="5" applyFont="1" applyFill="1" applyBorder="1" applyAlignment="1" applyProtection="1">
      <alignment vertical="center"/>
      <protection locked="0"/>
    </xf>
    <xf numFmtId="0" fontId="4" fillId="4" borderId="0" xfId="3" applyFont="1" applyFill="1" applyAlignment="1" applyProtection="1">
      <alignment vertical="top" wrapText="1"/>
      <protection locked="0"/>
    </xf>
    <xf numFmtId="0" fontId="6" fillId="4" borderId="0" xfId="3" applyFont="1" applyFill="1" applyAlignment="1" applyProtection="1">
      <alignment horizontal="center" vertical="center" wrapText="1"/>
      <protection locked="0"/>
    </xf>
    <xf numFmtId="0" fontId="19" fillId="0" borderId="16" xfId="0" applyFont="1" applyFill="1" applyBorder="1" applyAlignment="1" applyProtection="1">
      <alignment horizontal="center" vertical="center" wrapText="1"/>
      <protection locked="0"/>
    </xf>
    <xf numFmtId="0" fontId="5" fillId="0" borderId="16" xfId="0" applyFont="1" applyFill="1" applyBorder="1" applyAlignment="1" applyProtection="1">
      <alignment horizontal="justify" vertical="center" wrapText="1"/>
      <protection locked="0"/>
    </xf>
    <xf numFmtId="0" fontId="19" fillId="0" borderId="29" xfId="0" applyFont="1" applyFill="1" applyBorder="1" applyAlignment="1" applyProtection="1">
      <alignment horizontal="center" vertical="center" wrapText="1"/>
      <protection locked="0"/>
    </xf>
    <xf numFmtId="0" fontId="5" fillId="0" borderId="29" xfId="0" applyFont="1" applyFill="1" applyBorder="1" applyAlignment="1" applyProtection="1">
      <alignment horizontal="justify" vertical="center" wrapText="1"/>
      <protection locked="0"/>
    </xf>
    <xf numFmtId="0" fontId="7" fillId="0" borderId="16" xfId="0" applyFont="1" applyFill="1" applyBorder="1" applyAlignment="1" applyProtection="1">
      <alignment horizontal="justify" vertical="center" wrapText="1"/>
      <protection locked="0"/>
    </xf>
    <xf numFmtId="0" fontId="5" fillId="0" borderId="16" xfId="0" applyFont="1" applyFill="1" applyBorder="1" applyAlignment="1" applyProtection="1">
      <alignment horizontal="left" vertical="center" wrapText="1"/>
      <protection locked="0"/>
    </xf>
    <xf numFmtId="0" fontId="3" fillId="0" borderId="18" xfId="0" applyFont="1" applyFill="1" applyBorder="1" applyAlignment="1" applyProtection="1">
      <alignment horizontal="justify" vertical="center" wrapText="1"/>
      <protection locked="0"/>
    </xf>
    <xf numFmtId="0" fontId="34" fillId="0" borderId="1" xfId="4" applyBorder="1" applyAlignment="1" applyProtection="1">
      <alignment horizontal="justify" vertical="center" wrapText="1"/>
      <protection locked="0"/>
    </xf>
    <xf numFmtId="0" fontId="7" fillId="0" borderId="1" xfId="0" applyFont="1" applyFill="1" applyBorder="1" applyAlignment="1" applyProtection="1">
      <alignment horizontal="justify" vertical="center" wrapText="1"/>
      <protection locked="0"/>
    </xf>
    <xf numFmtId="0" fontId="19"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justify" vertical="center" wrapText="1"/>
      <protection locked="0"/>
    </xf>
    <xf numFmtId="0" fontId="3" fillId="0" borderId="1" xfId="0" applyFont="1" applyFill="1" applyBorder="1" applyAlignment="1" applyProtection="1">
      <alignment horizontal="center" vertical="center" wrapText="1"/>
      <protection locked="0"/>
    </xf>
    <xf numFmtId="0" fontId="3" fillId="0" borderId="20" xfId="0" applyFont="1" applyFill="1" applyBorder="1" applyAlignment="1" applyProtection="1">
      <alignment horizontal="justify" vertical="center" wrapText="1"/>
      <protection locked="0"/>
    </xf>
    <xf numFmtId="0" fontId="6" fillId="6" borderId="1" xfId="0" applyFont="1" applyFill="1" applyBorder="1" applyAlignment="1" applyProtection="1">
      <alignment horizontal="center" vertical="center" textRotation="90" wrapText="1"/>
      <protection locked="0"/>
    </xf>
    <xf numFmtId="0" fontId="3" fillId="2" borderId="1" xfId="0" applyFont="1" applyFill="1" applyBorder="1" applyAlignment="1" applyProtection="1">
      <alignment horizontal="center" vertical="center" wrapText="1"/>
      <protection locked="0"/>
    </xf>
    <xf numFmtId="0" fontId="9" fillId="2" borderId="1" xfId="0"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wrapText="1"/>
      <protection locked="0"/>
    </xf>
    <xf numFmtId="0" fontId="7" fillId="2" borderId="1" xfId="0" applyFont="1" applyFill="1" applyBorder="1" applyAlignment="1" applyProtection="1">
      <alignment horizontal="justify" vertical="center" wrapText="1"/>
      <protection locked="0"/>
    </xf>
    <xf numFmtId="0" fontId="19" fillId="2" borderId="1"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justify" vertical="center" wrapText="1"/>
      <protection locked="0"/>
    </xf>
    <xf numFmtId="0" fontId="6" fillId="2" borderId="0" xfId="3" applyFont="1" applyFill="1" applyAlignment="1" applyProtection="1">
      <alignment horizontal="center" vertical="center" wrapText="1"/>
      <protection locked="0"/>
    </xf>
    <xf numFmtId="0" fontId="3" fillId="6" borderId="1" xfId="0" applyFont="1" applyFill="1" applyBorder="1" applyAlignment="1" applyProtection="1">
      <alignment horizontal="center" vertical="center" wrapText="1"/>
      <protection locked="0"/>
    </xf>
    <xf numFmtId="0" fontId="3" fillId="5" borderId="1" xfId="0" applyFont="1" applyFill="1" applyBorder="1" applyAlignment="1" applyProtection="1">
      <alignment horizontal="center" vertical="center" wrapText="1"/>
      <protection locked="0"/>
    </xf>
    <xf numFmtId="0" fontId="9" fillId="5" borderId="1" xfId="0" applyFont="1" applyFill="1" applyBorder="1" applyAlignment="1" applyProtection="1">
      <alignment horizontal="center" vertical="center" wrapText="1"/>
      <protection locked="0"/>
    </xf>
    <xf numFmtId="0" fontId="3" fillId="2" borderId="20" xfId="0" applyFont="1" applyFill="1" applyBorder="1" applyAlignment="1" applyProtection="1">
      <alignment horizontal="justify" vertical="center" wrapText="1"/>
      <protection locked="0"/>
    </xf>
    <xf numFmtId="0" fontId="34" fillId="2" borderId="1" xfId="4" applyFill="1" applyBorder="1" applyAlignment="1" applyProtection="1">
      <alignment horizontal="justify" vertical="center" wrapText="1"/>
      <protection locked="0"/>
    </xf>
    <xf numFmtId="0" fontId="5" fillId="2" borderId="1" xfId="0" applyFont="1" applyFill="1" applyBorder="1" applyAlignment="1" applyProtection="1">
      <alignment horizontal="left" vertical="center" wrapText="1"/>
      <protection locked="0"/>
    </xf>
    <xf numFmtId="0" fontId="7" fillId="0" borderId="29" xfId="0" applyFont="1" applyFill="1" applyBorder="1" applyAlignment="1" applyProtection="1">
      <alignment horizontal="justify" vertical="center" wrapText="1"/>
      <protection locked="0"/>
    </xf>
    <xf numFmtId="0" fontId="3" fillId="2" borderId="30" xfId="0" applyFont="1" applyFill="1" applyBorder="1" applyAlignment="1" applyProtection="1">
      <alignment horizontal="justify" vertical="center" wrapText="1"/>
      <protection locked="0"/>
    </xf>
    <xf numFmtId="0" fontId="3" fillId="2" borderId="18" xfId="0" applyFont="1" applyFill="1" applyBorder="1" applyAlignment="1" applyProtection="1">
      <alignment horizontal="justify" vertical="center" wrapText="1"/>
      <protection locked="0"/>
    </xf>
    <xf numFmtId="0" fontId="10" fillId="9" borderId="31" xfId="0" applyFont="1" applyFill="1" applyBorder="1" applyAlignment="1" applyProtection="1">
      <alignment horizontal="center" vertical="center" textRotation="90" wrapText="1"/>
      <protection locked="0"/>
    </xf>
    <xf numFmtId="0" fontId="7" fillId="0" borderId="32" xfId="0" applyFont="1" applyFill="1" applyBorder="1" applyAlignment="1" applyProtection="1">
      <alignment horizontal="justify" vertical="center" wrapText="1"/>
      <protection locked="0"/>
    </xf>
    <xf numFmtId="0" fontId="19" fillId="0" borderId="32" xfId="0" applyFont="1" applyFill="1" applyBorder="1" applyAlignment="1" applyProtection="1">
      <alignment horizontal="center" vertical="center" wrapText="1"/>
      <protection locked="0"/>
    </xf>
    <xf numFmtId="0" fontId="5" fillId="0" borderId="32" xfId="0" applyFont="1" applyFill="1" applyBorder="1" applyAlignment="1" applyProtection="1">
      <alignment horizontal="justify" vertical="center" wrapText="1"/>
      <protection locked="0"/>
    </xf>
    <xf numFmtId="0" fontId="3" fillId="2" borderId="33" xfId="0" applyFont="1" applyFill="1" applyBorder="1" applyAlignment="1" applyProtection="1">
      <alignment horizontal="justify" vertical="center" wrapText="1"/>
      <protection locked="0"/>
    </xf>
    <xf numFmtId="0" fontId="9" fillId="2" borderId="20" xfId="0" applyFont="1" applyFill="1" applyBorder="1" applyAlignment="1" applyProtection="1">
      <alignment horizontal="left" vertical="center" wrapText="1"/>
      <protection locked="0"/>
    </xf>
    <xf numFmtId="0" fontId="34" fillId="2" borderId="1" xfId="4" applyFill="1" applyBorder="1" applyAlignment="1" applyProtection="1">
      <alignment horizontal="left" vertical="center" wrapText="1"/>
      <protection locked="0"/>
    </xf>
    <xf numFmtId="0" fontId="9" fillId="2" borderId="30" xfId="0" applyFont="1" applyFill="1" applyBorder="1" applyAlignment="1" applyProtection="1">
      <alignment horizontal="left" vertical="center" wrapText="1"/>
      <protection locked="0"/>
    </xf>
    <xf numFmtId="0" fontId="3" fillId="2" borderId="16" xfId="0" applyFont="1" applyFill="1" applyBorder="1" applyAlignment="1" applyProtection="1">
      <alignment horizontal="center" vertical="center" wrapText="1"/>
      <protection locked="0"/>
    </xf>
    <xf numFmtId="0" fontId="20" fillId="6" borderId="1" xfId="0" applyFont="1" applyFill="1" applyBorder="1" applyAlignment="1" applyProtection="1">
      <alignment horizontal="center" vertical="center" textRotation="90" wrapText="1"/>
      <protection locked="0"/>
    </xf>
    <xf numFmtId="0" fontId="6" fillId="0" borderId="0" xfId="3" applyFont="1" applyAlignment="1" applyProtection="1">
      <alignment horizontal="center" vertical="center" wrapText="1"/>
      <protection locked="0"/>
    </xf>
    <xf numFmtId="0" fontId="3" fillId="0" borderId="35" xfId="0" applyFont="1" applyFill="1" applyBorder="1" applyAlignment="1" applyProtection="1">
      <alignment horizontal="center" vertical="center" wrapText="1"/>
      <protection locked="0"/>
    </xf>
    <xf numFmtId="0" fontId="5" fillId="2" borderId="4" xfId="0" applyFont="1" applyFill="1" applyBorder="1" applyAlignment="1" applyProtection="1">
      <alignment horizontal="justify" vertical="center" wrapText="1"/>
      <protection locked="0"/>
    </xf>
    <xf numFmtId="0" fontId="3" fillId="2" borderId="20" xfId="0" applyFont="1" applyFill="1" applyBorder="1" applyAlignment="1" applyProtection="1">
      <alignment horizontal="left" vertical="center" wrapText="1"/>
      <protection locked="0"/>
    </xf>
    <xf numFmtId="0" fontId="5" fillId="2" borderId="1" xfId="0" applyFont="1" applyFill="1" applyBorder="1" applyAlignment="1" applyProtection="1">
      <alignment horizontal="justify" wrapText="1"/>
      <protection locked="0"/>
    </xf>
    <xf numFmtId="0" fontId="3" fillId="6" borderId="29" xfId="0" applyFont="1" applyFill="1" applyBorder="1" applyAlignment="1" applyProtection="1">
      <alignment horizontal="center" vertical="center" wrapText="1"/>
      <protection locked="0"/>
    </xf>
    <xf numFmtId="0" fontId="9" fillId="2" borderId="4" xfId="3" applyFont="1" applyFill="1" applyBorder="1" applyAlignment="1" applyProtection="1">
      <alignment horizontal="right" vertical="center"/>
      <protection locked="0"/>
    </xf>
    <xf numFmtId="0" fontId="15" fillId="2" borderId="6" xfId="3" applyFont="1" applyFill="1" applyBorder="1" applyAlignment="1" applyProtection="1">
      <alignment vertical="center"/>
      <protection locked="0"/>
    </xf>
    <xf numFmtId="0" fontId="15" fillId="2" borderId="14" xfId="3" applyFont="1" applyFill="1" applyBorder="1" applyAlignment="1" applyProtection="1">
      <alignment vertical="center"/>
      <protection locked="0"/>
    </xf>
    <xf numFmtId="0" fontId="15" fillId="2" borderId="15" xfId="3" applyFont="1" applyFill="1" applyBorder="1" applyAlignment="1" applyProtection="1">
      <alignment vertical="center"/>
      <protection locked="0"/>
    </xf>
    <xf numFmtId="0" fontId="11" fillId="2" borderId="4" xfId="3" applyFont="1" applyFill="1" applyBorder="1" applyProtection="1">
      <protection locked="0"/>
    </xf>
    <xf numFmtId="0" fontId="11" fillId="2" borderId="1" xfId="3" applyFont="1" applyFill="1" applyBorder="1" applyProtection="1">
      <protection locked="0"/>
    </xf>
    <xf numFmtId="0" fontId="11" fillId="2" borderId="1" xfId="3" applyFont="1" applyFill="1" applyBorder="1" applyAlignment="1" applyProtection="1">
      <alignment horizontal="center" wrapText="1"/>
      <protection locked="0"/>
    </xf>
    <xf numFmtId="0" fontId="11" fillId="2" borderId="1" xfId="3" applyFont="1" applyFill="1" applyBorder="1" applyAlignment="1" applyProtection="1">
      <alignment horizontal="center"/>
      <protection locked="0"/>
    </xf>
    <xf numFmtId="0" fontId="4" fillId="4" borderId="0" xfId="3" applyFont="1" applyFill="1" applyAlignment="1" applyProtection="1">
      <alignment horizontal="justify" vertical="center" wrapText="1"/>
      <protection locked="0"/>
    </xf>
    <xf numFmtId="0" fontId="19" fillId="4" borderId="0" xfId="3" applyFont="1" applyFill="1" applyAlignment="1" applyProtection="1">
      <alignment horizontal="center" vertical="center" wrapText="1"/>
      <protection locked="0"/>
    </xf>
    <xf numFmtId="0" fontId="16" fillId="2" borderId="37" xfId="0" applyFont="1" applyFill="1" applyBorder="1" applyAlignment="1">
      <alignment horizontal="center"/>
    </xf>
    <xf numFmtId="0" fontId="16" fillId="2" borderId="9" xfId="0" applyFont="1" applyFill="1" applyBorder="1" applyAlignment="1">
      <alignment horizontal="center"/>
    </xf>
    <xf numFmtId="14" fontId="16" fillId="2" borderId="1" xfId="0" applyNumberFormat="1" applyFont="1" applyFill="1" applyBorder="1" applyAlignment="1">
      <alignment vertical="center"/>
    </xf>
    <xf numFmtId="0" fontId="34" fillId="2" borderId="3" xfId="4" applyFill="1" applyBorder="1" applyAlignment="1" applyProtection="1">
      <alignment horizontal="left" vertical="center" wrapText="1"/>
      <protection locked="0"/>
    </xf>
    <xf numFmtId="0" fontId="34" fillId="0" borderId="4" xfId="4" applyBorder="1" applyAlignment="1" applyProtection="1">
      <alignment horizontal="center" vertical="center" wrapText="1"/>
      <protection locked="0"/>
    </xf>
    <xf numFmtId="0" fontId="34" fillId="0" borderId="43" xfId="4" applyBorder="1" applyAlignment="1" applyProtection="1">
      <alignment vertical="center" wrapText="1"/>
      <protection locked="0"/>
    </xf>
    <xf numFmtId="0" fontId="3" fillId="0" borderId="44" xfId="3" applyFont="1" applyBorder="1" applyAlignment="1" applyProtection="1">
      <alignment vertical="center" wrapText="1"/>
      <protection locked="0"/>
    </xf>
    <xf numFmtId="0" fontId="3" fillId="0" borderId="45" xfId="3" applyFont="1" applyBorder="1" applyAlignment="1" applyProtection="1">
      <alignment vertical="center" wrapText="1"/>
      <protection locked="0"/>
    </xf>
    <xf numFmtId="0" fontId="34" fillId="0" borderId="44" xfId="4" applyBorder="1" applyAlignment="1" applyProtection="1">
      <alignment vertical="center" wrapText="1"/>
      <protection locked="0"/>
    </xf>
    <xf numFmtId="14" fontId="16" fillId="2" borderId="0" xfId="0" applyNumberFormat="1" applyFont="1" applyFill="1"/>
    <xf numFmtId="0" fontId="36" fillId="23" borderId="25" xfId="0" applyFont="1" applyFill="1" applyBorder="1" applyAlignment="1">
      <alignment horizontal="center" vertical="center" wrapText="1"/>
    </xf>
    <xf numFmtId="0" fontId="36" fillId="0" borderId="25" xfId="0" applyFont="1" applyBorder="1" applyAlignment="1">
      <alignment horizontal="center" vertical="center" wrapText="1"/>
    </xf>
    <xf numFmtId="167" fontId="36" fillId="23" borderId="25" xfId="0" applyNumberFormat="1" applyFont="1" applyFill="1" applyBorder="1" applyAlignment="1">
      <alignment horizontal="center" vertical="center" wrapText="1"/>
    </xf>
    <xf numFmtId="0" fontId="36" fillId="0" borderId="25" xfId="0" applyFont="1" applyBorder="1" applyAlignment="1">
      <alignment horizontal="left" vertical="center" wrapText="1"/>
    </xf>
    <xf numFmtId="165" fontId="36" fillId="23" borderId="25" xfId="0" applyNumberFormat="1" applyFont="1" applyFill="1" applyBorder="1" applyAlignment="1">
      <alignment horizontal="center" vertical="center" wrapText="1"/>
    </xf>
    <xf numFmtId="0" fontId="36" fillId="23" borderId="25" xfId="0" applyFont="1" applyFill="1" applyBorder="1" applyAlignment="1">
      <alignment horizontal="left" vertical="center" wrapText="1"/>
    </xf>
    <xf numFmtId="0" fontId="36" fillId="23" borderId="0" xfId="0" applyFont="1" applyFill="1" applyBorder="1" applyAlignment="1">
      <alignment horizontal="center" vertical="center" wrapText="1"/>
    </xf>
    <xf numFmtId="164" fontId="36" fillId="23" borderId="25" xfId="0" applyNumberFormat="1" applyFont="1" applyFill="1" applyBorder="1" applyAlignment="1">
      <alignment horizontal="center" vertical="center" wrapText="1"/>
    </xf>
    <xf numFmtId="166" fontId="36" fillId="23" borderId="25" xfId="0" applyNumberFormat="1" applyFont="1" applyFill="1" applyBorder="1" applyAlignment="1">
      <alignment horizontal="center" vertical="center" wrapText="1"/>
    </xf>
    <xf numFmtId="165" fontId="36" fillId="0" borderId="25" xfId="0" applyNumberFormat="1" applyFont="1" applyFill="1" applyBorder="1" applyAlignment="1">
      <alignment horizontal="center" vertical="center" wrapText="1"/>
    </xf>
    <xf numFmtId="0" fontId="36" fillId="0" borderId="25" xfId="0" applyFont="1" applyFill="1" applyBorder="1" applyAlignment="1">
      <alignment horizontal="center" vertical="center" wrapText="1"/>
    </xf>
    <xf numFmtId="0" fontId="36" fillId="0" borderId="25" xfId="0" applyFont="1" applyFill="1" applyBorder="1" applyAlignment="1">
      <alignment horizontal="left" vertical="center" wrapText="1"/>
    </xf>
    <xf numFmtId="167" fontId="36" fillId="0" borderId="25" xfId="0" applyNumberFormat="1" applyFont="1" applyFill="1" applyBorder="1" applyAlignment="1">
      <alignment horizontal="center" vertical="center" wrapText="1"/>
    </xf>
    <xf numFmtId="0" fontId="7" fillId="0" borderId="1" xfId="0" applyFont="1" applyFill="1" applyBorder="1" applyAlignment="1" applyProtection="1">
      <alignment horizontal="justify" vertical="center" wrapText="1"/>
    </xf>
    <xf numFmtId="0" fontId="5" fillId="0" borderId="1" xfId="0" applyFont="1" applyFill="1" applyBorder="1" applyAlignment="1" applyProtection="1">
      <alignment horizontal="justify" vertical="center" wrapText="1"/>
    </xf>
    <xf numFmtId="0" fontId="7" fillId="20" borderId="3" xfId="0" applyFont="1" applyFill="1" applyBorder="1" applyAlignment="1" applyProtection="1">
      <alignment horizontal="center" vertical="center" wrapText="1"/>
    </xf>
    <xf numFmtId="0" fontId="7" fillId="20" borderId="3" xfId="0" applyFont="1" applyFill="1" applyBorder="1" applyAlignment="1" applyProtection="1">
      <alignment horizontal="center" vertical="top" textRotation="90" wrapText="1"/>
    </xf>
    <xf numFmtId="0" fontId="6" fillId="0" borderId="1" xfId="0" applyFont="1" applyFill="1" applyBorder="1" applyAlignment="1" applyProtection="1">
      <alignment horizontal="center" vertical="center" textRotation="90" wrapText="1"/>
    </xf>
    <xf numFmtId="0" fontId="19" fillId="0" borderId="4" xfId="0" applyFont="1" applyFill="1" applyBorder="1" applyAlignment="1" applyProtection="1">
      <alignment horizontal="center" vertical="center" wrapText="1"/>
      <protection locked="0"/>
    </xf>
    <xf numFmtId="0" fontId="5" fillId="0" borderId="4" xfId="0" applyFont="1" applyFill="1" applyBorder="1" applyAlignment="1" applyProtection="1">
      <alignment horizontal="justify" vertical="center" wrapText="1"/>
      <protection locked="0"/>
    </xf>
    <xf numFmtId="0" fontId="22" fillId="24" borderId="29" xfId="3" applyFont="1" applyFill="1" applyBorder="1" applyAlignment="1" applyProtection="1">
      <alignment horizontal="center" vertical="center" wrapText="1"/>
      <protection locked="0"/>
    </xf>
    <xf numFmtId="0" fontId="22" fillId="24" borderId="30" xfId="3" applyFont="1" applyFill="1" applyBorder="1" applyAlignment="1" applyProtection="1">
      <alignment horizontal="center" vertical="center" wrapText="1"/>
      <protection locked="0"/>
    </xf>
    <xf numFmtId="0" fontId="16" fillId="2" borderId="1" xfId="0" applyFont="1" applyFill="1" applyBorder="1" applyAlignment="1">
      <alignment horizontal="center"/>
    </xf>
    <xf numFmtId="0" fontId="5" fillId="0" borderId="1" xfId="0" applyFont="1" applyFill="1" applyBorder="1" applyAlignment="1" applyProtection="1">
      <alignment horizontal="justify" vertical="center" wrapText="1"/>
      <protection locked="0"/>
    </xf>
    <xf numFmtId="0" fontId="3" fillId="0" borderId="20" xfId="0" applyFont="1" applyFill="1" applyBorder="1" applyAlignment="1" applyProtection="1">
      <alignment horizontal="center" vertical="center" wrapText="1"/>
      <protection locked="0"/>
    </xf>
    <xf numFmtId="0" fontId="5" fillId="0" borderId="37" xfId="0" applyFont="1" applyFill="1" applyBorder="1" applyAlignment="1" applyProtection="1">
      <alignment horizontal="justify" vertical="center" wrapText="1"/>
      <protection locked="0"/>
    </xf>
    <xf numFmtId="0" fontId="5" fillId="0" borderId="9" xfId="0" applyFont="1" applyFill="1" applyBorder="1" applyAlignment="1" applyProtection="1">
      <alignment horizontal="justify" vertical="center" wrapText="1"/>
      <protection locked="0"/>
    </xf>
    <xf numFmtId="0" fontId="5" fillId="2" borderId="9" xfId="0" applyFont="1" applyFill="1" applyBorder="1" applyAlignment="1" applyProtection="1">
      <alignment horizontal="justify" vertical="center" wrapText="1"/>
      <protection locked="0"/>
    </xf>
    <xf numFmtId="0" fontId="5" fillId="2" borderId="9" xfId="0" applyFont="1" applyFill="1" applyBorder="1" applyAlignment="1" applyProtection="1">
      <alignment horizontal="left" vertical="center" wrapText="1"/>
      <protection locked="0"/>
    </xf>
    <xf numFmtId="0" fontId="5" fillId="0" borderId="26" xfId="0" applyFont="1" applyFill="1" applyBorder="1" applyAlignment="1" applyProtection="1">
      <alignment horizontal="justify" vertical="center" wrapText="1"/>
      <protection locked="0"/>
    </xf>
    <xf numFmtId="0" fontId="5" fillId="0" borderId="48" xfId="0" applyFont="1" applyFill="1" applyBorder="1" applyAlignment="1" applyProtection="1">
      <alignment horizontal="justify" vertical="center" wrapText="1"/>
      <protection locked="0"/>
    </xf>
    <xf numFmtId="0" fontId="14" fillId="0" borderId="9" xfId="0" applyFont="1" applyFill="1" applyBorder="1" applyAlignment="1" applyProtection="1">
      <alignment horizontal="justify" vertical="center" wrapText="1"/>
      <protection locked="0"/>
    </xf>
    <xf numFmtId="0" fontId="3" fillId="0" borderId="15" xfId="0" applyFont="1" applyFill="1" applyBorder="1" applyAlignment="1" applyProtection="1">
      <alignment vertical="center" wrapText="1"/>
      <protection locked="0"/>
    </xf>
    <xf numFmtId="0" fontId="3" fillId="0" borderId="42" xfId="0" applyFont="1" applyFill="1" applyBorder="1" applyAlignment="1" applyProtection="1">
      <alignment vertical="center" wrapText="1"/>
      <protection locked="0"/>
    </xf>
    <xf numFmtId="0" fontId="3" fillId="0" borderId="46" xfId="0" applyFont="1" applyFill="1" applyBorder="1" applyAlignment="1" applyProtection="1">
      <alignment horizontal="justify" vertical="center" wrapText="1"/>
      <protection locked="0"/>
    </xf>
    <xf numFmtId="0" fontId="3" fillId="0" borderId="12" xfId="0" applyFont="1" applyFill="1" applyBorder="1" applyAlignment="1" applyProtection="1">
      <alignment horizontal="justify" vertical="center" wrapText="1"/>
      <protection locked="0"/>
    </xf>
    <xf numFmtId="0" fontId="3" fillId="2" borderId="12" xfId="0" applyFont="1" applyFill="1" applyBorder="1" applyAlignment="1" applyProtection="1">
      <alignment horizontal="justify" vertical="center" wrapText="1"/>
      <protection locked="0"/>
    </xf>
    <xf numFmtId="0" fontId="3" fillId="2" borderId="42" xfId="0" applyFont="1" applyFill="1" applyBorder="1" applyAlignment="1" applyProtection="1">
      <alignment horizontal="justify" vertical="center" wrapText="1"/>
      <protection locked="0"/>
    </xf>
    <xf numFmtId="0" fontId="3" fillId="2" borderId="46" xfId="0" applyFont="1" applyFill="1" applyBorder="1" applyAlignment="1" applyProtection="1">
      <alignment horizontal="justify" vertical="center" wrapText="1"/>
      <protection locked="0"/>
    </xf>
    <xf numFmtId="0" fontId="3" fillId="2" borderId="49" xfId="0" applyFont="1" applyFill="1" applyBorder="1" applyAlignment="1" applyProtection="1">
      <alignment horizontal="justify" vertical="center" wrapText="1"/>
      <protection locked="0"/>
    </xf>
    <xf numFmtId="0" fontId="3" fillId="2" borderId="15" xfId="0" applyFont="1" applyFill="1" applyBorder="1" applyAlignment="1" applyProtection="1">
      <alignment horizontal="justify" vertical="center" wrapText="1"/>
      <protection locked="0"/>
    </xf>
    <xf numFmtId="0" fontId="6" fillId="6" borderId="17" xfId="0" applyFont="1" applyFill="1" applyBorder="1" applyAlignment="1" applyProtection="1">
      <alignment horizontal="center" vertical="center" textRotation="90" wrapText="1"/>
      <protection locked="0"/>
    </xf>
    <xf numFmtId="0" fontId="6" fillId="6" borderId="16" xfId="0" applyFont="1" applyFill="1" applyBorder="1" applyAlignment="1" applyProtection="1">
      <alignment horizontal="center" vertical="center" textRotation="90" wrapText="1"/>
      <protection locked="0"/>
    </xf>
    <xf numFmtId="0" fontId="6" fillId="0" borderId="16" xfId="0" applyFont="1" applyFill="1" applyBorder="1" applyAlignment="1" applyProtection="1">
      <alignment horizontal="center" vertical="center" textRotation="90" wrapText="1"/>
      <protection locked="0"/>
    </xf>
    <xf numFmtId="0" fontId="6" fillId="0" borderId="18" xfId="0" applyFont="1" applyFill="1" applyBorder="1" applyAlignment="1" applyProtection="1">
      <alignment horizontal="center" vertical="center" textRotation="90" wrapText="1"/>
      <protection locked="0"/>
    </xf>
    <xf numFmtId="0" fontId="6" fillId="6" borderId="19" xfId="0" applyFont="1" applyFill="1" applyBorder="1" applyAlignment="1" applyProtection="1">
      <alignment horizontal="center" vertical="center" textRotation="90" wrapText="1"/>
      <protection locked="0"/>
    </xf>
    <xf numFmtId="0" fontId="3" fillId="0" borderId="19" xfId="0" applyFont="1" applyFill="1" applyBorder="1" applyAlignment="1" applyProtection="1">
      <alignment horizontal="center" vertical="center" wrapText="1"/>
      <protection locked="0"/>
    </xf>
    <xf numFmtId="0" fontId="3" fillId="2" borderId="19" xfId="0" applyFont="1" applyFill="1" applyBorder="1" applyAlignment="1" applyProtection="1">
      <alignment horizontal="center" vertical="center" wrapText="1"/>
      <protection locked="0"/>
    </xf>
    <xf numFmtId="0" fontId="3" fillId="6" borderId="20" xfId="0" applyFont="1" applyFill="1" applyBorder="1" applyAlignment="1" applyProtection="1">
      <alignment horizontal="center" vertical="center" wrapText="1"/>
      <protection locked="0"/>
    </xf>
    <xf numFmtId="0" fontId="3" fillId="6" borderId="19" xfId="0" applyFont="1" applyFill="1" applyBorder="1" applyAlignment="1" applyProtection="1">
      <alignment horizontal="center" vertical="center" wrapText="1"/>
      <protection locked="0"/>
    </xf>
    <xf numFmtId="0" fontId="3" fillId="2" borderId="20" xfId="0" applyFont="1" applyFill="1" applyBorder="1" applyAlignment="1" applyProtection="1">
      <alignment horizontal="center" vertical="center" wrapText="1"/>
      <protection locked="0"/>
    </xf>
    <xf numFmtId="0" fontId="3" fillId="5" borderId="19" xfId="0" applyFont="1" applyFill="1" applyBorder="1" applyAlignment="1" applyProtection="1">
      <alignment horizontal="center" vertical="center" wrapText="1"/>
      <protection locked="0"/>
    </xf>
    <xf numFmtId="0" fontId="3" fillId="5" borderId="20" xfId="0" applyFont="1" applyFill="1" applyBorder="1" applyAlignment="1" applyProtection="1">
      <alignment horizontal="center" vertical="center" wrapText="1"/>
      <protection locked="0"/>
    </xf>
    <xf numFmtId="0" fontId="20" fillId="6" borderId="20" xfId="0" applyFont="1" applyFill="1" applyBorder="1" applyAlignment="1" applyProtection="1">
      <alignment horizontal="center" vertical="center" textRotation="90" wrapText="1"/>
      <protection locked="0"/>
    </xf>
    <xf numFmtId="0" fontId="5" fillId="2" borderId="19" xfId="0" applyFont="1" applyFill="1" applyBorder="1" applyAlignment="1" applyProtection="1">
      <alignment vertical="center" wrapText="1"/>
      <protection locked="0"/>
    </xf>
    <xf numFmtId="0" fontId="9" fillId="0" borderId="20" xfId="0" applyFont="1" applyFill="1" applyBorder="1" applyAlignment="1" applyProtection="1">
      <alignment horizontal="center" vertical="center" wrapText="1"/>
      <protection locked="0"/>
    </xf>
    <xf numFmtId="0" fontId="3" fillId="6" borderId="28" xfId="0" applyFont="1" applyFill="1" applyBorder="1" applyAlignment="1" applyProtection="1">
      <alignment horizontal="center" vertical="center" wrapText="1"/>
      <protection locked="0"/>
    </xf>
    <xf numFmtId="0" fontId="3" fillId="6" borderId="30" xfId="0" applyFont="1" applyFill="1" applyBorder="1" applyAlignment="1" applyProtection="1">
      <alignment horizontal="center" vertical="center" wrapText="1"/>
      <protection locked="0"/>
    </xf>
    <xf numFmtId="0" fontId="22" fillId="24" borderId="3" xfId="3" applyFont="1" applyFill="1" applyBorder="1" applyAlignment="1" applyProtection="1">
      <alignment horizontal="center" vertical="center" textRotation="90" wrapText="1"/>
      <protection locked="0"/>
    </xf>
    <xf numFmtId="0" fontId="6" fillId="0" borderId="1" xfId="0" applyFont="1" applyFill="1" applyBorder="1" applyAlignment="1" applyProtection="1">
      <alignment horizontal="center" vertical="center" textRotation="90" wrapText="1"/>
      <protection locked="0"/>
    </xf>
    <xf numFmtId="0" fontId="4" fillId="0" borderId="1" xfId="0" applyFont="1" applyFill="1" applyBorder="1" applyAlignment="1" applyProtection="1">
      <alignment horizontal="center" vertical="center" wrapText="1"/>
      <protection locked="0"/>
    </xf>
    <xf numFmtId="0" fontId="6" fillId="6" borderId="20" xfId="0" applyFont="1" applyFill="1" applyBorder="1" applyAlignment="1" applyProtection="1">
      <alignment horizontal="center" vertical="center" textRotation="90" wrapText="1"/>
      <protection locked="0"/>
    </xf>
    <xf numFmtId="0" fontId="6" fillId="0" borderId="19" xfId="0" applyFont="1" applyFill="1" applyBorder="1" applyAlignment="1" applyProtection="1">
      <alignment horizontal="center" vertical="center" textRotation="90" wrapText="1"/>
      <protection locked="0"/>
    </xf>
    <xf numFmtId="0" fontId="0" fillId="16" borderId="0" xfId="0" applyFill="1" applyAlignment="1">
      <alignment horizontal="center"/>
    </xf>
    <xf numFmtId="0" fontId="15" fillId="2" borderId="1" xfId="3" applyFont="1" applyFill="1" applyBorder="1" applyAlignment="1" applyProtection="1">
      <alignment horizontal="left" vertical="center"/>
      <protection locked="0"/>
    </xf>
    <xf numFmtId="0" fontId="15" fillId="2" borderId="9" xfId="3" applyFont="1" applyFill="1" applyBorder="1" applyAlignment="1" applyProtection="1">
      <alignment horizontal="left" vertical="center"/>
      <protection locked="0"/>
    </xf>
    <xf numFmtId="0" fontId="15" fillId="2" borderId="13" xfId="3" applyFont="1" applyFill="1" applyBorder="1" applyAlignment="1" applyProtection="1">
      <alignment horizontal="left" vertical="center"/>
      <protection locked="0"/>
    </xf>
    <xf numFmtId="0" fontId="15" fillId="2" borderId="12" xfId="3" applyFont="1" applyFill="1" applyBorder="1" applyAlignment="1" applyProtection="1">
      <alignment horizontal="left" vertical="center"/>
      <protection locked="0"/>
    </xf>
    <xf numFmtId="0" fontId="7" fillId="0" borderId="1" xfId="0" applyFont="1" applyFill="1" applyBorder="1" applyAlignment="1" applyProtection="1">
      <alignment horizontal="left" vertical="center" wrapText="1"/>
      <protection locked="0"/>
    </xf>
    <xf numFmtId="0" fontId="5" fillId="0" borderId="9" xfId="0" applyFont="1" applyFill="1" applyBorder="1" applyAlignment="1" applyProtection="1">
      <alignment horizontal="justify" vertical="center" wrapText="1"/>
      <protection locked="0"/>
    </xf>
    <xf numFmtId="0" fontId="7" fillId="2" borderId="4" xfId="3" applyFont="1" applyFill="1" applyBorder="1" applyAlignment="1" applyProtection="1">
      <alignment horizontal="left"/>
      <protection locked="0"/>
    </xf>
    <xf numFmtId="0" fontId="3" fillId="6" borderId="6" xfId="3" applyFont="1" applyFill="1" applyBorder="1" applyAlignment="1" applyProtection="1">
      <alignment horizontal="center" vertical="center" wrapText="1"/>
      <protection locked="0"/>
    </xf>
    <xf numFmtId="0" fontId="3" fillId="6" borderId="15" xfId="3" applyFont="1" applyFill="1" applyBorder="1" applyAlignment="1" applyProtection="1">
      <alignment horizontal="center" vertical="center" wrapText="1"/>
      <protection locked="0"/>
    </xf>
    <xf numFmtId="0" fontId="3" fillId="15" borderId="26" xfId="0" applyFont="1" applyFill="1" applyBorder="1" applyAlignment="1" applyProtection="1">
      <alignment horizontal="center" vertical="center" wrapText="1"/>
      <protection locked="0"/>
    </xf>
    <xf numFmtId="0" fontId="3" fillId="15" borderId="42" xfId="0" applyFont="1" applyFill="1" applyBorder="1" applyAlignment="1" applyProtection="1">
      <alignment horizontal="center" vertical="center" wrapText="1"/>
      <protection locked="0"/>
    </xf>
    <xf numFmtId="0" fontId="13" fillId="11" borderId="17" xfId="0" applyFont="1" applyFill="1" applyBorder="1" applyAlignment="1" applyProtection="1">
      <alignment horizontal="center" vertical="center" textRotation="90" wrapText="1"/>
      <protection locked="0"/>
    </xf>
    <xf numFmtId="0" fontId="13" fillId="11" borderId="19" xfId="0" applyFont="1" applyFill="1" applyBorder="1" applyAlignment="1" applyProtection="1">
      <alignment horizontal="center" vertical="center" textRotation="90" wrapText="1"/>
      <protection locked="0"/>
    </xf>
    <xf numFmtId="0" fontId="13" fillId="11" borderId="28" xfId="0" applyFont="1" applyFill="1" applyBorder="1" applyAlignment="1" applyProtection="1">
      <alignment horizontal="center" vertical="center" textRotation="90" wrapText="1"/>
      <protection locked="0"/>
    </xf>
    <xf numFmtId="0" fontId="10" fillId="0" borderId="34" xfId="0" applyFont="1" applyFill="1" applyBorder="1" applyAlignment="1" applyProtection="1">
      <alignment horizontal="center" vertical="center" textRotation="90" wrapText="1"/>
      <protection locked="0"/>
    </xf>
    <xf numFmtId="0" fontId="10" fillId="0" borderId="8" xfId="0" applyFont="1" applyFill="1" applyBorder="1" applyAlignment="1" applyProtection="1">
      <alignment horizontal="center" vertical="center" textRotation="90" wrapText="1"/>
      <protection locked="0"/>
    </xf>
    <xf numFmtId="0" fontId="10" fillId="0" borderId="6" xfId="0" applyFont="1" applyFill="1" applyBorder="1" applyAlignment="1" applyProtection="1">
      <alignment horizontal="center" vertical="center" textRotation="90" wrapText="1"/>
      <protection locked="0"/>
    </xf>
    <xf numFmtId="0" fontId="17" fillId="0" borderId="41" xfId="0" applyFont="1" applyFill="1" applyBorder="1" applyAlignment="1" applyProtection="1">
      <alignment horizontal="center" vertical="center" textRotation="90" wrapText="1"/>
      <protection locked="0"/>
    </xf>
    <xf numFmtId="0" fontId="17" fillId="0" borderId="11" xfId="0" applyFont="1" applyFill="1" applyBorder="1" applyAlignment="1" applyProtection="1">
      <alignment horizontal="center" vertical="center" textRotation="90" wrapText="1"/>
      <protection locked="0"/>
    </xf>
    <xf numFmtId="0" fontId="5" fillId="2" borderId="37" xfId="0" applyFont="1" applyFill="1" applyBorder="1" applyAlignment="1" applyProtection="1">
      <alignment horizontal="center" vertical="center" wrapText="1"/>
      <protection locked="0"/>
    </xf>
    <xf numFmtId="0" fontId="5" fillId="2" borderId="36"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right" vertical="center" wrapText="1"/>
      <protection locked="0"/>
    </xf>
    <xf numFmtId="0" fontId="5" fillId="2" borderId="9" xfId="0" applyFont="1" applyFill="1" applyBorder="1" applyAlignment="1" applyProtection="1">
      <alignment horizontal="right" vertical="center" wrapText="1"/>
      <protection locked="0"/>
    </xf>
    <xf numFmtId="0" fontId="7" fillId="0" borderId="1" xfId="0" applyFont="1" applyFill="1" applyBorder="1" applyAlignment="1" applyProtection="1">
      <alignment horizontal="justify" vertical="center" wrapText="1"/>
      <protection locked="0"/>
    </xf>
    <xf numFmtId="0" fontId="5" fillId="2" borderId="13" xfId="0" applyFont="1" applyFill="1" applyBorder="1" applyAlignment="1" applyProtection="1">
      <alignment horizontal="right" vertical="center" wrapText="1"/>
      <protection locked="0"/>
    </xf>
    <xf numFmtId="0" fontId="3" fillId="0" borderId="18" xfId="0" applyFont="1" applyFill="1" applyBorder="1" applyAlignment="1" applyProtection="1">
      <alignment horizontal="center" vertical="center" wrapText="1"/>
      <protection locked="0"/>
    </xf>
    <xf numFmtId="0" fontId="3" fillId="0" borderId="20" xfId="0" applyFont="1" applyFill="1" applyBorder="1" applyAlignment="1" applyProtection="1">
      <alignment horizontal="center" vertical="center" wrapText="1"/>
      <protection locked="0"/>
    </xf>
    <xf numFmtId="0" fontId="5" fillId="2" borderId="3" xfId="0" applyFont="1" applyFill="1" applyBorder="1" applyAlignment="1" applyProtection="1">
      <alignment horizontal="right" vertical="center" wrapText="1"/>
      <protection locked="0"/>
    </xf>
    <xf numFmtId="0" fontId="5" fillId="2" borderId="5" xfId="0" applyFont="1" applyFill="1" applyBorder="1" applyAlignment="1" applyProtection="1">
      <alignment horizontal="right" vertical="center" wrapText="1"/>
      <protection locked="0"/>
    </xf>
    <xf numFmtId="0" fontId="5" fillId="2" borderId="4" xfId="0" applyFont="1" applyFill="1" applyBorder="1" applyAlignment="1" applyProtection="1">
      <alignment horizontal="right" vertical="center" wrapText="1"/>
      <protection locked="0"/>
    </xf>
    <xf numFmtId="0" fontId="5" fillId="2" borderId="6" xfId="0" applyFont="1" applyFill="1" applyBorder="1" applyAlignment="1" applyProtection="1">
      <alignment horizontal="right" vertical="center" wrapText="1"/>
      <protection locked="0"/>
    </xf>
    <xf numFmtId="0" fontId="27" fillId="5" borderId="1" xfId="3" applyFont="1" applyFill="1" applyBorder="1" applyAlignment="1" applyProtection="1">
      <alignment horizontal="center" vertical="center" wrapText="1"/>
      <protection locked="0"/>
    </xf>
    <xf numFmtId="0" fontId="3" fillId="0" borderId="35" xfId="0" applyFont="1" applyFill="1" applyBorder="1" applyAlignment="1" applyProtection="1">
      <alignment horizontal="justify" vertical="center" wrapText="1"/>
      <protection locked="0"/>
    </xf>
    <xf numFmtId="0" fontId="3" fillId="0" borderId="30" xfId="0" applyFont="1" applyFill="1" applyBorder="1" applyAlignment="1" applyProtection="1">
      <alignment horizontal="justify" vertical="center" wrapText="1"/>
      <protection locked="0"/>
    </xf>
    <xf numFmtId="0" fontId="8" fillId="8" borderId="17" xfId="0" applyFont="1" applyFill="1" applyBorder="1" applyAlignment="1" applyProtection="1">
      <alignment horizontal="center" vertical="center" textRotation="90" wrapText="1"/>
      <protection locked="0"/>
    </xf>
    <xf numFmtId="0" fontId="8" fillId="8" borderId="28" xfId="0" applyFont="1" applyFill="1" applyBorder="1" applyAlignment="1" applyProtection="1">
      <alignment horizontal="center" vertical="center" textRotation="90" wrapText="1"/>
      <protection locked="0"/>
    </xf>
    <xf numFmtId="0" fontId="8" fillId="10" borderId="17" xfId="0" applyFont="1" applyFill="1" applyBorder="1" applyAlignment="1" applyProtection="1">
      <alignment horizontal="center" vertical="center" textRotation="90" wrapText="1"/>
      <protection locked="0"/>
    </xf>
    <xf numFmtId="0" fontId="8" fillId="10" borderId="19" xfId="0" applyFont="1" applyFill="1" applyBorder="1" applyAlignment="1" applyProtection="1">
      <alignment horizontal="center" vertical="center" textRotation="90" wrapText="1"/>
      <protection locked="0"/>
    </xf>
    <xf numFmtId="0" fontId="8" fillId="10" borderId="28" xfId="0" applyFont="1" applyFill="1" applyBorder="1" applyAlignment="1" applyProtection="1">
      <alignment horizontal="center" vertical="center" textRotation="90" wrapText="1"/>
      <protection locked="0"/>
    </xf>
    <xf numFmtId="0" fontId="7" fillId="0" borderId="16" xfId="0" applyFont="1" applyFill="1" applyBorder="1" applyAlignment="1" applyProtection="1">
      <alignment horizontal="left" vertical="center" wrapText="1"/>
      <protection locked="0"/>
    </xf>
    <xf numFmtId="0" fontId="5" fillId="0" borderId="37" xfId="0" applyFont="1" applyFill="1" applyBorder="1" applyAlignment="1" applyProtection="1">
      <alignment horizontal="left" vertical="center" wrapText="1"/>
      <protection locked="0"/>
    </xf>
    <xf numFmtId="0" fontId="5" fillId="0" borderId="9" xfId="0" applyFont="1" applyFill="1" applyBorder="1" applyAlignment="1" applyProtection="1">
      <alignment horizontal="left" vertical="center" wrapText="1"/>
      <protection locked="0"/>
    </xf>
    <xf numFmtId="0" fontId="5" fillId="0" borderId="6" xfId="0" applyFont="1" applyFill="1" applyBorder="1" applyAlignment="1" applyProtection="1">
      <alignment horizontal="left" vertical="center" wrapText="1"/>
      <protection locked="0"/>
    </xf>
    <xf numFmtId="0" fontId="5" fillId="0" borderId="26" xfId="0" applyFont="1" applyFill="1" applyBorder="1" applyAlignment="1" applyProtection="1">
      <alignment horizontal="left" vertical="center" wrapText="1"/>
      <protection locked="0"/>
    </xf>
    <xf numFmtId="0" fontId="13" fillId="7" borderId="17" xfId="0" applyFont="1" applyFill="1" applyBorder="1" applyAlignment="1" applyProtection="1">
      <alignment horizontal="center" vertical="center" textRotation="90" wrapText="1"/>
      <protection locked="0"/>
    </xf>
    <xf numFmtId="0" fontId="13" fillId="7" borderId="19" xfId="0" applyFont="1" applyFill="1" applyBorder="1" applyAlignment="1" applyProtection="1">
      <alignment horizontal="center" vertical="center" textRotation="90" wrapText="1"/>
      <protection locked="0"/>
    </xf>
    <xf numFmtId="0" fontId="13" fillId="7" borderId="28" xfId="0" applyFont="1" applyFill="1" applyBorder="1" applyAlignment="1" applyProtection="1">
      <alignment horizontal="center" vertical="center" textRotation="90" wrapText="1"/>
      <protection locked="0"/>
    </xf>
    <xf numFmtId="0" fontId="24" fillId="0" borderId="1" xfId="5" applyFont="1" applyFill="1" applyBorder="1" applyAlignment="1" applyProtection="1">
      <alignment horizontal="left" vertical="center"/>
      <protection locked="0"/>
    </xf>
    <xf numFmtId="0" fontId="27" fillId="24" borderId="16" xfId="3" applyFont="1" applyFill="1" applyBorder="1" applyAlignment="1" applyProtection="1">
      <alignment horizontal="center" vertical="center" wrapText="1"/>
      <protection locked="0"/>
    </xf>
    <xf numFmtId="0" fontId="27" fillId="24" borderId="18" xfId="3" applyFont="1" applyFill="1" applyBorder="1" applyAlignment="1" applyProtection="1">
      <alignment horizontal="center" vertical="center" wrapText="1"/>
      <protection locked="0"/>
    </xf>
    <xf numFmtId="0" fontId="34" fillId="0" borderId="4" xfId="4" applyBorder="1" applyAlignment="1" applyProtection="1">
      <alignment horizontal="center" vertical="center" wrapText="1"/>
      <protection locked="0"/>
    </xf>
    <xf numFmtId="0" fontId="34" fillId="0" borderId="1" xfId="4" applyBorder="1" applyAlignment="1" applyProtection="1">
      <alignment horizontal="center" vertical="center" wrapText="1"/>
      <protection locked="0"/>
    </xf>
    <xf numFmtId="0" fontId="17" fillId="0" borderId="1" xfId="3" applyFont="1" applyBorder="1" applyAlignment="1" applyProtection="1">
      <alignment horizontal="justify" vertical="center" wrapText="1"/>
      <protection locked="0"/>
    </xf>
    <xf numFmtId="0" fontId="11" fillId="0" borderId="1" xfId="3" applyFont="1" applyBorder="1" applyAlignment="1" applyProtection="1">
      <alignment horizontal="center"/>
      <protection locked="0"/>
    </xf>
    <xf numFmtId="0" fontId="27" fillId="5" borderId="3" xfId="3" applyFont="1" applyFill="1" applyBorder="1" applyAlignment="1" applyProtection="1">
      <alignment horizontal="center" vertical="center" wrapText="1"/>
      <protection locked="0"/>
    </xf>
    <xf numFmtId="0" fontId="17" fillId="0" borderId="3" xfId="3" applyFont="1" applyBorder="1" applyAlignment="1" applyProtection="1">
      <alignment horizontal="justify" vertical="center" wrapText="1"/>
      <protection locked="0"/>
    </xf>
    <xf numFmtId="0" fontId="22" fillId="24" borderId="17" xfId="3" applyFont="1" applyFill="1" applyBorder="1" applyAlignment="1" applyProtection="1">
      <alignment horizontal="center" vertical="center" wrapText="1"/>
      <protection locked="0"/>
    </xf>
    <xf numFmtId="0" fontId="22" fillId="24" borderId="28" xfId="3" applyFont="1" applyFill="1" applyBorder="1" applyAlignment="1" applyProtection="1">
      <alignment horizontal="center" vertical="center" wrapText="1"/>
      <protection locked="0"/>
    </xf>
    <xf numFmtId="0" fontId="3" fillId="0" borderId="47" xfId="0" applyFont="1" applyFill="1" applyBorder="1" applyAlignment="1" applyProtection="1">
      <alignment horizontal="center" vertical="center" wrapText="1"/>
      <protection locked="0"/>
    </xf>
    <xf numFmtId="0" fontId="3" fillId="0" borderId="28" xfId="0" applyFont="1" applyFill="1" applyBorder="1" applyAlignment="1" applyProtection="1">
      <alignment horizontal="center" vertical="center" wrapText="1"/>
      <protection locked="0"/>
    </xf>
    <xf numFmtId="0" fontId="7" fillId="0" borderId="4" xfId="0" applyFont="1" applyFill="1" applyBorder="1" applyAlignment="1" applyProtection="1">
      <alignment horizontal="justify" vertical="center" wrapText="1"/>
      <protection locked="0"/>
    </xf>
    <xf numFmtId="0" fontId="7" fillId="0" borderId="29" xfId="0" applyFont="1" applyFill="1" applyBorder="1" applyAlignment="1" applyProtection="1">
      <alignment horizontal="justify" vertical="center" wrapText="1"/>
      <protection locked="0"/>
    </xf>
    <xf numFmtId="0" fontId="26" fillId="0" borderId="5" xfId="3" applyFont="1" applyBorder="1" applyAlignment="1" applyProtection="1">
      <alignment horizontal="center" vertical="center"/>
      <protection locked="0"/>
    </xf>
    <xf numFmtId="0" fontId="26" fillId="0" borderId="10" xfId="3" applyFont="1" applyBorder="1" applyAlignment="1" applyProtection="1">
      <alignment horizontal="center" vertical="center"/>
      <protection locked="0"/>
    </xf>
    <xf numFmtId="0" fontId="26" fillId="0" borderId="8" xfId="3" applyFont="1" applyBorder="1" applyAlignment="1" applyProtection="1">
      <alignment horizontal="center" vertical="center"/>
      <protection locked="0"/>
    </xf>
    <xf numFmtId="0" fontId="26" fillId="0" borderId="0" xfId="3" applyFont="1" applyAlignment="1" applyProtection="1">
      <alignment horizontal="center" vertical="center"/>
      <protection locked="0"/>
    </xf>
    <xf numFmtId="0" fontId="26" fillId="0" borderId="0" xfId="3" applyFont="1" applyBorder="1" applyAlignment="1" applyProtection="1">
      <alignment horizontal="center" vertical="center"/>
      <protection locked="0"/>
    </xf>
    <xf numFmtId="0" fontId="34" fillId="2" borderId="1" xfId="4" applyFill="1" applyBorder="1" applyAlignment="1" applyProtection="1">
      <alignment horizontal="center" vertical="center" wrapText="1"/>
      <protection locked="0"/>
    </xf>
    <xf numFmtId="0" fontId="9" fillId="2" borderId="1" xfId="3" applyFont="1" applyFill="1" applyBorder="1" applyAlignment="1" applyProtection="1">
      <alignment horizontal="center" vertical="center" wrapText="1"/>
      <protection locked="0"/>
    </xf>
    <xf numFmtId="0" fontId="3" fillId="2" borderId="1" xfId="3" applyFont="1" applyFill="1" applyBorder="1" applyAlignment="1" applyProtection="1">
      <alignment horizontal="center" vertical="center" wrapText="1"/>
      <protection locked="0"/>
    </xf>
    <xf numFmtId="0" fontId="9" fillId="2" borderId="18" xfId="0" applyFont="1" applyFill="1" applyBorder="1" applyAlignment="1" applyProtection="1">
      <alignment horizontal="justify" vertical="center" wrapText="1"/>
      <protection locked="0"/>
    </xf>
    <xf numFmtId="0" fontId="9" fillId="2" borderId="20" xfId="0" applyFont="1" applyFill="1" applyBorder="1" applyAlignment="1" applyProtection="1">
      <alignment horizontal="justify" vertical="center" wrapText="1"/>
      <protection locked="0"/>
    </xf>
    <xf numFmtId="0" fontId="31" fillId="16" borderId="8" xfId="0" applyFont="1" applyFill="1" applyBorder="1" applyAlignment="1" applyProtection="1">
      <alignment horizontal="center" vertical="center"/>
      <protection locked="0"/>
    </xf>
    <xf numFmtId="0" fontId="31" fillId="16" borderId="0" xfId="0" applyFont="1" applyFill="1" applyBorder="1" applyAlignment="1" applyProtection="1">
      <alignment horizontal="center" vertical="center"/>
      <protection locked="0"/>
    </xf>
    <xf numFmtId="0" fontId="22" fillId="17" borderId="1" xfId="0" applyFont="1" applyFill="1" applyBorder="1" applyAlignment="1" applyProtection="1">
      <alignment horizontal="center" vertical="center" wrapText="1"/>
    </xf>
    <xf numFmtId="0" fontId="7" fillId="0" borderId="1" xfId="0" applyFont="1" applyFill="1" applyBorder="1" applyAlignment="1" applyProtection="1">
      <alignment horizontal="justify" vertical="center" wrapText="1"/>
    </xf>
    <xf numFmtId="0" fontId="3" fillId="2" borderId="1" xfId="0" applyFont="1" applyFill="1" applyBorder="1" applyAlignment="1" applyProtection="1">
      <alignment horizontal="left" vertical="center" wrapText="1"/>
    </xf>
    <xf numFmtId="0" fontId="7" fillId="0" borderId="1" xfId="0" applyFont="1" applyFill="1" applyBorder="1" applyAlignment="1" applyProtection="1">
      <alignment horizontal="left" vertical="center" wrapText="1"/>
    </xf>
    <xf numFmtId="0" fontId="5" fillId="0" borderId="1" xfId="0" applyFont="1" applyFill="1" applyBorder="1" applyAlignment="1" applyProtection="1">
      <alignment horizontal="justify" vertical="center" wrapText="1"/>
    </xf>
    <xf numFmtId="0" fontId="7" fillId="20" borderId="1" xfId="0" applyFont="1" applyFill="1" applyBorder="1" applyAlignment="1" applyProtection="1">
      <alignment horizontal="center" vertical="center" wrapText="1"/>
    </xf>
    <xf numFmtId="0" fontId="5" fillId="0" borderId="1" xfId="0" applyFont="1" applyFill="1" applyBorder="1" applyAlignment="1" applyProtection="1">
      <alignment horizontal="left" vertical="center" wrapText="1"/>
    </xf>
    <xf numFmtId="0" fontId="4" fillId="14" borderId="17" xfId="0" applyFont="1" applyFill="1" applyBorder="1" applyAlignment="1">
      <alignment horizontal="center"/>
    </xf>
    <xf numFmtId="0" fontId="4" fillId="14" borderId="16" xfId="0" applyFont="1" applyFill="1" applyBorder="1" applyAlignment="1">
      <alignment horizontal="center"/>
    </xf>
    <xf numFmtId="0" fontId="4" fillId="14" borderId="18" xfId="0" applyFont="1" applyFill="1" applyBorder="1" applyAlignment="1">
      <alignment horizontal="center"/>
    </xf>
    <xf numFmtId="0" fontId="21" fillId="2" borderId="21" xfId="0" applyFont="1" applyFill="1" applyBorder="1" applyAlignment="1">
      <alignment horizontal="center" vertical="center"/>
    </xf>
    <xf numFmtId="0" fontId="21" fillId="2" borderId="13" xfId="0" applyFont="1" applyFill="1" applyBorder="1" applyAlignment="1">
      <alignment horizontal="center" vertical="center"/>
    </xf>
    <xf numFmtId="0" fontId="21" fillId="2" borderId="22" xfId="0" applyFont="1" applyFill="1" applyBorder="1" applyAlignment="1">
      <alignment horizontal="center" vertical="center"/>
    </xf>
    <xf numFmtId="0" fontId="19" fillId="2" borderId="1" xfId="0" applyFont="1" applyFill="1" applyBorder="1" applyAlignment="1" applyProtection="1">
      <alignment horizontal="right" vertical="center" wrapText="1"/>
    </xf>
    <xf numFmtId="0" fontId="21" fillId="14" borderId="5" xfId="0" applyFont="1" applyFill="1" applyBorder="1" applyAlignment="1">
      <alignment horizontal="center" vertical="justify"/>
    </xf>
    <xf numFmtId="0" fontId="21" fillId="14" borderId="7" xfId="0" applyFont="1" applyFill="1" applyBorder="1" applyAlignment="1">
      <alignment horizontal="center" vertical="justify"/>
    </xf>
    <xf numFmtId="0" fontId="21" fillId="14" borderId="6" xfId="0" applyFont="1" applyFill="1" applyBorder="1" applyAlignment="1">
      <alignment horizontal="center" vertical="justify"/>
    </xf>
    <xf numFmtId="0" fontId="21" fillId="14" borderId="15" xfId="0" applyFont="1" applyFill="1" applyBorder="1" applyAlignment="1">
      <alignment horizontal="center" vertical="justify"/>
    </xf>
    <xf numFmtId="0" fontId="4" fillId="13" borderId="7" xfId="0" applyFont="1" applyFill="1" applyBorder="1" applyAlignment="1">
      <alignment horizontal="center" vertical="center" wrapText="1"/>
    </xf>
    <xf numFmtId="0" fontId="4" fillId="13" borderId="11" xfId="0" applyFont="1" applyFill="1" applyBorder="1" applyAlignment="1">
      <alignment horizontal="center" vertical="center" wrapText="1"/>
    </xf>
    <xf numFmtId="0" fontId="19" fillId="2" borderId="9" xfId="0" applyFont="1" applyFill="1" applyBorder="1" applyAlignment="1" applyProtection="1">
      <alignment horizontal="right" vertical="center" wrapText="1"/>
    </xf>
    <xf numFmtId="0" fontId="19" fillId="2" borderId="22" xfId="0" applyFont="1" applyFill="1" applyBorder="1" applyAlignment="1" applyProtection="1">
      <alignment horizontal="right" vertical="center" wrapText="1"/>
    </xf>
    <xf numFmtId="0" fontId="35" fillId="2" borderId="0" xfId="0" applyFont="1" applyFill="1" applyAlignment="1">
      <alignment horizontal="center" vertical="center"/>
    </xf>
    <xf numFmtId="0" fontId="35" fillId="2" borderId="14" xfId="0" applyFont="1" applyFill="1" applyBorder="1" applyAlignment="1">
      <alignment horizontal="center" vertical="center"/>
    </xf>
    <xf numFmtId="0" fontId="29" fillId="25" borderId="38" xfId="0" applyFont="1" applyFill="1" applyBorder="1" applyAlignment="1">
      <alignment horizontal="center" vertical="center" textRotation="90"/>
    </xf>
    <xf numFmtId="0" fontId="29" fillId="25" borderId="39" xfId="0" applyFont="1" applyFill="1" applyBorder="1" applyAlignment="1">
      <alignment horizontal="center" vertical="center" textRotation="90"/>
    </xf>
    <xf numFmtId="0" fontId="29" fillId="16" borderId="38" xfId="0" applyFont="1" applyFill="1" applyBorder="1" applyAlignment="1">
      <alignment horizontal="center" vertical="center" textRotation="90"/>
    </xf>
    <xf numFmtId="0" fontId="29" fillId="16" borderId="39" xfId="0" applyFont="1" applyFill="1" applyBorder="1" applyAlignment="1">
      <alignment horizontal="center" vertical="center" textRotation="90"/>
    </xf>
    <xf numFmtId="0" fontId="29" fillId="16" borderId="40" xfId="0" applyFont="1" applyFill="1" applyBorder="1" applyAlignment="1">
      <alignment horizontal="center" vertical="center" textRotation="90"/>
    </xf>
    <xf numFmtId="0" fontId="29" fillId="25" borderId="40" xfId="0" applyFont="1" applyFill="1" applyBorder="1" applyAlignment="1">
      <alignment horizontal="center" vertical="center" textRotation="90"/>
    </xf>
    <xf numFmtId="0" fontId="29" fillId="25" borderId="41" xfId="0" applyFont="1" applyFill="1" applyBorder="1" applyAlignment="1">
      <alignment horizontal="center" vertical="center" textRotation="90"/>
    </xf>
    <xf numFmtId="0" fontId="29" fillId="25" borderId="11" xfId="0" applyFont="1" applyFill="1" applyBorder="1" applyAlignment="1">
      <alignment horizontal="center" vertical="center" textRotation="90"/>
    </xf>
    <xf numFmtId="0" fontId="4" fillId="13" borderId="26" xfId="0" applyFont="1" applyFill="1" applyBorder="1" applyAlignment="1">
      <alignment horizontal="center" vertical="center"/>
    </xf>
    <xf numFmtId="0" fontId="4" fillId="13" borderId="27" xfId="0" applyFont="1" applyFill="1" applyBorder="1" applyAlignment="1">
      <alignment horizontal="center" vertical="center"/>
    </xf>
    <xf numFmtId="0" fontId="18" fillId="2" borderId="0" xfId="0" applyFont="1" applyFill="1" applyAlignment="1">
      <alignment horizontal="center"/>
    </xf>
  </cellXfs>
  <cellStyles count="6">
    <cellStyle name="Hipervínculo" xfId="4" builtinId="8"/>
    <cellStyle name="Normal" xfId="0" builtinId="0"/>
    <cellStyle name="Normal 2" xfId="1"/>
    <cellStyle name="Normal 3" xfId="3"/>
    <cellStyle name="Notas 2" xfId="5"/>
    <cellStyle name="Porcentaje" xfId="2" builtinId="5"/>
  </cellStyles>
  <dxfs count="166">
    <dxf>
      <fill>
        <patternFill>
          <bgColor rgb="FFFFFFFF"/>
        </patternFill>
      </fill>
    </dxf>
    <dxf>
      <fill>
        <patternFill>
          <bgColor rgb="FFFFFFFF"/>
        </patternFill>
      </fill>
    </dxf>
    <dxf>
      <fill>
        <patternFill>
          <bgColor rgb="FFBFBFBF"/>
        </patternFill>
      </fill>
    </dxf>
    <dxf>
      <fill>
        <patternFill>
          <bgColor rgb="FF00CC00"/>
        </patternFill>
      </fill>
    </dxf>
    <dxf>
      <fill>
        <patternFill>
          <bgColor theme="0"/>
        </patternFill>
      </fill>
    </dxf>
    <dxf>
      <fill>
        <patternFill>
          <bgColor rgb="FFFFFFFF"/>
        </patternFill>
      </fill>
    </dxf>
    <dxf>
      <fill>
        <patternFill>
          <bgColor rgb="FFBFBFBF"/>
        </patternFill>
      </fill>
    </dxf>
    <dxf>
      <fill>
        <patternFill>
          <bgColor rgb="FFE26B0A"/>
        </patternFill>
      </fill>
    </dxf>
    <dxf>
      <fill>
        <patternFill>
          <bgColor rgb="FF00CC00"/>
        </patternFill>
      </fill>
    </dxf>
    <dxf>
      <fill>
        <patternFill>
          <bgColor rgb="FFFFFFFF"/>
        </patternFill>
      </fill>
    </dxf>
    <dxf>
      <fill>
        <patternFill>
          <bgColor theme="0"/>
        </patternFill>
      </fill>
    </dxf>
    <dxf>
      <fill>
        <patternFill>
          <bgColor rgb="FFBFBFBF"/>
        </patternFill>
      </fill>
    </dxf>
    <dxf>
      <fill>
        <patternFill>
          <bgColor rgb="FFE26B0A"/>
        </patternFill>
      </fill>
    </dxf>
    <dxf>
      <fill>
        <patternFill>
          <bgColor rgb="FF00CC00"/>
        </patternFill>
      </fill>
    </dxf>
    <dxf>
      <fill>
        <patternFill>
          <bgColor theme="0"/>
        </patternFill>
      </fill>
    </dxf>
    <dxf>
      <fill>
        <patternFill>
          <bgColor theme="0"/>
        </patternFill>
      </fill>
    </dxf>
    <dxf>
      <fill>
        <patternFill>
          <bgColor rgb="FFBFBFBF"/>
        </patternFill>
      </fill>
    </dxf>
    <dxf>
      <fill>
        <patternFill>
          <bgColor rgb="FFE26B0A"/>
        </patternFill>
      </fill>
    </dxf>
    <dxf>
      <fill>
        <patternFill>
          <bgColor rgb="FF00CC00"/>
        </patternFill>
      </fill>
    </dxf>
    <dxf>
      <fill>
        <patternFill>
          <bgColor theme="0"/>
        </patternFill>
      </fill>
    </dxf>
    <dxf>
      <fill>
        <patternFill>
          <bgColor theme="0"/>
        </patternFill>
      </fill>
    </dxf>
    <dxf>
      <fill>
        <patternFill>
          <bgColor rgb="FFBFBFBF"/>
        </patternFill>
      </fill>
    </dxf>
    <dxf>
      <fill>
        <patternFill>
          <bgColor rgb="FFE26B0A"/>
        </patternFill>
      </fill>
    </dxf>
    <dxf>
      <fill>
        <patternFill>
          <bgColor rgb="FF00CC00"/>
        </patternFill>
      </fill>
    </dxf>
    <dxf>
      <fill>
        <patternFill>
          <bgColor theme="0"/>
        </patternFill>
      </fill>
    </dxf>
    <dxf>
      <fill>
        <patternFill>
          <bgColor rgb="FFBFBFBF"/>
        </patternFill>
      </fill>
    </dxf>
    <dxf>
      <fill>
        <patternFill>
          <bgColor rgb="FFCE6B0A"/>
        </patternFill>
      </fill>
    </dxf>
    <dxf>
      <fill>
        <patternFill>
          <bgColor rgb="FF00CC00"/>
        </patternFill>
      </fill>
    </dxf>
    <dxf>
      <fill>
        <patternFill>
          <bgColor theme="0"/>
        </patternFill>
      </fill>
    </dxf>
    <dxf>
      <fill>
        <patternFill>
          <bgColor theme="0"/>
        </patternFill>
      </fill>
    </dxf>
    <dxf>
      <fill>
        <patternFill>
          <bgColor theme="0"/>
        </patternFill>
      </fill>
    </dxf>
    <dxf>
      <fill>
        <patternFill>
          <bgColor rgb="FFBFBFBF"/>
        </patternFill>
      </fill>
    </dxf>
    <dxf>
      <fill>
        <patternFill>
          <bgColor rgb="FFE26B0A"/>
        </patternFill>
      </fill>
    </dxf>
    <dxf>
      <fill>
        <patternFill>
          <bgColor rgb="FF00CC00"/>
        </patternFill>
      </fill>
    </dxf>
    <dxf>
      <fill>
        <patternFill>
          <bgColor theme="0"/>
        </patternFill>
      </fill>
    </dxf>
    <dxf>
      <fill>
        <patternFill>
          <bgColor theme="0"/>
        </patternFill>
      </fill>
    </dxf>
    <dxf>
      <fill>
        <patternFill>
          <bgColor rgb="FFBFBFBF"/>
        </patternFill>
      </fill>
    </dxf>
    <dxf>
      <fill>
        <patternFill>
          <bgColor rgb="FFE26B0A"/>
        </patternFill>
      </fill>
    </dxf>
    <dxf>
      <fill>
        <patternFill>
          <bgColor rgb="FF00CC00"/>
        </patternFill>
      </fill>
    </dxf>
    <dxf>
      <fill>
        <patternFill>
          <bgColor theme="0"/>
        </patternFill>
      </fill>
    </dxf>
    <dxf>
      <fill>
        <patternFill>
          <bgColor theme="0"/>
        </patternFill>
      </fill>
    </dxf>
    <dxf>
      <fill>
        <patternFill>
          <bgColor rgb="FFBFBFBF"/>
        </patternFill>
      </fill>
    </dxf>
    <dxf>
      <fill>
        <patternFill>
          <bgColor rgb="FFE26B0A"/>
        </patternFill>
      </fill>
    </dxf>
    <dxf>
      <fill>
        <patternFill>
          <bgColor rgb="FF00CC00"/>
        </patternFill>
      </fill>
    </dxf>
    <dxf>
      <fill>
        <patternFill>
          <bgColor theme="0"/>
        </patternFill>
      </fill>
    </dxf>
    <dxf>
      <fill>
        <patternFill>
          <bgColor theme="0"/>
        </patternFill>
      </fill>
    </dxf>
    <dxf>
      <fill>
        <patternFill>
          <bgColor rgb="FFBFBFBF"/>
        </patternFill>
      </fill>
    </dxf>
    <dxf>
      <fill>
        <patternFill>
          <bgColor rgb="FFE26B0A"/>
        </patternFill>
      </fill>
    </dxf>
    <dxf>
      <fill>
        <patternFill>
          <bgColor rgb="FF00CC00"/>
        </patternFill>
      </fill>
    </dxf>
    <dxf>
      <fill>
        <patternFill>
          <bgColor theme="0"/>
        </patternFill>
      </fill>
    </dxf>
    <dxf>
      <fill>
        <patternFill>
          <bgColor rgb="FFFFFFFF"/>
        </patternFill>
      </fill>
    </dxf>
    <dxf>
      <fill>
        <patternFill>
          <bgColor rgb="FFBFBFBF"/>
        </patternFill>
      </fill>
    </dxf>
    <dxf>
      <fill>
        <patternFill>
          <bgColor rgb="FFE26B0A"/>
        </patternFill>
      </fill>
    </dxf>
    <dxf>
      <fill>
        <patternFill>
          <bgColor rgb="FF00CC00"/>
        </patternFill>
      </fill>
    </dxf>
    <dxf>
      <fill>
        <patternFill>
          <bgColor theme="0"/>
        </patternFill>
      </fill>
    </dxf>
    <dxf>
      <fill>
        <patternFill>
          <bgColor theme="0"/>
        </patternFill>
      </fill>
    </dxf>
    <dxf>
      <fill>
        <patternFill>
          <bgColor rgb="FFBFBFBF"/>
        </patternFill>
      </fill>
    </dxf>
    <dxf>
      <fill>
        <patternFill>
          <bgColor rgb="FFE26B0A"/>
        </patternFill>
      </fill>
    </dxf>
    <dxf>
      <fill>
        <patternFill>
          <bgColor rgb="FF00CC00"/>
        </patternFill>
      </fill>
    </dxf>
    <dxf>
      <fill>
        <patternFill>
          <bgColor rgb="FFFFFFFF"/>
        </patternFill>
      </fill>
    </dxf>
    <dxf>
      <fill>
        <patternFill>
          <bgColor theme="0"/>
        </patternFill>
      </fill>
    </dxf>
    <dxf>
      <fill>
        <patternFill>
          <bgColor rgb="FFBFBFBF"/>
        </patternFill>
      </fill>
    </dxf>
    <dxf>
      <fill>
        <patternFill>
          <bgColor rgb="FFE26B0A"/>
        </patternFill>
      </fill>
    </dxf>
    <dxf>
      <fill>
        <patternFill>
          <bgColor rgb="FF00CC00"/>
        </patternFill>
      </fill>
    </dxf>
    <dxf>
      <fill>
        <patternFill>
          <bgColor theme="0"/>
        </patternFill>
      </fill>
    </dxf>
    <dxf>
      <fill>
        <patternFill>
          <bgColor rgb="FFBFBFBF"/>
        </patternFill>
      </fill>
    </dxf>
    <dxf>
      <fill>
        <patternFill>
          <bgColor rgb="FFE26B0A"/>
        </patternFill>
      </fill>
    </dxf>
    <dxf>
      <fill>
        <patternFill>
          <bgColor rgb="FF00CC00"/>
        </patternFill>
      </fill>
    </dxf>
    <dxf>
      <fill>
        <patternFill>
          <bgColor rgb="FFFFFFFF"/>
        </patternFill>
      </fill>
    </dxf>
    <dxf>
      <fill>
        <patternFill>
          <bgColor theme="0"/>
        </patternFill>
      </fill>
    </dxf>
    <dxf>
      <fill>
        <patternFill>
          <bgColor rgb="FFFFFFFF"/>
        </patternFill>
      </fill>
    </dxf>
    <dxf>
      <fill>
        <patternFill>
          <bgColor rgb="FFBFBFBF"/>
        </patternFill>
      </fill>
    </dxf>
    <dxf>
      <fill>
        <patternFill>
          <bgColor rgb="FFE26B0A"/>
        </patternFill>
      </fill>
    </dxf>
    <dxf>
      <fill>
        <patternFill>
          <bgColor rgb="FF00CC00"/>
        </patternFill>
      </fill>
    </dxf>
    <dxf>
      <fill>
        <patternFill>
          <bgColor theme="0"/>
        </patternFill>
      </fill>
    </dxf>
    <dxf>
      <fill>
        <patternFill>
          <bgColor rgb="FFFFFFFF"/>
        </patternFill>
      </fill>
    </dxf>
    <dxf>
      <fill>
        <patternFill>
          <bgColor rgb="FFBFBFBF"/>
        </patternFill>
      </fill>
    </dxf>
    <dxf>
      <fill>
        <patternFill>
          <bgColor rgb="FFE26B0A"/>
        </patternFill>
      </fill>
    </dxf>
    <dxf>
      <fill>
        <patternFill>
          <bgColor rgb="FF00CC00"/>
        </patternFill>
      </fill>
    </dxf>
    <dxf>
      <fill>
        <patternFill>
          <bgColor rgb="FFFFFFFF"/>
        </patternFill>
      </fill>
    </dxf>
    <dxf>
      <fill>
        <patternFill>
          <bgColor rgb="FFFFFFFF"/>
        </patternFill>
      </fill>
    </dxf>
    <dxf>
      <fill>
        <patternFill>
          <bgColor rgb="FFBFBFBF"/>
        </patternFill>
      </fill>
    </dxf>
    <dxf>
      <fill>
        <patternFill>
          <bgColor rgb="FFE26B0A"/>
        </patternFill>
      </fill>
    </dxf>
    <dxf>
      <fill>
        <patternFill>
          <bgColor rgb="FF00CC00"/>
        </patternFill>
      </fill>
    </dxf>
    <dxf>
      <fill>
        <patternFill>
          <bgColor rgb="FFE26B0A"/>
        </patternFill>
      </fill>
    </dxf>
    <dxf>
      <fill>
        <patternFill>
          <bgColor theme="0"/>
        </patternFill>
      </fill>
    </dxf>
    <dxf>
      <fill>
        <patternFill>
          <bgColor theme="0"/>
        </patternFill>
      </fill>
    </dxf>
    <dxf>
      <fill>
        <patternFill>
          <bgColor rgb="FFBFBFBF"/>
        </patternFill>
      </fill>
    </dxf>
    <dxf>
      <fill>
        <patternFill>
          <bgColor rgb="FFE26B0A"/>
        </patternFill>
      </fill>
    </dxf>
    <dxf>
      <fill>
        <patternFill>
          <bgColor rgb="FF00CC00"/>
        </patternFill>
      </fill>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numFmt numFmtId="13" formatCode="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numFmt numFmtId="13" formatCode="0%"/>
    </dxf>
    <dxf>
      <font>
        <b val="0"/>
        <i val="0"/>
        <strike val="0"/>
        <condense val="0"/>
        <extend val="0"/>
        <outline val="0"/>
        <shadow val="0"/>
        <u val="none"/>
        <vertAlign val="baseline"/>
        <sz val="10"/>
        <color auto="1"/>
        <name val="Arial"/>
        <scheme val="none"/>
      </font>
      <numFmt numFmtId="13" formatCode="0%"/>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numFmt numFmtId="1" formatCode="0"/>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9" formatCode="d/mm/yyyy"/>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9" formatCode="d/mm/yyyy"/>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Arial Narrow"/>
        <scheme val="none"/>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9"/>
        <color theme="0"/>
        <name val="Arial Narrow"/>
        <scheme val="none"/>
      </font>
      <fill>
        <patternFill patternType="solid">
          <fgColor indexed="64"/>
          <bgColor theme="4"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alignment horizontal="general" vertical="center" textRotation="0" wrapText="0" indent="0" justifyLastLine="0" shrinkToFit="0" readingOrder="0"/>
      <protection locked="0" hidden="0"/>
    </dxf>
    <dxf>
      <numFmt numFmtId="0" formatCode="General"/>
      <alignment horizontal="general" vertical="center" textRotation="0" wrapText="1" indent="0" justifyLastLine="0" shrinkToFit="0" readingOrder="0"/>
      <protection locked="0" hidden="0"/>
    </dxf>
    <dxf>
      <protection locked="0" hidden="0"/>
    </dxf>
    <dxf>
      <protection locked="0" hidden="0"/>
    </dxf>
    <dxf>
      <protection locked="0" hidden="0"/>
    </dxf>
    <dxf>
      <alignment horizontal="left" vertical="center" textRotation="0" wrapText="1" indent="0" justifyLastLine="0" shrinkToFit="0" readingOrder="0"/>
      <protection locked="0" hidden="0"/>
    </dxf>
    <dxf>
      <alignment horizontal="left" vertical="center" textRotation="0" indent="0" justifyLastLine="0" shrinkToFit="0" readingOrder="0"/>
      <protection locked="0" hidden="0"/>
    </dxf>
    <dxf>
      <alignment horizontal="left" vertical="center" textRotation="0" wrapText="1" indent="0" justifyLastLine="0" shrinkToFit="0" readingOrder="0"/>
      <protection locked="0" hidden="0"/>
    </dxf>
    <dxf>
      <alignment horizontal="left" vertical="center" textRotation="0" wrapText="1" indent="0" justifyLastLine="0" shrinkToFit="0" readingOrder="0"/>
      <protection locked="0" hidden="0"/>
    </dxf>
    <dxf>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center" textRotation="0" wrapText="1" indent="0" justifyLastLine="0" shrinkToFit="0" readingOrder="0"/>
      <protection locked="0" hidden="0"/>
    </dxf>
    <dxf>
      <border outline="0">
        <left style="thin">
          <color indexed="64"/>
        </left>
        <top style="thin">
          <color indexed="64"/>
        </top>
      </border>
    </dxf>
    <dxf>
      <protection locked="0" hidden="0"/>
    </dxf>
    <dxf>
      <border outline="0">
        <bottom style="thin">
          <color indexed="64"/>
        </bottom>
      </border>
    </dxf>
    <dxf>
      <font>
        <b/>
        <i val="0"/>
        <strike val="0"/>
        <condense val="0"/>
        <extend val="0"/>
        <outline val="0"/>
        <shadow val="0"/>
        <u val="none"/>
        <vertAlign val="baseline"/>
        <sz val="9"/>
        <color theme="0"/>
        <name val="Arial Narrow"/>
        <scheme val="none"/>
      </font>
      <fill>
        <patternFill patternType="solid">
          <fgColor indexed="64"/>
          <bgColor theme="4" tint="-0.249977111117893"/>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s>
  <tableStyles count="0" defaultTableStyle="TableStyleMedium9" defaultPivotStyle="PivotStyleLight16"/>
  <colors>
    <mruColors>
      <color rgb="FFE26B0A"/>
      <color rgb="FFFFFFFF"/>
      <color rgb="FFBFBFBF"/>
      <color rgb="FF00CC00"/>
      <color rgb="FFCE6B0A"/>
      <color rgb="FFCC6B0A"/>
      <color rgb="FF00FF00"/>
      <color rgb="FF33CCCC"/>
      <color rgb="FFFF00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07/relationships/slicerCache" Target="slicerCaches/slicerCache2.xml"/><Relationship Id="rId18" Type="http://schemas.openxmlformats.org/officeDocument/2006/relationships/connections" Target="connections.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microsoft.com/office/2007/relationships/slicerCache" Target="slicerCaches/slicerCache1.xml"/><Relationship Id="rId17" Type="http://schemas.openxmlformats.org/officeDocument/2006/relationships/theme" Target="theme/theme1.xml"/><Relationship Id="rId2" Type="http://schemas.openxmlformats.org/officeDocument/2006/relationships/worksheet" Target="worksheets/sheet2.xml"/><Relationship Id="rId16" Type="http://schemas.microsoft.com/office/2007/relationships/slicerCache" Target="slicerCaches/slicerCache5.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2.xml"/><Relationship Id="rId5" Type="http://schemas.openxmlformats.org/officeDocument/2006/relationships/worksheet" Target="worksheets/sheet5.xml"/><Relationship Id="rId15" Type="http://schemas.microsoft.com/office/2007/relationships/slicerCache" Target="slicerCaches/slicerCache4.xml"/><Relationship Id="rId10" Type="http://schemas.openxmlformats.org/officeDocument/2006/relationships/pivotCacheDefinition" Target="pivotCache/pivotCacheDefinition1.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07/relationships/slicerCache" Target="slicerCaches/slicerCache3.xml"/><Relationship Id="rId22"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[PLAN ANUAL_AUDITORIAS_2023 PUBLICADO 31122023.xlsx]Tablas dinámicas!TablaDinámica1</c:name>
    <c:fmtId val="5"/>
  </c:pivotSource>
  <c:chart>
    <c:autoTitleDeleted val="1"/>
    <c:pivotFmts>
      <c:pivotFmt>
        <c:idx val="0"/>
        <c:spPr>
          <a:solidFill>
            <a:schemeClr val="accent3">
              <a:lumMod val="75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s-CO"/>
            </a:p>
          </c:txPr>
          <c:dLblPos val="inEnd"/>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pivotFmt>
      <c:pivotFmt>
        <c:idx val="2"/>
        <c:spPr>
          <a:solidFill>
            <a:schemeClr val="accent3">
              <a:lumMod val="75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s-CO"/>
            </a:p>
          </c:txPr>
          <c:dLblPos val="inEnd"/>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3">
              <a:lumMod val="75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s-CO"/>
            </a:p>
          </c:txPr>
          <c:dLblPos val="inEnd"/>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pivotFmt>
      <c:pivotFmt>
        <c:idx val="5"/>
        <c:spPr>
          <a:solidFill>
            <a:srgbClr val="92D05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s-CO"/>
            </a:p>
          </c:txPr>
          <c:dLblPos val="inEnd"/>
          <c:showLegendKey val="0"/>
          <c:showVal val="1"/>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1.4092296025073614E-2"/>
          <c:y val="5.7717788008520454E-2"/>
          <c:w val="0.96603087834495238"/>
          <c:h val="0.63860098131941145"/>
        </c:manualLayout>
      </c:layout>
      <c:barChart>
        <c:barDir val="col"/>
        <c:grouping val="clustered"/>
        <c:varyColors val="0"/>
        <c:ser>
          <c:idx val="0"/>
          <c:order val="0"/>
          <c:tx>
            <c:strRef>
              <c:f>'Tablas dinámicas'!$C$4</c:f>
              <c:strCache>
                <c:ptCount val="1"/>
                <c:pt idx="0">
                  <c:v>Total</c:v>
                </c:pt>
              </c:strCache>
            </c:strRef>
          </c:tx>
          <c:spPr>
            <a:solidFill>
              <a:srgbClr val="92D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'Tablas dinámicas'!$A$5:$B$6</c:f>
              <c:multiLvlStrCache>
                <c:ptCount val="1"/>
                <c:lvl>
                  <c:pt idx="0">
                    <c:v>29-dic</c:v>
                  </c:pt>
                </c:lvl>
                <c:lvl>
                  <c:pt idx="0">
                    <c:v>Seguimiento - PAAC</c:v>
                  </c:pt>
                </c:lvl>
              </c:multiLvlStrCache>
            </c:multiLvlStrRef>
          </c:cat>
          <c:val>
            <c:numRef>
              <c:f>'Tablas dinámicas'!$C$5:$C$6</c:f>
              <c:numCache>
                <c:formatCode>0%</c:formatCode>
                <c:ptCount val="1"/>
                <c:pt idx="0">
                  <c:v>0.9337349397590361</c:v>
                </c:pt>
              </c:numCache>
            </c:numRef>
          </c:val>
          <c:extLst>
            <c:ext xmlns:c16="http://schemas.microsoft.com/office/drawing/2014/chart" uri="{C3380CC4-5D6E-409C-BE32-E72D297353CC}">
              <c16:uniqueId val="{00000002-425C-48AA-9ED9-F85798425B49}"/>
            </c:ext>
          </c:extLst>
        </c:ser>
        <c:dLbls>
          <c:showLegendKey val="0"/>
          <c:showVal val="0"/>
          <c:showCatName val="0"/>
          <c:showSerName val="0"/>
          <c:showPercent val="0"/>
          <c:showBubbleSize val="0"/>
        </c:dLbls>
        <c:gapWidth val="229"/>
        <c:overlap val="-27"/>
        <c:axId val="85884880"/>
        <c:axId val="1056245471"/>
      </c:barChart>
      <c:catAx>
        <c:axId val="858848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056245471"/>
        <c:crosses val="autoZero"/>
        <c:auto val="1"/>
        <c:lblAlgn val="ctr"/>
        <c:lblOffset val="100"/>
        <c:noMultiLvlLbl val="0"/>
      </c:catAx>
      <c:valAx>
        <c:axId val="1056245471"/>
        <c:scaling>
          <c:orientation val="minMax"/>
        </c:scaling>
        <c:delete val="1"/>
        <c:axPos val="l"/>
        <c:numFmt formatCode="0%" sourceLinked="1"/>
        <c:majorTickMark val="none"/>
        <c:minorTickMark val="none"/>
        <c:tickLblPos val="nextTo"/>
        <c:crossAx val="85884880"/>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[PLAN ANUAL_AUDITORIAS_2023 PUBLICADO 31122023.xlsx]Tablas dinámicas!TablaDinámica3</c:name>
    <c:fmtId val="3"/>
  </c:pivotSource>
  <c:chart>
    <c:autoTitleDeleted val="1"/>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accent1"/>
          </a:solidFill>
          <a:ln>
            <a:noFill/>
          </a:ln>
          <a:effectLst/>
        </c:spPr>
        <c:marker>
          <c:symbol val="none"/>
        </c:marker>
      </c:pivotFmt>
      <c:pivotFmt>
        <c:idx val="8"/>
        <c:spPr>
          <a:solidFill>
            <a:schemeClr val="accent1"/>
          </a:solidFill>
          <a:ln>
            <a:noFill/>
          </a:ln>
          <a:effectLst/>
        </c:spPr>
        <c:marker>
          <c:symbol val="none"/>
        </c:marker>
      </c:pivotFmt>
      <c:pivotFmt>
        <c:idx val="9"/>
        <c:spPr>
          <a:solidFill>
            <a:schemeClr val="accent1"/>
          </a:solidFill>
          <a:ln>
            <a:noFill/>
          </a:ln>
          <a:effectLst/>
        </c:spPr>
        <c:marker>
          <c:symbol val="none"/>
        </c:marker>
      </c:pivotFmt>
      <c:pivotFmt>
        <c:idx val="10"/>
        <c:spPr>
          <a:solidFill>
            <a:schemeClr val="accent1"/>
          </a:solidFill>
          <a:ln>
            <a:noFill/>
          </a:ln>
          <a:effectLst/>
        </c:spPr>
        <c:marker>
          <c:symbol val="none"/>
        </c:marker>
      </c:pivotFmt>
      <c:pivotFmt>
        <c:idx val="11"/>
        <c:spPr>
          <a:solidFill>
            <a:schemeClr val="accent1"/>
          </a:solidFill>
          <a:ln>
            <a:noFill/>
          </a:ln>
          <a:effectLst/>
        </c:spPr>
        <c:marker>
          <c:symbol val="none"/>
        </c:marker>
      </c:pivotFmt>
      <c:pivotFmt>
        <c:idx val="12"/>
        <c:spPr>
          <a:solidFill>
            <a:schemeClr val="accent1"/>
          </a:solidFill>
          <a:ln>
            <a:noFill/>
          </a:ln>
          <a:effectLst/>
        </c:spPr>
        <c:marker>
          <c:symbol val="none"/>
        </c:marker>
      </c:pivotFmt>
      <c:pivotFmt>
        <c:idx val="1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O"/>
            </a:p>
          </c:txPr>
          <c:dLblPos val="inEnd"/>
          <c:showLegendKey val="0"/>
          <c:showVal val="1"/>
          <c:showCatName val="0"/>
          <c:showSerName val="0"/>
          <c:showPercent val="0"/>
          <c:showBubbleSize val="0"/>
          <c:extLst>
            <c:ext xmlns:c15="http://schemas.microsoft.com/office/drawing/2012/chart" uri="{CE6537A1-D6FC-4f65-9D91-7224C49458BB}"/>
          </c:extLst>
        </c:dLbl>
      </c:pivotFmt>
      <c:pivotFmt>
        <c:idx val="1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O"/>
            </a:p>
          </c:txPr>
          <c:dLblPos val="inEnd"/>
          <c:showLegendKey val="0"/>
          <c:showVal val="1"/>
          <c:showCatName val="0"/>
          <c:showSerName val="0"/>
          <c:showPercent val="0"/>
          <c:showBubbleSize val="0"/>
          <c:extLst>
            <c:ext xmlns:c15="http://schemas.microsoft.com/office/drawing/2012/chart" uri="{CE6537A1-D6FC-4f65-9D91-7224C49458BB}"/>
          </c:extLst>
        </c:dLbl>
      </c:pivotFmt>
      <c:pivotFmt>
        <c:idx val="1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O"/>
            </a:p>
          </c:txPr>
          <c:dLblPos val="inEnd"/>
          <c:showLegendKey val="0"/>
          <c:showVal val="1"/>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4.8408347690482051E-2"/>
          <c:y val="1.626498710204408E-2"/>
          <c:w val="0.94983233153610747"/>
          <c:h val="0.56738416987173568"/>
        </c:manualLayout>
      </c:layout>
      <c:barChart>
        <c:barDir val="col"/>
        <c:grouping val="clustered"/>
        <c:varyColors val="0"/>
        <c:ser>
          <c:idx val="0"/>
          <c:order val="0"/>
          <c:tx>
            <c:strRef>
              <c:f>'Tablas dinámicas'!$G$4</c:f>
              <c:strCache>
                <c:ptCount val="1"/>
                <c:pt idx="0">
                  <c:v>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'Tablas dinámicas'!$E$5:$F$32</c:f>
              <c:multiLvlStrCache>
                <c:ptCount val="20"/>
                <c:lvl>
                  <c:pt idx="0">
                    <c:v>Evaluación-Unidades Decisión responsables-funcionarios de carrera administrativa</c:v>
                  </c:pt>
                  <c:pt idx="1">
                    <c:v>Seguimiento independiente Acuerdos de Gestión Gerentes Públicos de la Entidad-Guía Metodológica Gestión del Rendimiento Gerentes Públicos-Acuerdos de Gestión</c:v>
                  </c:pt>
                  <c:pt idx="2">
                    <c:v>Socialización Instrumento de Evaluación  Gestión de la vigencia en curso</c:v>
                  </c:pt>
                  <c:pt idx="3">
                    <c:v>Verificar Plan Anual de Adquisiciones</c:v>
                  </c:pt>
                  <c:pt idx="4">
                    <c:v>Seguimiento a los Indicadores</c:v>
                  </c:pt>
                  <c:pt idx="5">
                    <c:v>Seguimiento presupuestal y traslados</c:v>
                  </c:pt>
                  <c:pt idx="6">
                    <c:v>Ley de Transparencia y Derecho al Acceso a la Información Pública Nacional-Seguimiento de la Estrategia</c:v>
                  </c:pt>
                  <c:pt idx="7">
                    <c:v>Cumplimiento de las normas de carrera administrativa-Verificar reporte obligatorio
</c:v>
                  </c:pt>
                  <c:pt idx="8">
                    <c:v>Seguimiento registro y almacenamiento información organización institucional y personal al servicio del Estado-Información soporte para la formulación de políticas y la toma-Gobierno Nacional</c:v>
                  </c:pt>
                  <c:pt idx="9">
                    <c:v>Seguimiento Estratégia Conflicto de Intereses PNNC</c:v>
                  </c:pt>
                  <c:pt idx="10">
                    <c:v>Declaración de renta y conflicto de interés-Nivel directivo-Verificar Publicación</c:v>
                  </c:pt>
                  <c:pt idx="11">
                    <c:v>Comité Sectorial-Control Interno MADS</c:v>
                  </c:pt>
                  <c:pt idx="12">
                    <c:v>Verificar las funciones del comité de conciliaciones</c:v>
                  </c:pt>
                  <c:pt idx="13">
                    <c:v>Novedades y cambios normativos del Proceso de Evaluación Independiente, hacer seguimiento y reportar los mismos a la Oficina Asesora Jurídica para su respectiva actualización.</c:v>
                  </c:pt>
                  <c:pt idx="14">
                    <c:v>Ley de transparencia y acceso a la información-Publicación WEB e INTRANET-Grupo de Control Interno</c:v>
                  </c:pt>
                  <c:pt idx="15">
                    <c:v>Reporte avance indicador-PAA.</c:v>
                  </c:pt>
                  <c:pt idx="16">
                    <c:v>Reporte avance gestión metas-PAI.</c:v>
                  </c:pt>
                  <c:pt idx="17">
                    <c:v>Seguimiento Planes de Mejoramiento por Procesos-gestión</c:v>
                  </c:pt>
                  <c:pt idx="18">
                    <c:v>Rendir a la administración de PNN informes periódicos PQRS</c:v>
                  </c:pt>
                  <c:pt idx="19">
                    <c:v>Informes monitoreo del Gestor Documental ORFEO PNN informes peridicos</c:v>
                  </c:pt>
                </c:lvl>
                <c:lvl>
                  <c:pt idx="0">
                    <c:v>28-feb</c:v>
                  </c:pt>
                  <c:pt idx="1">
                    <c:v>31-jul</c:v>
                  </c:pt>
                  <c:pt idx="2">
                    <c:v>30-ago</c:v>
                  </c:pt>
                  <c:pt idx="4">
                    <c:v>31-ago</c:v>
                  </c:pt>
                  <c:pt idx="5">
                    <c:v>30-sep</c:v>
                  </c:pt>
                  <c:pt idx="7">
                    <c:v>31-oct</c:v>
                  </c:pt>
                  <c:pt idx="10">
                    <c:v>30-nov</c:v>
                  </c:pt>
                  <c:pt idx="13">
                    <c:v>29-dic</c:v>
                  </c:pt>
                </c:lvl>
              </c:multiLvlStrCache>
            </c:multiLvlStrRef>
          </c:cat>
          <c:val>
            <c:numRef>
              <c:f>'Tablas dinámicas'!$G$5:$G$32</c:f>
              <c:numCache>
                <c:formatCode>0%</c:formatCode>
                <c:ptCount val="20"/>
                <c:pt idx="0">
                  <c:v>1</c:v>
                </c:pt>
                <c:pt idx="1">
                  <c:v>1</c:v>
                </c:pt>
                <c:pt idx="2">
                  <c:v>1</c:v>
                </c:pt>
                <c:pt idx="3">
                  <c:v>1</c:v>
                </c:pt>
                <c:pt idx="4">
                  <c:v>1</c:v>
                </c:pt>
                <c:pt idx="5">
                  <c:v>1</c:v>
                </c:pt>
                <c:pt idx="6">
                  <c:v>1</c:v>
                </c:pt>
                <c:pt idx="7">
                  <c:v>1</c:v>
                </c:pt>
                <c:pt idx="8">
                  <c:v>1</c:v>
                </c:pt>
                <c:pt idx="9">
                  <c:v>1</c:v>
                </c:pt>
                <c:pt idx="10">
                  <c:v>1</c:v>
                </c:pt>
                <c:pt idx="11">
                  <c:v>1</c:v>
                </c:pt>
                <c:pt idx="12">
                  <c:v>1</c:v>
                </c:pt>
                <c:pt idx="13">
                  <c:v>0.94719471947194722</c:v>
                </c:pt>
                <c:pt idx="14">
                  <c:v>0.95580110497237569</c:v>
                </c:pt>
                <c:pt idx="15">
                  <c:v>0.95580110497237569</c:v>
                </c:pt>
                <c:pt idx="16">
                  <c:v>0.93415637860082301</c:v>
                </c:pt>
                <c:pt idx="17">
                  <c:v>0.95567867036011078</c:v>
                </c:pt>
                <c:pt idx="18">
                  <c:v>0.95567867036011078</c:v>
                </c:pt>
                <c:pt idx="19">
                  <c:v>0.95567867036011078</c:v>
                </c:pt>
              </c:numCache>
            </c:numRef>
          </c:val>
          <c:extLst>
            <c:ext xmlns:c16="http://schemas.microsoft.com/office/drawing/2014/chart" uri="{C3380CC4-5D6E-409C-BE32-E72D297353CC}">
              <c16:uniqueId val="{00000012-7F10-4DAA-A7CD-542CD74817E6}"/>
            </c:ext>
          </c:extLst>
        </c:ser>
        <c:dLbls>
          <c:showLegendKey val="0"/>
          <c:showVal val="0"/>
          <c:showCatName val="0"/>
          <c:showSerName val="0"/>
          <c:showPercent val="0"/>
          <c:showBubbleSize val="0"/>
        </c:dLbls>
        <c:gapWidth val="219"/>
        <c:overlap val="-27"/>
        <c:axId val="297883952"/>
        <c:axId val="300921968"/>
      </c:barChart>
      <c:catAx>
        <c:axId val="297883952"/>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CO"/>
          </a:p>
        </c:txPr>
        <c:crossAx val="300921968"/>
        <c:crosses val="autoZero"/>
        <c:auto val="1"/>
        <c:lblAlgn val="ctr"/>
        <c:lblOffset val="100"/>
        <c:noMultiLvlLbl val="0"/>
      </c:catAx>
      <c:valAx>
        <c:axId val="300921968"/>
        <c:scaling>
          <c:orientation val="minMax"/>
        </c:scaling>
        <c:delete val="1"/>
        <c:axPos val="l"/>
        <c:numFmt formatCode="0%" sourceLinked="1"/>
        <c:majorTickMark val="none"/>
        <c:minorTickMark val="none"/>
        <c:tickLblPos val="nextTo"/>
        <c:crossAx val="2978839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xdr:col>
      <xdr:colOff>415053</xdr:colOff>
      <xdr:row>3</xdr:row>
      <xdr:rowOff>28575</xdr:rowOff>
    </xdr:to>
    <xdr:sp macro="" textlink="">
      <xdr:nvSpPr>
        <xdr:cNvPr id="2" name="Rectángulo 1">
          <a:extLst>
            <a:ext uri="{FF2B5EF4-FFF2-40B4-BE49-F238E27FC236}">
              <a16:creationId xmlns:a16="http://schemas.microsoft.com/office/drawing/2014/main" id="{5E6596C2-F02F-4E16-842C-45D2699B582F}"/>
            </a:ext>
          </a:extLst>
        </xdr:cNvPr>
        <xdr:cNvSpPr>
          <a:spLocks noChangeAspect="1"/>
        </xdr:cNvSpPr>
      </xdr:nvSpPr>
      <xdr:spPr>
        <a:xfrm>
          <a:off x="0" y="0"/>
          <a:ext cx="1177053" cy="514350"/>
        </a:xfrm>
        <a:prstGeom prst="rect">
          <a:avLst/>
        </a:prstGeom>
        <a:noFill/>
      </xdr:spPr>
      <xdr:txBody>
        <a:bodyPr wrap="none" lIns="91440" tIns="45720" rIns="91440" bIns="45720">
          <a:noAutofit/>
        </a:bodyPr>
        <a:lstStyle/>
        <a:p>
          <a:pPr algn="ctr"/>
          <a:r>
            <a:rPr lang="es-ES" sz="5400" b="1" cap="none" spc="0">
              <a:ln w="9525">
                <a:solidFill>
                  <a:schemeClr val="bg1"/>
                </a:solidFill>
                <a:prstDash val="solid"/>
              </a:ln>
              <a:solidFill>
                <a:schemeClr val="accent1">
                  <a:lumMod val="75000"/>
                </a:schemeClr>
              </a:solidFill>
              <a:effectLst>
                <a:outerShdw blurRad="12700" dist="38100" dir="2700000" algn="tl" rotWithShape="0">
                  <a:schemeClr val="accent5">
                    <a:lumMod val="60000"/>
                    <a:lumOff val="40000"/>
                  </a:schemeClr>
                </a:outerShdw>
              </a:effectLst>
            </a:rPr>
            <a:t>GCI</a:t>
          </a:r>
        </a:p>
      </xdr:txBody>
    </xdr:sp>
    <xdr:clientData/>
  </xdr:twoCellAnchor>
  <xdr:twoCellAnchor editAs="absolute">
    <xdr:from>
      <xdr:col>1</xdr:col>
      <xdr:colOff>533400</xdr:colOff>
      <xdr:row>1</xdr:row>
      <xdr:rowOff>0</xdr:rowOff>
    </xdr:from>
    <xdr:to>
      <xdr:col>16</xdr:col>
      <xdr:colOff>620485</xdr:colOff>
      <xdr:row>4</xdr:row>
      <xdr:rowOff>14968</xdr:rowOff>
    </xdr:to>
    <xdr:sp macro="" textlink="">
      <xdr:nvSpPr>
        <xdr:cNvPr id="3" name="CuadroTexto 2">
          <a:extLst>
            <a:ext uri="{FF2B5EF4-FFF2-40B4-BE49-F238E27FC236}">
              <a16:creationId xmlns:a16="http://schemas.microsoft.com/office/drawing/2014/main" id="{B82CE4B1-FC53-4120-862F-B7EE654B89BC}"/>
            </a:ext>
          </a:extLst>
        </xdr:cNvPr>
        <xdr:cNvSpPr txBox="1">
          <a:spLocks noChangeAspect="1"/>
        </xdr:cNvSpPr>
      </xdr:nvSpPr>
      <xdr:spPr>
        <a:xfrm>
          <a:off x="1295400" y="161925"/>
          <a:ext cx="11517085" cy="5007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900" b="1" baseline="0">
              <a:solidFill>
                <a:schemeClr val="tx2">
                  <a:lumMod val="20000"/>
                  <a:lumOff val="80000"/>
                </a:schemeClr>
              </a:solidFill>
              <a:latin typeface="Arial Narrow" panose="020B0606020202030204" pitchFamily="34" charset="0"/>
            </a:rPr>
            <a:t>SEGUIMIENTO CONTROL INTERNO </a:t>
          </a:r>
          <a:r>
            <a:rPr lang="es-CO" sz="2800" b="1" baseline="0">
              <a:solidFill>
                <a:schemeClr val="tx2">
                  <a:lumMod val="20000"/>
                  <a:lumOff val="80000"/>
                </a:schemeClr>
              </a:solidFill>
              <a:latin typeface="Arial Narrow" panose="020B0606020202030204" pitchFamily="34" charset="0"/>
            </a:rPr>
            <a:t>| </a:t>
          </a:r>
          <a:r>
            <a:rPr lang="es-CO" sz="2800" b="0" baseline="0">
              <a:solidFill>
                <a:schemeClr val="tx2">
                  <a:lumMod val="20000"/>
                  <a:lumOff val="80000"/>
                </a:schemeClr>
              </a:solidFill>
              <a:latin typeface="Arial Narrow" panose="020B0606020202030204" pitchFamily="34" charset="0"/>
            </a:rPr>
            <a:t>PLAN ANUAL DE AUDITORÍAS</a:t>
          </a:r>
          <a:endParaRPr lang="es-CO" sz="2800" b="0">
            <a:solidFill>
              <a:schemeClr val="tx2">
                <a:lumMod val="20000"/>
                <a:lumOff val="80000"/>
              </a:schemeClr>
            </a:solidFill>
            <a:latin typeface="Arial Narrow" panose="020B0606020202030204" pitchFamily="34" charset="0"/>
          </a:endParaRPr>
        </a:p>
      </xdr:txBody>
    </xdr:sp>
    <xdr:clientData/>
  </xdr:twoCellAnchor>
  <xdr:twoCellAnchor editAs="absolute">
    <xdr:from>
      <xdr:col>0</xdr:col>
      <xdr:colOff>0</xdr:colOff>
      <xdr:row>13</xdr:row>
      <xdr:rowOff>114301</xdr:rowOff>
    </xdr:from>
    <xdr:to>
      <xdr:col>11</xdr:col>
      <xdr:colOff>510000</xdr:colOff>
      <xdr:row>46</xdr:row>
      <xdr:rowOff>57514</xdr:rowOff>
    </xdr:to>
    <xdr:sp macro="" textlink="">
      <xdr:nvSpPr>
        <xdr:cNvPr id="4" name="Rectángulo: esquinas redondeadas 3">
          <a:extLst>
            <a:ext uri="{FF2B5EF4-FFF2-40B4-BE49-F238E27FC236}">
              <a16:creationId xmlns:a16="http://schemas.microsoft.com/office/drawing/2014/main" id="{C09B6A8A-4601-4A12-A66B-4E354BACB8AF}"/>
            </a:ext>
          </a:extLst>
        </xdr:cNvPr>
        <xdr:cNvSpPr>
          <a:spLocks noChangeAspect="1"/>
        </xdr:cNvSpPr>
      </xdr:nvSpPr>
      <xdr:spPr>
        <a:xfrm>
          <a:off x="0" y="2219326"/>
          <a:ext cx="8892000" cy="5286738"/>
        </a:xfrm>
        <a:prstGeom prst="roundRect">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t"/>
        <a:lstStyle/>
        <a:p>
          <a:pPr algn="l"/>
          <a:r>
            <a:rPr lang="es-CO" sz="1800" b="1">
              <a:solidFill>
                <a:sysClr val="windowText" lastClr="000000"/>
              </a:solidFill>
            </a:rPr>
            <a:t>AVANCE ACTIVIDADES</a:t>
          </a:r>
          <a:r>
            <a:rPr lang="es-CO" sz="1800" b="1" baseline="0">
              <a:solidFill>
                <a:sysClr val="windowText" lastClr="000000"/>
              </a:solidFill>
            </a:rPr>
            <a:t> ROL 1 - 4</a:t>
          </a:r>
          <a:endParaRPr lang="es-CO" sz="1800" b="1">
            <a:solidFill>
              <a:sysClr val="windowText" lastClr="000000"/>
            </a:solidFill>
          </a:endParaRPr>
        </a:p>
      </xdr:txBody>
    </xdr:sp>
    <xdr:clientData/>
  </xdr:twoCellAnchor>
  <xdr:twoCellAnchor editAs="absolute">
    <xdr:from>
      <xdr:col>0</xdr:col>
      <xdr:colOff>0</xdr:colOff>
      <xdr:row>16</xdr:row>
      <xdr:rowOff>27453</xdr:rowOff>
    </xdr:from>
    <xdr:to>
      <xdr:col>11</xdr:col>
      <xdr:colOff>152400</xdr:colOff>
      <xdr:row>45</xdr:row>
      <xdr:rowOff>95249</xdr:rowOff>
    </xdr:to>
    <xdr:graphicFrame macro="">
      <xdr:nvGraphicFramePr>
        <xdr:cNvPr id="5" name="Gráfico 4">
          <a:extLst>
            <a:ext uri="{FF2B5EF4-FFF2-40B4-BE49-F238E27FC236}">
              <a16:creationId xmlns:a16="http://schemas.microsoft.com/office/drawing/2014/main" id="{59A9C109-E783-4F83-8C9D-BDB2FA096E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4</xdr:row>
      <xdr:rowOff>152400</xdr:rowOff>
    </xdr:from>
    <xdr:to>
      <xdr:col>11</xdr:col>
      <xdr:colOff>457200</xdr:colOff>
      <xdr:row>10</xdr:row>
      <xdr:rowOff>9525</xdr:rowOff>
    </xdr:to>
    <mc:AlternateContent xmlns:mc="http://schemas.openxmlformats.org/markup-compatibility/2006" xmlns:a14="http://schemas.microsoft.com/office/drawing/2010/main">
      <mc:Choice Requires="a14">
        <xdr:graphicFrame macro="">
          <xdr:nvGraphicFramePr>
            <xdr:cNvPr id="6" name="ROL">
              <a:extLst>
                <a:ext uri="{FF2B5EF4-FFF2-40B4-BE49-F238E27FC236}">
                  <a16:creationId xmlns:a16="http://schemas.microsoft.com/office/drawing/2014/main" id="{D0C33893-4B3E-4C5B-8E36-D4926D22B2A7}"/>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ROL"/>
            </a:graphicData>
          </a:graphic>
        </xdr:graphicFrame>
      </mc:Choice>
      <mc:Fallback xmlns="">
        <xdr:sp macro="" textlink="">
          <xdr:nvSpPr>
            <xdr:cNvPr id="0" name=""/>
            <xdr:cNvSpPr>
              <a:spLocks noTextEdit="1"/>
            </xdr:cNvSpPr>
          </xdr:nvSpPr>
          <xdr:spPr>
            <a:xfrm>
              <a:off x="0" y="800100"/>
              <a:ext cx="8839200" cy="828675"/>
            </a:xfrm>
            <a:prstGeom prst="rect">
              <a:avLst/>
            </a:prstGeom>
            <a:solidFill>
              <a:prstClr val="white"/>
            </a:solidFill>
            <a:ln w="1">
              <a:solidFill>
                <a:prstClr val="green"/>
              </a:solidFill>
            </a:ln>
          </xdr:spPr>
          <xdr:txBody>
            <a:bodyPr vertOverflow="clip" horzOverflow="clip"/>
            <a:lstStyle/>
            <a:p>
              <a:r>
                <a:rPr lang="es-CO"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fLocksWithSheet="0"/>
  </xdr:twoCellAnchor>
  <xdr:twoCellAnchor editAs="oneCell">
    <xdr:from>
      <xdr:col>0</xdr:col>
      <xdr:colOff>0</xdr:colOff>
      <xdr:row>10</xdr:row>
      <xdr:rowOff>9526</xdr:rowOff>
    </xdr:from>
    <xdr:to>
      <xdr:col>11</xdr:col>
      <xdr:colOff>456000</xdr:colOff>
      <xdr:row>13</xdr:row>
      <xdr:rowOff>95251</xdr:rowOff>
    </xdr:to>
    <mc:AlternateContent xmlns:mc="http://schemas.openxmlformats.org/markup-compatibility/2006" xmlns:a14="http://schemas.microsoft.com/office/drawing/2010/main">
      <mc:Choice Requires="a14">
        <xdr:graphicFrame macro="">
          <xdr:nvGraphicFramePr>
            <xdr:cNvPr id="7" name="ESTADO">
              <a:extLst>
                <a:ext uri="{FF2B5EF4-FFF2-40B4-BE49-F238E27FC236}">
                  <a16:creationId xmlns:a16="http://schemas.microsoft.com/office/drawing/2014/main" id="{1DAC2BB5-290E-4497-B6E3-948131152751}"/>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ESTADO"/>
            </a:graphicData>
          </a:graphic>
        </xdr:graphicFrame>
      </mc:Choice>
      <mc:Fallback xmlns="">
        <xdr:sp macro="" textlink="">
          <xdr:nvSpPr>
            <xdr:cNvPr id="0" name=""/>
            <xdr:cNvSpPr>
              <a:spLocks noTextEdit="1"/>
            </xdr:cNvSpPr>
          </xdr:nvSpPr>
          <xdr:spPr>
            <a:xfrm>
              <a:off x="0" y="1628776"/>
              <a:ext cx="8838000" cy="571500"/>
            </a:xfrm>
            <a:prstGeom prst="rect">
              <a:avLst/>
            </a:prstGeom>
            <a:solidFill>
              <a:prstClr val="white"/>
            </a:solidFill>
            <a:ln w="1">
              <a:solidFill>
                <a:prstClr val="green"/>
              </a:solidFill>
            </a:ln>
          </xdr:spPr>
          <xdr:txBody>
            <a:bodyPr vertOverflow="clip" horzOverflow="clip"/>
            <a:lstStyle/>
            <a:p>
              <a:r>
                <a:rPr lang="es-CO"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fLocksWithSheet="0"/>
  </xdr:twoCellAnchor>
  <xdr:twoCellAnchor editAs="absolute">
    <xdr:from>
      <xdr:col>11</xdr:col>
      <xdr:colOff>561975</xdr:colOff>
      <xdr:row>13</xdr:row>
      <xdr:rowOff>133349</xdr:rowOff>
    </xdr:from>
    <xdr:to>
      <xdr:col>23</xdr:col>
      <xdr:colOff>233355</xdr:colOff>
      <xdr:row>46</xdr:row>
      <xdr:rowOff>78224</xdr:rowOff>
    </xdr:to>
    <xdr:sp macro="" textlink="">
      <xdr:nvSpPr>
        <xdr:cNvPr id="8" name="Rectángulo: esquinas redondeadas 7">
          <a:extLst>
            <a:ext uri="{FF2B5EF4-FFF2-40B4-BE49-F238E27FC236}">
              <a16:creationId xmlns:a16="http://schemas.microsoft.com/office/drawing/2014/main" id="{1DD10AA1-6A50-4DD8-86CB-8B8023C088BA}"/>
            </a:ext>
          </a:extLst>
        </xdr:cNvPr>
        <xdr:cNvSpPr>
          <a:spLocks noChangeAspect="1"/>
        </xdr:cNvSpPr>
      </xdr:nvSpPr>
      <xdr:spPr>
        <a:xfrm>
          <a:off x="8943975" y="2238374"/>
          <a:ext cx="8815380" cy="5288400"/>
        </a:xfrm>
        <a:prstGeom prst="roundRect">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t"/>
        <a:lstStyle/>
        <a:p>
          <a:pPr algn="l"/>
          <a:r>
            <a:rPr lang="es-CO" sz="1800" b="1">
              <a:solidFill>
                <a:sysClr val="windowText" lastClr="000000"/>
              </a:solidFill>
            </a:rPr>
            <a:t>AVANCE ACTIVIDADES</a:t>
          </a:r>
          <a:r>
            <a:rPr lang="es-CO" sz="1800" b="1" baseline="0">
              <a:solidFill>
                <a:sysClr val="windowText" lastClr="000000"/>
              </a:solidFill>
            </a:rPr>
            <a:t> ROL 5</a:t>
          </a:r>
          <a:endParaRPr lang="es-CO" sz="1800" b="1">
            <a:solidFill>
              <a:sysClr val="windowText" lastClr="000000"/>
            </a:solidFill>
          </a:endParaRPr>
        </a:p>
      </xdr:txBody>
    </xdr:sp>
    <xdr:clientData/>
  </xdr:twoCellAnchor>
  <xdr:twoCellAnchor editAs="absolute">
    <xdr:from>
      <xdr:col>11</xdr:col>
      <xdr:colOff>552450</xdr:colOff>
      <xdr:row>17</xdr:row>
      <xdr:rowOff>133350</xdr:rowOff>
    </xdr:from>
    <xdr:to>
      <xdr:col>23</xdr:col>
      <xdr:colOff>133350</xdr:colOff>
      <xdr:row>46</xdr:row>
      <xdr:rowOff>95251</xdr:rowOff>
    </xdr:to>
    <xdr:graphicFrame macro="">
      <xdr:nvGraphicFramePr>
        <xdr:cNvPr id="9" name="Gráfico 8">
          <a:extLst>
            <a:ext uri="{FF2B5EF4-FFF2-40B4-BE49-F238E27FC236}">
              <a16:creationId xmlns:a16="http://schemas.microsoft.com/office/drawing/2014/main" id="{877315A8-463C-41E2-A40C-582223A3C1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11</xdr:col>
      <xdr:colOff>457200</xdr:colOff>
      <xdr:row>5</xdr:row>
      <xdr:rowOff>1</xdr:rowOff>
    </xdr:from>
    <xdr:to>
      <xdr:col>16</xdr:col>
      <xdr:colOff>581025</xdr:colOff>
      <xdr:row>10</xdr:row>
      <xdr:rowOff>18376</xdr:rowOff>
    </xdr:to>
    <mc:AlternateContent xmlns:mc="http://schemas.openxmlformats.org/markup-compatibility/2006" xmlns:a14="http://schemas.microsoft.com/office/drawing/2010/main">
      <mc:Choice Requires="a14">
        <xdr:graphicFrame macro="">
          <xdr:nvGraphicFramePr>
            <xdr:cNvPr id="10" name="DIRECCIÓN 1">
              <a:extLst>
                <a:ext uri="{FF2B5EF4-FFF2-40B4-BE49-F238E27FC236}">
                  <a16:creationId xmlns:a16="http://schemas.microsoft.com/office/drawing/2014/main" id="{FCD63E75-12A7-4D2D-980F-644B8AE462C1}"/>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DIRECCIÓN 1"/>
            </a:graphicData>
          </a:graphic>
        </xdr:graphicFrame>
      </mc:Choice>
      <mc:Fallback xmlns="">
        <xdr:sp macro="" textlink="">
          <xdr:nvSpPr>
            <xdr:cNvPr id="0" name=""/>
            <xdr:cNvSpPr>
              <a:spLocks noTextEdit="1"/>
            </xdr:cNvSpPr>
          </xdr:nvSpPr>
          <xdr:spPr>
            <a:xfrm>
              <a:off x="8839200" y="809626"/>
              <a:ext cx="3933825" cy="828000"/>
            </a:xfrm>
            <a:prstGeom prst="rect">
              <a:avLst/>
            </a:prstGeom>
            <a:solidFill>
              <a:prstClr val="white"/>
            </a:solidFill>
            <a:ln w="1">
              <a:solidFill>
                <a:prstClr val="green"/>
              </a:solidFill>
            </a:ln>
          </xdr:spPr>
          <xdr:txBody>
            <a:bodyPr vertOverflow="clip" horzOverflow="clip"/>
            <a:lstStyle/>
            <a:p>
              <a:r>
                <a:rPr lang="es-CO"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xdr:twoCellAnchor>
  <xdr:twoCellAnchor editAs="oneCell">
    <xdr:from>
      <xdr:col>16</xdr:col>
      <xdr:colOff>582121</xdr:colOff>
      <xdr:row>5</xdr:row>
      <xdr:rowOff>7284</xdr:rowOff>
    </xdr:from>
    <xdr:to>
      <xdr:col>23</xdr:col>
      <xdr:colOff>219075</xdr:colOff>
      <xdr:row>13</xdr:row>
      <xdr:rowOff>123084</xdr:rowOff>
    </xdr:to>
    <mc:AlternateContent xmlns:mc="http://schemas.openxmlformats.org/markup-compatibility/2006" xmlns:a14="http://schemas.microsoft.com/office/drawing/2010/main">
      <mc:Choice Requires="a14">
        <xdr:graphicFrame macro="">
          <xdr:nvGraphicFramePr>
            <xdr:cNvPr id="11" name="PROCESO|ÁREA 1">
              <a:extLst>
                <a:ext uri="{FF2B5EF4-FFF2-40B4-BE49-F238E27FC236}">
                  <a16:creationId xmlns:a16="http://schemas.microsoft.com/office/drawing/2014/main" id="{76897BFC-C157-4534-A6A5-417658E4D618}"/>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PROCESO|ÁREA 1"/>
            </a:graphicData>
          </a:graphic>
        </xdr:graphicFrame>
      </mc:Choice>
      <mc:Fallback xmlns="">
        <xdr:sp macro="" textlink="">
          <xdr:nvSpPr>
            <xdr:cNvPr id="0" name=""/>
            <xdr:cNvSpPr>
              <a:spLocks noTextEdit="1"/>
            </xdr:cNvSpPr>
          </xdr:nvSpPr>
          <xdr:spPr>
            <a:xfrm>
              <a:off x="12774121" y="816909"/>
              <a:ext cx="4970954" cy="1411200"/>
            </a:xfrm>
            <a:prstGeom prst="rect">
              <a:avLst/>
            </a:prstGeom>
            <a:solidFill>
              <a:prstClr val="white"/>
            </a:solidFill>
            <a:ln w="1">
              <a:solidFill>
                <a:prstClr val="green"/>
              </a:solidFill>
            </a:ln>
          </xdr:spPr>
          <xdr:txBody>
            <a:bodyPr vertOverflow="clip" horzOverflow="clip"/>
            <a:lstStyle/>
            <a:p>
              <a:r>
                <a:rPr lang="es-CO"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fLocksWithSheet="0"/>
  </xdr:twoCellAnchor>
  <xdr:twoCellAnchor editAs="oneCell">
    <xdr:from>
      <xdr:col>11</xdr:col>
      <xdr:colOff>457200</xdr:colOff>
      <xdr:row>10</xdr:row>
      <xdr:rowOff>19050</xdr:rowOff>
    </xdr:from>
    <xdr:to>
      <xdr:col>16</xdr:col>
      <xdr:colOff>582000</xdr:colOff>
      <xdr:row>13</xdr:row>
      <xdr:rowOff>105675</xdr:rowOff>
    </xdr:to>
    <mc:AlternateContent xmlns:mc="http://schemas.openxmlformats.org/markup-compatibility/2006" xmlns:a14="http://schemas.microsoft.com/office/drawing/2010/main">
      <mc:Choice Requires="a14">
        <xdr:graphicFrame macro="">
          <xdr:nvGraphicFramePr>
            <xdr:cNvPr id="12" name="ESTADO 2">
              <a:extLst>
                <a:ext uri="{FF2B5EF4-FFF2-40B4-BE49-F238E27FC236}">
                  <a16:creationId xmlns:a16="http://schemas.microsoft.com/office/drawing/2014/main" id="{75A6EEB9-6471-447C-98AC-E5A8D5253514}"/>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ESTADO 2"/>
            </a:graphicData>
          </a:graphic>
        </xdr:graphicFrame>
      </mc:Choice>
      <mc:Fallback xmlns="">
        <xdr:sp macro="" textlink="">
          <xdr:nvSpPr>
            <xdr:cNvPr id="0" name=""/>
            <xdr:cNvSpPr>
              <a:spLocks noTextEdit="1"/>
            </xdr:cNvSpPr>
          </xdr:nvSpPr>
          <xdr:spPr>
            <a:xfrm>
              <a:off x="8839200" y="1638300"/>
              <a:ext cx="3934800" cy="572400"/>
            </a:xfrm>
            <a:prstGeom prst="rect">
              <a:avLst/>
            </a:prstGeom>
            <a:solidFill>
              <a:prstClr val="white"/>
            </a:solidFill>
            <a:ln w="1">
              <a:solidFill>
                <a:prstClr val="green"/>
              </a:solidFill>
            </a:ln>
          </xdr:spPr>
          <xdr:txBody>
            <a:bodyPr vertOverflow="clip" horzOverflow="clip"/>
            <a:lstStyle/>
            <a:p>
              <a:r>
                <a:rPr lang="es-CO"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fLocksWithSheet="0"/>
  </xdr:twoCellAnchor>
</xdr:wsDr>
</file>

<file path=xl/drawings/drawing2.xml><?xml version="1.0" encoding="utf-8"?>
<xdr:wsDr xmlns:xdr="http://schemas.openxmlformats.org/drawingml/2006/spreadsheetDrawing" xmlns:a="http://schemas.openxmlformats.org/drawingml/2006/main">
  <xdr:oneCellAnchor>
    <xdr:from>
      <xdr:col>0</xdr:col>
      <xdr:colOff>1517360</xdr:colOff>
      <xdr:row>0</xdr:row>
      <xdr:rowOff>122464</xdr:rowOff>
    </xdr:from>
    <xdr:ext cx="969454" cy="1199430"/>
    <xdr:pic>
      <xdr:nvPicPr>
        <xdr:cNvPr id="2" name="2 Imagen" descr="Logo Parques 300 DPI">
          <a:extLst>
            <a:ext uri="{FF2B5EF4-FFF2-40B4-BE49-F238E27FC236}">
              <a16:creationId xmlns:a16="http://schemas.microsoft.com/office/drawing/2014/main" id="{963F6554-FCAD-489F-BB46-8F4EE7148C0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4885" y="122464"/>
          <a:ext cx="969454" cy="1199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17</xdr:col>
      <xdr:colOff>660807</xdr:colOff>
      <xdr:row>6</xdr:row>
      <xdr:rowOff>2267</xdr:rowOff>
    </xdr:from>
    <xdr:to>
      <xdr:col>20</xdr:col>
      <xdr:colOff>352694</xdr:colOff>
      <xdr:row>20</xdr:row>
      <xdr:rowOff>79002</xdr:rowOff>
    </xdr:to>
    <mc:AlternateContent xmlns:mc="http://schemas.openxmlformats.org/markup-compatibility/2006" xmlns:a14="http://schemas.microsoft.com/office/drawing/2010/main">
      <mc:Choice Requires="a14">
        <xdr:graphicFrame macro="">
          <xdr:nvGraphicFramePr>
            <xdr:cNvPr id="15" name="DIRECCIÓN">
              <a:extLst>
                <a:ext uri="{FF2B5EF4-FFF2-40B4-BE49-F238E27FC236}">
                  <a16:creationId xmlns:a16="http://schemas.microsoft.com/office/drawing/2014/main" id="{142F657D-6989-4BFD-A86A-C43D16D11D4F}"/>
                </a:ext>
              </a:extLst>
            </xdr:cNvPr>
            <xdr:cNvGraphicFramePr/>
          </xdr:nvGraphicFramePr>
          <xdr:xfrm>
            <a:off x="0" y="0"/>
            <a:ext cx="0" cy="0"/>
          </xdr:xfrm>
          <a:graphic>
            <a:graphicData uri="http://schemas.microsoft.com/office/drawing/2010/slicer">
              <sle:slicer xmlns:sle="http://schemas.microsoft.com/office/drawing/2010/slicer" name="DIRECCIÓN"/>
            </a:graphicData>
          </a:graphic>
        </xdr:graphicFrame>
      </mc:Choice>
      <mc:Fallback xmlns="">
        <xdr:sp macro="" textlink="">
          <xdr:nvSpPr>
            <xdr:cNvPr id="0" name=""/>
            <xdr:cNvSpPr>
              <a:spLocks noTextEdit="1"/>
            </xdr:cNvSpPr>
          </xdr:nvSpPr>
          <xdr:spPr>
            <a:xfrm>
              <a:off x="28498655" y="1642224"/>
              <a:ext cx="1828800" cy="2395865"/>
            </a:xfrm>
            <a:prstGeom prst="rect">
              <a:avLst/>
            </a:prstGeom>
            <a:solidFill>
              <a:prstClr val="white"/>
            </a:solidFill>
            <a:ln w="1">
              <a:solidFill>
                <a:prstClr val="green"/>
              </a:solidFill>
            </a:ln>
          </xdr:spPr>
          <xdr:txBody>
            <a:bodyPr vertOverflow="clip" horzOverflow="clip"/>
            <a:lstStyle/>
            <a:p>
              <a:r>
                <a:rPr lang="es-CO"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fLocksWithSheet="0"/>
  </xdr:twoCellAnchor>
  <xdr:twoCellAnchor editAs="oneCell">
    <xdr:from>
      <xdr:col>20</xdr:col>
      <xdr:colOff>490526</xdr:colOff>
      <xdr:row>5</xdr:row>
      <xdr:rowOff>162316</xdr:rowOff>
    </xdr:from>
    <xdr:to>
      <xdr:col>23</xdr:col>
      <xdr:colOff>248674</xdr:colOff>
      <xdr:row>20</xdr:row>
      <xdr:rowOff>73399</xdr:rowOff>
    </xdr:to>
    <mc:AlternateContent xmlns:mc="http://schemas.openxmlformats.org/markup-compatibility/2006" xmlns:a14="http://schemas.microsoft.com/office/drawing/2010/main">
      <mc:Choice Requires="a14">
        <xdr:graphicFrame macro="">
          <xdr:nvGraphicFramePr>
            <xdr:cNvPr id="16" name="PROCESO|ÁREA">
              <a:extLst>
                <a:ext uri="{FF2B5EF4-FFF2-40B4-BE49-F238E27FC236}">
                  <a16:creationId xmlns:a16="http://schemas.microsoft.com/office/drawing/2014/main" id="{45E46855-96DD-4256-B6DA-1D7751926006}"/>
                </a:ext>
              </a:extLst>
            </xdr:cNvPr>
            <xdr:cNvGraphicFramePr/>
          </xdr:nvGraphicFramePr>
          <xdr:xfrm>
            <a:off x="0" y="0"/>
            <a:ext cx="0" cy="0"/>
          </xdr:xfrm>
          <a:graphic>
            <a:graphicData uri="http://schemas.microsoft.com/office/drawing/2010/slicer">
              <sle:slicer xmlns:sle="http://schemas.microsoft.com/office/drawing/2010/slicer" name="PROCESO|ÁREA"/>
            </a:graphicData>
          </a:graphic>
        </xdr:graphicFrame>
      </mc:Choice>
      <mc:Fallback xmlns="">
        <xdr:sp macro="" textlink="">
          <xdr:nvSpPr>
            <xdr:cNvPr id="0" name=""/>
            <xdr:cNvSpPr>
              <a:spLocks noTextEdit="1"/>
            </xdr:cNvSpPr>
          </xdr:nvSpPr>
          <xdr:spPr>
            <a:xfrm>
              <a:off x="20716656" y="990577"/>
              <a:ext cx="1828800" cy="2395865"/>
            </a:xfrm>
            <a:prstGeom prst="rect">
              <a:avLst/>
            </a:prstGeom>
            <a:solidFill>
              <a:prstClr val="white"/>
            </a:solidFill>
            <a:ln w="1">
              <a:solidFill>
                <a:prstClr val="green"/>
              </a:solidFill>
            </a:ln>
          </xdr:spPr>
          <xdr:txBody>
            <a:bodyPr vertOverflow="clip" horzOverflow="clip"/>
            <a:lstStyle/>
            <a:p>
              <a:r>
                <a:rPr lang="es-CO"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xdr:twoCellAnchor>
  <xdr:twoCellAnchor editAs="oneCell">
    <xdr:from>
      <xdr:col>14</xdr:col>
      <xdr:colOff>6968</xdr:colOff>
      <xdr:row>5</xdr:row>
      <xdr:rowOff>145506</xdr:rowOff>
    </xdr:from>
    <xdr:to>
      <xdr:col>17</xdr:col>
      <xdr:colOff>506166</xdr:colOff>
      <xdr:row>20</xdr:row>
      <xdr:rowOff>56589</xdr:rowOff>
    </xdr:to>
    <mc:AlternateContent xmlns:mc="http://schemas.openxmlformats.org/markup-compatibility/2006" xmlns:a14="http://schemas.microsoft.com/office/drawing/2010/main">
      <mc:Choice Requires="a14">
        <xdr:graphicFrame macro="">
          <xdr:nvGraphicFramePr>
            <xdr:cNvPr id="17" name="ESTADO 1">
              <a:extLst>
                <a:ext uri="{FF2B5EF4-FFF2-40B4-BE49-F238E27FC236}">
                  <a16:creationId xmlns:a16="http://schemas.microsoft.com/office/drawing/2014/main" id="{AAD1D4EF-3A72-41C6-A909-3AF010F2732E}"/>
                </a:ext>
              </a:extLst>
            </xdr:cNvPr>
            <xdr:cNvGraphicFramePr/>
          </xdr:nvGraphicFramePr>
          <xdr:xfrm>
            <a:off x="0" y="0"/>
            <a:ext cx="0" cy="0"/>
          </xdr:xfrm>
          <a:graphic>
            <a:graphicData uri="http://schemas.microsoft.com/office/drawing/2010/slicer">
              <sle:slicer xmlns:sle="http://schemas.microsoft.com/office/drawing/2010/slicer" name="ESTADO 1"/>
            </a:graphicData>
          </a:graphic>
        </xdr:graphicFrame>
      </mc:Choice>
      <mc:Fallback xmlns="">
        <xdr:sp macro="" textlink="">
          <xdr:nvSpPr>
            <xdr:cNvPr id="0" name=""/>
            <xdr:cNvSpPr>
              <a:spLocks noTextEdit="1"/>
            </xdr:cNvSpPr>
          </xdr:nvSpPr>
          <xdr:spPr>
            <a:xfrm>
              <a:off x="16762685" y="973767"/>
              <a:ext cx="1832698" cy="2395865"/>
            </a:xfrm>
            <a:prstGeom prst="rect">
              <a:avLst/>
            </a:prstGeom>
            <a:solidFill>
              <a:prstClr val="white"/>
            </a:solidFill>
            <a:ln w="1">
              <a:solidFill>
                <a:prstClr val="green"/>
              </a:solidFill>
            </a:ln>
          </xdr:spPr>
          <xdr:txBody>
            <a:bodyPr vertOverflow="clip" horzOverflow="clip"/>
            <a:lstStyle/>
            <a:p>
              <a:r>
                <a:rPr lang="es-CO"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CARLOS FREDY REY CAMACHO" refreshedDate="45267.320742476855" createdVersion="6" refreshedVersion="6" minRefreshableVersion="3" recordCount="33">
  <cacheSource type="worksheet">
    <worksheetSource name="ROL1_4"/>
  </cacheSource>
  <cacheFields count="11">
    <cacheField name="ROL" numFmtId="0">
      <sharedItems count="5">
        <s v="Plan"/>
        <s v="1° Liderazgo estratégico"/>
        <s v="2° Rol - Enfoque hacia la Prevención"/>
        <s v="3° Rol - Evaluación de la Gestión del Riesgo"/>
        <s v="4° Rol - Relación con Entes Externos de Control"/>
      </sharedItems>
    </cacheField>
    <cacheField name="TEMA" numFmtId="0">
      <sharedItems count="33">
        <s v="Documento PAA PNNC"/>
        <s v="Seguimiento"/>
        <s v="Informe ejecutivo - MECI FURAG"/>
        <s v="CICCI"/>
        <s v="Evaluación al sistema institucional de control interno - Publicación WEB"/>
        <s v="Evaluación - CHIP"/>
        <s v="Evaluación efectividad del Control Interno Contable"/>
        <s v="Informe comisión legal de cuentas"/>
        <s v="Seguimiento a gastos de funcionamiento"/>
        <s v="Seguimiento RNBD – SIC"/>
        <s v="Seguimiento - PAAC"/>
        <s v="Seguimiento - Ley de cuotas"/>
        <s v="Secretaría de transparencia"/>
        <s v="Informe derechos de autor "/>
        <s v="Informe ANDJE - EKOGUI"/>
        <s v="Información financiera, económica y social - cambio de representante legal"/>
        <s v="Actualización SGI"/>
        <s v="Cultura de autocontrol"/>
        <s v="Asesoría y acompañamiento"/>
        <s v="Seguimiento al monitoreo de los mapas de riesgos"/>
        <s v="Seguimiento PMP - Reporte SIRECI"/>
        <s v="Seguimiento PMP para reportar"/>
        <s v="Informe PM PMI Nación y FONAM"/>
        <s v="Consolidar y suscribir PM - CGR"/>
        <s v="Atención auditorías - cumplimiento y/o financieras - CGR"/>
        <s v="Cuenta consolidada FONAM y Nación"/>
        <s v="Atención visitas especiales entes externos de control"/>
        <s v="Validar reporte SIRECI – FONAM para remitir al Ministerio de Ambiente y Desarrollo Sostenible"/>
        <s v="Validar reporte - SIRECI Gestión Contractual Gobierno Nacional para remitir a la CGR"/>
        <s v="Reporte información pagos personal de planta y el costo del personal por contrato - Nación"/>
        <s v="Reporte información pagos personal de planta y el costo del personal por contrato - FONAM"/>
        <s v="Reporte SACI"/>
        <s v="Rendición de la cuenta"/>
      </sharedItems>
    </cacheField>
    <cacheField name="RESPONSABLE" numFmtId="0">
      <sharedItems/>
    </cacheField>
    <cacheField name="PERIODICIDAD" numFmtId="0">
      <sharedItems/>
    </cacheField>
    <cacheField name="FECHA DE SEGUIMIENTO" numFmtId="14">
      <sharedItems containsNonDate="0" containsDate="1" containsString="0" containsBlank="1" minDate="2023-01-02T00:00:00" maxDate="2023-10-02T00:00:00"/>
    </cacheField>
    <cacheField name="FECHA DE ENTREGA" numFmtId="14">
      <sharedItems containsNonDate="0" containsDate="1" containsString="0" containsBlank="1" minDate="2023-01-31T00:00:00" maxDate="2023-12-30T00:00:00" count="11">
        <d v="2023-03-31T00:00:00"/>
        <d v="2023-12-29T00:00:00"/>
        <d v="2023-04-30T00:00:00"/>
        <d v="2023-11-30T00:00:00"/>
        <d v="2023-12-01T00:00:00"/>
        <d v="2023-02-28T00:00:00"/>
        <d v="2023-08-31T00:00:00"/>
        <d v="2023-10-31T00:00:00"/>
        <m/>
        <d v="2023-09-30T00:00:00"/>
        <d v="2023-01-31T00:00:00"/>
      </sharedItems>
      <fieldGroup par="10" base="5">
        <rangePr groupBy="days" startDate="2023-01-31T00:00:00" endDate="2023-12-30T00:00:00"/>
        <groupItems count="368">
          <s v="(en blanco)"/>
          <s v="1-ene"/>
          <s v="2-ene"/>
          <s v="3-ene"/>
          <s v="4-ene"/>
          <s v="5-ene"/>
          <s v="6-ene"/>
          <s v="7-ene"/>
          <s v="8-ene"/>
          <s v="9-ene"/>
          <s v="10-ene"/>
          <s v="11-ene"/>
          <s v="12-ene"/>
          <s v="13-ene"/>
          <s v="14-ene"/>
          <s v="15-ene"/>
          <s v="16-ene"/>
          <s v="17-ene"/>
          <s v="18-ene"/>
          <s v="19-ene"/>
          <s v="20-ene"/>
          <s v="21-ene"/>
          <s v="22-ene"/>
          <s v="23-ene"/>
          <s v="24-ene"/>
          <s v="25-ene"/>
          <s v="26-ene"/>
          <s v="27-ene"/>
          <s v="28-ene"/>
          <s v="29-ene"/>
          <s v="30-ene"/>
          <s v="31-ene"/>
          <s v="1-feb"/>
          <s v="2-feb"/>
          <s v="3-feb"/>
          <s v="4-feb"/>
          <s v="5-feb"/>
          <s v="6-feb"/>
          <s v="7-feb"/>
          <s v="8-feb"/>
          <s v="9-feb"/>
          <s v="10-feb"/>
          <s v="11-feb"/>
          <s v="12-feb"/>
          <s v="13-feb"/>
          <s v="14-feb"/>
          <s v="15-feb"/>
          <s v="16-feb"/>
          <s v="17-feb"/>
          <s v="18-feb"/>
          <s v="19-feb"/>
          <s v="20-feb"/>
          <s v="21-feb"/>
          <s v="22-feb"/>
          <s v="23-feb"/>
          <s v="24-feb"/>
          <s v="25-feb"/>
          <s v="26-feb"/>
          <s v="27-feb"/>
          <s v="28-feb"/>
          <s v="29-feb"/>
          <s v="1-mar"/>
          <s v="2-mar"/>
          <s v="3-mar"/>
          <s v="4-mar"/>
          <s v="5-mar"/>
          <s v="6-mar"/>
          <s v="7-mar"/>
          <s v="8-mar"/>
          <s v="9-mar"/>
          <s v="10-mar"/>
          <s v="11-mar"/>
          <s v="12-mar"/>
          <s v="13-mar"/>
          <s v="14-mar"/>
          <s v="15-mar"/>
          <s v="16-mar"/>
          <s v="17-mar"/>
          <s v="18-mar"/>
          <s v="19-mar"/>
          <s v="20-mar"/>
          <s v="21-mar"/>
          <s v="22-mar"/>
          <s v="23-mar"/>
          <s v="24-mar"/>
          <s v="25-mar"/>
          <s v="26-mar"/>
          <s v="27-mar"/>
          <s v="28-mar"/>
          <s v="29-mar"/>
          <s v="30-mar"/>
          <s v="31-mar"/>
          <s v="1-abr"/>
          <s v="2-abr"/>
          <s v="3-abr"/>
          <s v="4-abr"/>
          <s v="5-abr"/>
          <s v="6-abr"/>
          <s v="7-abr"/>
          <s v="8-abr"/>
          <s v="9-abr"/>
          <s v="10-abr"/>
          <s v="11-abr"/>
          <s v="12-abr"/>
          <s v="13-abr"/>
          <s v="14-abr"/>
          <s v="15-abr"/>
          <s v="16-abr"/>
          <s v="17-abr"/>
          <s v="18-abr"/>
          <s v="19-abr"/>
          <s v="20-abr"/>
          <s v="21-abr"/>
          <s v="22-abr"/>
          <s v="23-abr"/>
          <s v="24-abr"/>
          <s v="25-abr"/>
          <s v="26-abr"/>
          <s v="27-abr"/>
          <s v="28-abr"/>
          <s v="29-abr"/>
          <s v="30-abr"/>
          <s v="1-may"/>
          <s v="2-may"/>
          <s v="3-may"/>
          <s v="4-may"/>
          <s v="5-may"/>
          <s v="6-may"/>
          <s v="7-may"/>
          <s v="8-may"/>
          <s v="9-may"/>
          <s v="10-may"/>
          <s v="11-may"/>
          <s v="12-may"/>
          <s v="13-may"/>
          <s v="14-may"/>
          <s v="15-may"/>
          <s v="16-may"/>
          <s v="17-may"/>
          <s v="18-may"/>
          <s v="19-may"/>
          <s v="20-may"/>
          <s v="21-may"/>
          <s v="22-may"/>
          <s v="23-may"/>
          <s v="24-may"/>
          <s v="25-may"/>
          <s v="26-may"/>
          <s v="27-may"/>
          <s v="28-may"/>
          <s v="29-may"/>
          <s v="30-may"/>
          <s v="31-may"/>
          <s v="1-jun"/>
          <s v="2-jun"/>
          <s v="3-jun"/>
          <s v="4-jun"/>
          <s v="5-jun"/>
          <s v="6-jun"/>
          <s v="7-jun"/>
          <s v="8-jun"/>
          <s v="9-jun"/>
          <s v="10-jun"/>
          <s v="11-jun"/>
          <s v="12-jun"/>
          <s v="13-jun"/>
          <s v="14-jun"/>
          <s v="15-jun"/>
          <s v="16-jun"/>
          <s v="17-jun"/>
          <s v="18-jun"/>
          <s v="19-jun"/>
          <s v="20-jun"/>
          <s v="21-jun"/>
          <s v="22-jun"/>
          <s v="23-jun"/>
          <s v="24-jun"/>
          <s v="25-jun"/>
          <s v="26-jun"/>
          <s v="27-jun"/>
          <s v="28-jun"/>
          <s v="29-jun"/>
          <s v="30-jun"/>
          <s v="1-jul"/>
          <s v="2-jul"/>
          <s v="3-jul"/>
          <s v="4-jul"/>
          <s v="5-jul"/>
          <s v="6-jul"/>
          <s v="7-jul"/>
          <s v="8-jul"/>
          <s v="9-jul"/>
          <s v="10-jul"/>
          <s v="11-jul"/>
          <s v="12-jul"/>
          <s v="13-jul"/>
          <s v="14-jul"/>
          <s v="15-jul"/>
          <s v="16-jul"/>
          <s v="17-jul"/>
          <s v="18-jul"/>
          <s v="19-jul"/>
          <s v="20-jul"/>
          <s v="21-jul"/>
          <s v="22-jul"/>
          <s v="23-jul"/>
          <s v="24-jul"/>
          <s v="25-jul"/>
          <s v="26-jul"/>
          <s v="27-jul"/>
          <s v="28-jul"/>
          <s v="29-jul"/>
          <s v="30-jul"/>
          <s v="31-jul"/>
          <s v="1-ago"/>
          <s v="2-ago"/>
          <s v="3-ago"/>
          <s v="4-ago"/>
          <s v="5-ago"/>
          <s v="6-ago"/>
          <s v="7-ago"/>
          <s v="8-ago"/>
          <s v="9-ago"/>
          <s v="10-ago"/>
          <s v="11-ago"/>
          <s v="12-ago"/>
          <s v="13-ago"/>
          <s v="14-ago"/>
          <s v="15-ago"/>
          <s v="16-ago"/>
          <s v="17-ago"/>
          <s v="18-ago"/>
          <s v="19-ago"/>
          <s v="20-ago"/>
          <s v="21-ago"/>
          <s v="22-ago"/>
          <s v="23-ago"/>
          <s v="24-ago"/>
          <s v="25-ago"/>
          <s v="26-ago"/>
          <s v="27-ago"/>
          <s v="28-ago"/>
          <s v="29-ago"/>
          <s v="30-ago"/>
          <s v="31-ago"/>
          <s v="1-sep"/>
          <s v="2-sep"/>
          <s v="3-sep"/>
          <s v="4-sep"/>
          <s v="5-sep"/>
          <s v="6-sep"/>
          <s v="7-sep"/>
          <s v="8-sep"/>
          <s v="9-sep"/>
          <s v="10-sep"/>
          <s v="11-sep"/>
          <s v="12-sep"/>
          <s v="13-sep"/>
          <s v="14-sep"/>
          <s v="15-sep"/>
          <s v="16-sep"/>
          <s v="17-sep"/>
          <s v="18-sep"/>
          <s v="19-sep"/>
          <s v="20-sep"/>
          <s v="21-sep"/>
          <s v="22-sep"/>
          <s v="23-sep"/>
          <s v="24-sep"/>
          <s v="25-sep"/>
          <s v="26-sep"/>
          <s v="27-sep"/>
          <s v="28-sep"/>
          <s v="29-sep"/>
          <s v="30-sep"/>
          <s v="1-oct"/>
          <s v="2-oct"/>
          <s v="3-oct"/>
          <s v="4-oct"/>
          <s v="5-oct"/>
          <s v="6-oct"/>
          <s v="7-oct"/>
          <s v="8-oct"/>
          <s v="9-oct"/>
          <s v="10-oct"/>
          <s v="11-oct"/>
          <s v="12-oct"/>
          <s v="13-oct"/>
          <s v="14-oct"/>
          <s v="15-oct"/>
          <s v="16-oct"/>
          <s v="17-oct"/>
          <s v="18-oct"/>
          <s v="19-oct"/>
          <s v="20-oct"/>
          <s v="21-oct"/>
          <s v="22-oct"/>
          <s v="23-oct"/>
          <s v="24-oct"/>
          <s v="25-oct"/>
          <s v="26-oct"/>
          <s v="27-oct"/>
          <s v="28-oct"/>
          <s v="29-oct"/>
          <s v="30-oct"/>
          <s v="31-oct"/>
          <s v="1-nov"/>
          <s v="2-nov"/>
          <s v="3-nov"/>
          <s v="4-nov"/>
          <s v="5-nov"/>
          <s v="6-nov"/>
          <s v="7-nov"/>
          <s v="8-nov"/>
          <s v="9-nov"/>
          <s v="10-nov"/>
          <s v="11-nov"/>
          <s v="12-nov"/>
          <s v="13-nov"/>
          <s v="14-nov"/>
          <s v="15-nov"/>
          <s v="16-nov"/>
          <s v="17-nov"/>
          <s v="18-nov"/>
          <s v="19-nov"/>
          <s v="20-nov"/>
          <s v="21-nov"/>
          <s v="22-nov"/>
          <s v="23-nov"/>
          <s v="24-nov"/>
          <s v="25-nov"/>
          <s v="26-nov"/>
          <s v="27-nov"/>
          <s v="28-nov"/>
          <s v="29-nov"/>
          <s v="30-nov"/>
          <s v="1-dic"/>
          <s v="2-dic"/>
          <s v="3-dic"/>
          <s v="4-dic"/>
          <s v="5-dic"/>
          <s v="6-dic"/>
          <s v="7-dic"/>
          <s v="8-dic"/>
          <s v="9-dic"/>
          <s v="10-dic"/>
          <s v="11-dic"/>
          <s v="12-dic"/>
          <s v="13-dic"/>
          <s v="14-dic"/>
          <s v="15-dic"/>
          <s v="16-dic"/>
          <s v="17-dic"/>
          <s v="18-dic"/>
          <s v="19-dic"/>
          <s v="20-dic"/>
          <s v="21-dic"/>
          <s v="22-dic"/>
          <s v="23-dic"/>
          <s v="24-dic"/>
          <s v="25-dic"/>
          <s v="26-dic"/>
          <s v="27-dic"/>
          <s v="28-dic"/>
          <s v="29-dic"/>
          <s v="30-dic"/>
          <s v="31-dic"/>
          <s v="&gt;30/12/2023"/>
        </groupItems>
      </fieldGroup>
    </cacheField>
    <cacheField name="NÚMERO DE ENTREGABLES" numFmtId="0">
      <sharedItems containsString="0" containsBlank="1" containsNumber="1" containsInteger="1" minValue="0" maxValue="12"/>
    </cacheField>
    <cacheField name="TOTÁL CUMPLIDOS" numFmtId="0">
      <sharedItems containsString="0" containsBlank="1" containsNumber="1" containsInteger="1" minValue="0" maxValue="8"/>
    </cacheField>
    <cacheField name="ESTADO" numFmtId="1">
      <sharedItems count="3">
        <s v="CUMPLIDO"/>
        <s v="EN CURSO"/>
        <s v="PENDIENTE" u="1"/>
      </sharedItems>
    </cacheField>
    <cacheField name="PORCENTAJE" numFmtId="9">
      <sharedItems containsSemiMixedTypes="0" containsString="0" containsNumber="1" minValue="0.87912087912087911" maxValue="1"/>
    </cacheField>
    <cacheField name="Meses" numFmtId="0" databaseField="0">
      <fieldGroup base="5">
        <rangePr groupBy="months" startDate="2023-01-31T00:00:00" endDate="2023-12-30T00:00:00"/>
        <groupItems count="14">
          <s v="&lt;31/01/2023"/>
          <s v="ene"/>
          <s v="feb"/>
          <s v="mar"/>
          <s v="abr"/>
          <s v="may"/>
          <s v="jun"/>
          <s v="jul"/>
          <s v="ago"/>
          <s v="sep"/>
          <s v="oct"/>
          <s v="nov"/>
          <s v="dic"/>
          <s v="&gt;30/12/2023"/>
        </groupItems>
      </fieldGroup>
    </cacheField>
  </cacheFields>
  <extLst>
    <ext xmlns:x14="http://schemas.microsoft.com/office/spreadsheetml/2009/9/main" uri="{725AE2AE-9491-48be-B2B4-4EB974FC3084}">
      <x14:pivotCacheDefinition pivotCacheId="941646826"/>
    </ext>
  </extLst>
</pivotCacheDefinition>
</file>

<file path=xl/pivotCache/pivotCacheDefinition2.xml><?xml version="1.0" encoding="utf-8"?>
<pivotCacheDefinition xmlns="http://schemas.openxmlformats.org/spreadsheetml/2006/main" xmlns:r="http://schemas.openxmlformats.org/officeDocument/2006/relationships" r:id="rId1" refreshedBy="CARLOS FREDY REY CAMACHO" refreshedDate="45273.486675925924" createdVersion="6" refreshedVersion="6" minRefreshableVersion="3" recordCount="44">
  <cacheSource type="worksheet">
    <worksheetSource name="ROL_5"/>
  </cacheSource>
  <cacheFields count="12">
    <cacheField name="ROL" numFmtId="0">
      <sharedItems/>
    </cacheField>
    <cacheField name="TEMA" numFmtId="0">
      <sharedItems count="20">
        <s v="AUDITORÍAS INTERNAS"/>
        <s v="REQUERIMIENTOS EKOGUI"/>
        <s v="ACTUALIZACIÓN NORMOGRAMA EVALUACIÓN INDEPENDIENTE"/>
        <s v="DECLARACIÓN DE BIENES Y RENTAS Y CONFLICTO DE INTERESÉS"/>
        <s v="CUMPLIMIENTO DE NORMAS DE CARRERA ADMINISTRATIVA"/>
        <s v="ACTUALIZACIÓN CONTENIDO WEB GCI"/>
        <s v="SEGUIMIENTO PLANEACIÓN ESTRATÉGICA DE LA ENTIDAD"/>
        <s v="SEGUIMIENTO ITA"/>
        <s v="REPORTE PLAN DE ACCIÓN ANUAL"/>
        <s v="COMITÉ SECTORIAL"/>
        <s v="EVALUACIÓN GESTIÓN POR DEPENDENCIAS"/>
        <s v="INFORME GESTIÓN EVALUACIÓN INDEPENDIENTE"/>
        <s v="SEGUIMIENTO A LOS ACUERDOS DE GESTIÓN "/>
        <s v="SEGUIMIENTO PLANES DE MEJORAMIENTO POR PROCESOS-GESTIÓN"/>
        <s v="SEGUIMIENTO SISTEMA DE INFORMACIÓN Y GESTIÓN DEL EMPLEO PÚBLICO - SIGEP"/>
        <s v="SEGUIMIENTO COMITÉ DE CONCILIACIÓN"/>
        <s v="SEGUIMIENTO PLAN ANUAL DE ADQUISICIONES "/>
        <s v="SEGUIMIENTO ESTRATÉGIA DE CONFLICTO DE INTERESES"/>
        <s v="INFORME - PQRS"/>
        <s v="INFORME MONITOREO GESTOR DOCUMENTAL ORFEO"/>
      </sharedItems>
    </cacheField>
    <cacheField name="DIRECCIÓN" numFmtId="0">
      <sharedItems count="7">
        <s v="NIVEL CENTRAL"/>
        <s v="DTPA"/>
        <s v="DTAO"/>
        <s v="DTAN"/>
        <s v="DTCA"/>
        <s v="DTAM"/>
        <s v="UNIDAD CENTRAL" u="1"/>
      </sharedItems>
    </cacheField>
    <cacheField name="PROCESO|ÁREA" numFmtId="0">
      <sharedItems containsBlank="1" count="11">
        <s v="GRUPO DE PROCESOS CORPORATIVOS"/>
        <s v="OFICINA DE CONTROL DISCIPLINARIO INTERNO"/>
        <s v="SUBDIRECCIÓN DE GESTIÓN Y MANEJO DE ÁREAS PROTEGIDAS "/>
        <s v="GRUPO DE GESTIÓN FINANCIERA"/>
        <s v="DIRECCIONAMIENTO ESTRATÉGICO"/>
        <s v="GRUPO DE TECNOLOGÍAS DE LA INFORMACIÓN Y LAS COMUNICACIONES "/>
        <s v="GRUPO DE PLANEACIÓN Y MANEJO"/>
        <m/>
        <s v="GRUPO DE CONTRATOS"/>
        <s v="OFICINA ASESORA JURÍDICA "/>
        <s v="GRUPO DE CONTROL INTERNO"/>
      </sharedItems>
    </cacheField>
    <cacheField name="ACTIVIDAD" numFmtId="0">
      <sharedItems/>
    </cacheField>
    <cacheField name="OBJETIVO" numFmtId="0">
      <sharedItems count="84" longText="1">
        <s v="Parque Automotor Vehículos"/>
        <s v="Inventario inmuebles sedes de  PNNC "/>
        <s v="Contrato de Dotación PNNC "/>
        <s v="Procedimiento de  Siniestros "/>
        <s v="Sostenibilidad Financiera y Negocios Ambientales-Gestión Recursos Físicos-Tienda de Parques"/>
        <s v="Control Disciplinario"/>
        <s v="Administración y Manejo-SPNN Oficina de Gestión del Riesgo"/>
        <s v="Gestión Recursos Financieros Nivel Central - DTAO-DTAM-DTOR-DTCA-DTPA-DTAN"/>
        <s v="Gestión Recursos Financieros - Arqueo Caja Menor"/>
        <s v="Direccionamiento Estratégico-Cooperación Nacional no oficial e internacional "/>
        <s v="Gestión Tecnología Seguridad Información  "/>
        <s v="Gestión Recursos Financieros -Recursos Físicos-Cooperación Nacional no oficial e internacional-DTPA"/>
        <s v="Administración y Manejo SPNN-Procedimiento Actualización Instrumentos Planeación-Proceso de Autoridad Amibental -Procedimiento Gestión del Riesgo de Desastres Natuales y  Socionaturales-DTPA"/>
        <s v="Proceso de Gestión de Recursos Financieros -Recursos Físicos - Cooperación Nacional no oficial e internacional-DTAO"/>
        <s v="Administración y Manejo del SPNN-Actualización Instrumentos Planeación-Proceso de Autoridad Amibental-Procedimiento Gestión Riesgo Desastres Natuales y  Socionaturales-TAO"/>
        <s v="Gestión de Recursos Financieros -Recursos Físicos-Cooperación Nacional no oficial e internacional-DTAN"/>
        <s v="Administración y Manejo del SPNN-Actualización de los Instrumentos de Planeación-Proceso de Autoridad Amibental -Gestión del Riesgo de Desastres Natuales y  Socionaturales-DTAN"/>
        <s v="Gestión de Recursos Financieros -Recursos Físicos - Cooperación Nacional no oficial e internacional-DTCA"/>
        <s v="Administración y Manejo del SPNN-Actualización Instrumentos de Planeación-Autoridad Amibental-Gestión del Riesgo de Desastres Natuales y  Socionaturales-DTCA"/>
        <s v="Gestión de Recursos Financieros-Recursos Físicos-Cooperación Nacional no oficial e internacional-DTAM"/>
        <s v="Administración y Manejo del SPNN-Procedimiento de Actualización de los Instrumentos de Planeación-Autoridad Amibental-Procedimiento Gestión del Riesgo de Desastres Natuales y  Socionaturales-DTAM"/>
        <s v="Proceso de Autoridad  Ambiental - Sancionatorios "/>
        <s v="Proceso de Gestión Contractual"/>
        <s v="Verificarar cumplimiento obligaciones-Información Litigiosa del Estado-lineamientos ANDAJE"/>
        <s v="Novedades y cambios normativos del Proceso de Evaluación Independiente, hacer seguimiento y reportar los mismos a la Oficina Asesora Jurídica para su respectiva actualización."/>
        <s v="Declaración de renta y conflicto de interés-Nivel directivo-Verificar Publicación"/>
        <s v="Cumplimiento de las normas de carrera administrativa-Verificar reporte obligatorio_x000a_"/>
        <s v="Ley de transparencia y acceso a la información-Publicación WEB e INTRANET-Grupo de Control Interno"/>
        <s v="Seguimiento a los Indicadores"/>
        <s v="Seguimiento presupuestal y traslados"/>
        <s v="Ley de Transparencia y Derecho al Acceso a la Información Pública Nacional-Seguimiento de la Estrategia"/>
        <s v="Reporte avance indicador-PAA."/>
        <s v="Comité Sectorial-Control Interno MADS"/>
        <s v="Evaluación-Unidades Decisión responsables-funcionarios de carrera administrativa"/>
        <s v="Socialización Instrumento de Evaluación  Gestión de la vigencia en curso"/>
        <s v="Reporte avance gestión metas-PAI."/>
        <s v="Seguimiento independiente Acuerdos de Gestión Gerentes Públicos de la Entidad-Guía Metodológica Gestión del Rendimiento Gerentes Públicos-Acuerdos de Gestión"/>
        <s v="Seguimiento Planes de Mejoramiento por Procesos-gestión"/>
        <s v="Seguimiento registro y almacenamiento información organización institucional y personal al servicio del Estado-Información soporte para la formulación de políticas y la toma-Gobierno Nacional"/>
        <s v="Verificar las funciones del comité de conciliaciones"/>
        <s v="Verificar Plan Anual de Adquisiciones"/>
        <s v="Seguimiento Estratégia Conflicto de Intereses PNNC"/>
        <s v="Rendir a la administración de PNN informes periódicos PQRS"/>
        <s v="Informes monitoreo del Gestor Documental ORFEO PNN informes peridicos"/>
        <s v="Procedimiento actualización de inventarios-Parque Automotor Vehículos" u="1"/>
        <s v="Proceso de Administración y Manejo del SPNN - Procedimiento de Actualización de los Instrumentos de Planeación _x000d__x000a_-Proceso de Autoridad Amibental -Procedimiento Gestión del Riesgo de Desastres Natuales y  Socionaturales    _x000d__x000a_Dirección Territorial Pacífico -DTPA" u="1"/>
        <s v="Proceso de Gestión de Recursos Financieros -Recursos Físicos - Cooperación Nacional no oficial e internacional_x000d__x000a_  Dirección Territorial Amazonía -DTAM" u="1"/>
        <s v="Proceso de Gestión de Recursos Físicos -Contrato de Dotación PNNC " u="1"/>
        <s v="Realizar el seguimiento de la Estrategia Ley de Transparencia y Derecho al Acceso a la Información Pública Nacional." u="1"/>
        <s v="Proceso de Gestión de Recursos Financieros - Arqueo de Caja Menor" u="1"/>
        <s v="Proceso de Gestión de Recursos Financieros -Recursos Físicos - Cooperación Nacional no oficial e internacional  _x000d__x000a_Dirección Territorial Andes Nororientales - DTAN" u="1"/>
        <s v="Proceso Control Disciplinario" u="1"/>
        <s v="Proceso de Gestión de Recursos Físicos - Procedimiento registro de predios en el inventario ( inmuebles sedes) de  PNNC " u="1"/>
        <s v="Proceso de Administración y Manejo del SPNN - Procedimiento de Actualización de los Instrumentos de Planeación _x000d__x000a_-Proceso de Autoridad Amibental -Procedimiento Gestión del Riesgo de Desastres Natuales y  Socionaturales    _x000d__x000a_Dirección Territorial Caribe -DTCA" u="1"/>
        <s v="Realizar evaluación a la gestión de la Unidades de Decisión responsables de calificar a funcionarios de carrera administrativa. La evaluación será de manera cualitativa." u="1"/>
        <s v="Proceso de Gestión de Recursos Físicos -Procedimiento de  Siniestros " u="1"/>
        <s v="Reporte de avance en el indicador hacia el cumplimiento de las metas propuestas en el Plan de Acción Anual - PAA." u="1"/>
        <s v="Proceso de Administración y Manejo del SPNN - Procedimiento de Actualización de los Instrumentos de Planeación _x000d__x000a_-Proceso de Autoridad Amibental -Procedimiento Gestión del Riesgo de Desastres Natuales y  Socionaturales  _x000d__x000a_Dirección Territorial Andes Nororientales -DTAN" u="1"/>
        <s v="Verificar mensualmente el Plan Anual de Adquisiciones." u="1"/>
        <s v="Proceso de Gestión de Recursos Financieros -Recursos Físicos - Cooperación Nacional no oficial e internacional_x000d__x000a_Dirección Territorial Caribe  -DTCA" u="1"/>
        <s v="Identificar las novedades y cambios normativos del Proceso de Evaluación Independiente, hacer seguimiento y reportar los mismos a la Oficina Asesora Jurídica para su respectiva actualización." u="1"/>
        <s v="Actualizar la páginas WEB e INTRANET del Grupo de Control Interno conforme a lo dispuesto en la Ley de Transparencia y Gobierno Digital" u="1"/>
        <s v="Realizar seguimiento a la Estratégia de Conflicto de Intereses de Parques Nacionales Naturales de Colombia" u="1"/>
        <s v="Hacer seguimiento mensual a los planes de mejoramiento por procesos-gestión suscritos con las dependencias y áreas de parques como resultado a las auditorias internas realizadas." u="1"/>
        <s v="Proceso de Gestión de Recursos Financieros Nivel Central - DTAO-DTAM-DTOR-DTCA-DTPA-DTAN" u="1"/>
        <s v="Proceso de Administración y Manejo del SPNN - Procedimiento de Actualización de los Instrumentos de Planeación _x000d__x000a_-Proceso de Autoridad Amibental -Procedimiento Gestión del Riesgo de Desastres Natuales y  Socionaturales  _x000d__x000a_ Dirección Territorial Amazonía -DTAM" u="1"/>
        <s v="Seguimiento al cumplimiento de las normas de carrera administrativa._x000a_Verificar reporte obligatorio._x000a_" u="1"/>
        <s v="Proceso de Administración y Manejo del SPNN - Procedimiento de Actualización de los Instrumentos de Planeación _x000d__x000a_-Proceso de Autoridad Amibental -Procedimiento Gestión del Riesgo de Desastres Natuales y  Socionaturales  _x000d__x000a_Dirección Territorial Andes Occidentales-DTAO" u="1"/>
        <s v="Realizar seguimiento al registro y almacenamiento de la información en temas de organización institucional y personal al servicio del Estado; facilitar los procesos, seguimiento y evaluación de la organización institucional y de los recursos humanos al interior de cada entidad, consolidando la información que sirva de soporte para la formulación de políticas y la toma de decisiones por parte del Gobierno Nacional. " u="1"/>
        <s v="Verificar las funciones del comité de conciliaciones." u="1"/>
        <s v="Socialización Instrumento de Evaluación a la Gestión de la vigencia en curso." u="1"/>
        <s v="Proceso de Gestión de Recursos Financieros -Recursos Físicos - Cooperación Nacional no oficial e internacional _x000d__x000a_Dirección Territorial Pacífico -DTPA" u="1"/>
        <s v="Verificar que el nivel directivo tenga publicada la declaración de renta y conflicto de interés" u="1"/>
        <s v="Reporte de avance en la gestión hacia el cumplimiento de las metas propuestas en el Plan de Acción Institucional - PAI." u="1"/>
        <s v="Proceso de Gestión de Tecnología y de Seguridad de la Información  " u="1"/>
        <s v="Realizar un seguimiento independiente de los Acuerdos de Gestión de los Gerentes Públicos de la Entidad, a partir de las pautas establecidas por la Guía Metodológica para la Gestión del Rendimiento de los Gerentes Públicos - Acuerdos de Gestión." u="1"/>
        <s v="Proceso de Sostenibilidad Financiera y Negocios Ambientales -Proceso de Gestión de Recursos Físicos -Tienda de Parques" u="1"/>
        <s v="Rendir a la administración de PNN informes peridicos,  sobre el monitoreo del Gestor Documental ORFEO." u="1"/>
        <s v="Comité Sectorial convocado por la Jefe de la Oficina de Control Interno del Ministerio de Ambiente y Desarrollo Sostenible. " u="1"/>
        <s v="Administración y Manejo del SPNN Oficina de Gestión del Riesgo" u="1"/>
        <s v="Proceso de Direccionamiento Estratégico - Cooperación Nacional no oficial e internacional " u="1"/>
        <s v="Proceso de Gestión de Recursos Financieros -Recursos Físicos - Cooperación Nacional no oficial e internacional-   _x000d__x000a_Dirección Territorial Andes Occidentales -DTAO" u="1"/>
        <s v="Rendir a la administración de PNN informes peridicos,  sobre la atención que se presta en la Entidad, teniendo en cuenta las quejas y reclamos que realizan los ciudadanos, de acuerdo con las normas legales vigentes. " u="1"/>
        <s v="Verificarar el cumplimiento de las obligaciones establecidas en el presente Capitulo 4 - Información Litigiosa del Estado, de acuerdo con los lineamientos emitidos por la ANDAJE, en la herramienta establecida. _x000a_" u="1"/>
      </sharedItems>
    </cacheField>
    <cacheField name="FECHA DE SEGUIMIENTO" numFmtId="14">
      <sharedItems containsSemiMixedTypes="0" containsNonDate="0" containsDate="1" containsString="0" minDate="2023-01-01T00:00:00" maxDate="2023-11-02T00:00:00"/>
    </cacheField>
    <cacheField name="FECHA DE ENTREGA" numFmtId="14">
      <sharedItems containsSemiMixedTypes="0" containsNonDate="0" containsDate="1" containsString="0" minDate="2023-02-28T00:00:00" maxDate="2023-12-30T00:00:00" count="12">
        <d v="2023-05-31T00:00:00"/>
        <d v="2023-04-30T00:00:00"/>
        <d v="2023-06-30T00:00:00"/>
        <d v="2023-10-31T00:00:00"/>
        <d v="2023-08-31T00:00:00"/>
        <d v="2023-09-30T00:00:00"/>
        <d v="2023-07-31T00:00:00"/>
        <d v="2023-03-31T00:00:00"/>
        <d v="2023-12-29T00:00:00"/>
        <d v="2023-11-30T00:00:00"/>
        <d v="2023-02-28T00:00:00"/>
        <d v="2023-08-30T00:00:00"/>
      </sharedItems>
      <fieldGroup par="11" base="7">
        <rangePr groupBy="days" startDate="2023-02-28T00:00:00" endDate="2023-12-30T00:00:00"/>
        <groupItems count="368">
          <s v="&lt;28/02/2023"/>
          <s v="1-ene"/>
          <s v="2-ene"/>
          <s v="3-ene"/>
          <s v="4-ene"/>
          <s v="5-ene"/>
          <s v="6-ene"/>
          <s v="7-ene"/>
          <s v="8-ene"/>
          <s v="9-ene"/>
          <s v="10-ene"/>
          <s v="11-ene"/>
          <s v="12-ene"/>
          <s v="13-ene"/>
          <s v="14-ene"/>
          <s v="15-ene"/>
          <s v="16-ene"/>
          <s v="17-ene"/>
          <s v="18-ene"/>
          <s v="19-ene"/>
          <s v="20-ene"/>
          <s v="21-ene"/>
          <s v="22-ene"/>
          <s v="23-ene"/>
          <s v="24-ene"/>
          <s v="25-ene"/>
          <s v="26-ene"/>
          <s v="27-ene"/>
          <s v="28-ene"/>
          <s v="29-ene"/>
          <s v="30-ene"/>
          <s v="31-ene"/>
          <s v="1-feb"/>
          <s v="2-feb"/>
          <s v="3-feb"/>
          <s v="4-feb"/>
          <s v="5-feb"/>
          <s v="6-feb"/>
          <s v="7-feb"/>
          <s v="8-feb"/>
          <s v="9-feb"/>
          <s v="10-feb"/>
          <s v="11-feb"/>
          <s v="12-feb"/>
          <s v="13-feb"/>
          <s v="14-feb"/>
          <s v="15-feb"/>
          <s v="16-feb"/>
          <s v="17-feb"/>
          <s v="18-feb"/>
          <s v="19-feb"/>
          <s v="20-feb"/>
          <s v="21-feb"/>
          <s v="22-feb"/>
          <s v="23-feb"/>
          <s v="24-feb"/>
          <s v="25-feb"/>
          <s v="26-feb"/>
          <s v="27-feb"/>
          <s v="28-feb"/>
          <s v="29-feb"/>
          <s v="1-mar"/>
          <s v="2-mar"/>
          <s v="3-mar"/>
          <s v="4-mar"/>
          <s v="5-mar"/>
          <s v="6-mar"/>
          <s v="7-mar"/>
          <s v="8-mar"/>
          <s v="9-mar"/>
          <s v="10-mar"/>
          <s v="11-mar"/>
          <s v="12-mar"/>
          <s v="13-mar"/>
          <s v="14-mar"/>
          <s v="15-mar"/>
          <s v="16-mar"/>
          <s v="17-mar"/>
          <s v="18-mar"/>
          <s v="19-mar"/>
          <s v="20-mar"/>
          <s v="21-mar"/>
          <s v="22-mar"/>
          <s v="23-mar"/>
          <s v="24-mar"/>
          <s v="25-mar"/>
          <s v="26-mar"/>
          <s v="27-mar"/>
          <s v="28-mar"/>
          <s v="29-mar"/>
          <s v="30-mar"/>
          <s v="31-mar"/>
          <s v="1-abr"/>
          <s v="2-abr"/>
          <s v="3-abr"/>
          <s v="4-abr"/>
          <s v="5-abr"/>
          <s v="6-abr"/>
          <s v="7-abr"/>
          <s v="8-abr"/>
          <s v="9-abr"/>
          <s v="10-abr"/>
          <s v="11-abr"/>
          <s v="12-abr"/>
          <s v="13-abr"/>
          <s v="14-abr"/>
          <s v="15-abr"/>
          <s v="16-abr"/>
          <s v="17-abr"/>
          <s v="18-abr"/>
          <s v="19-abr"/>
          <s v="20-abr"/>
          <s v="21-abr"/>
          <s v="22-abr"/>
          <s v="23-abr"/>
          <s v="24-abr"/>
          <s v="25-abr"/>
          <s v="26-abr"/>
          <s v="27-abr"/>
          <s v="28-abr"/>
          <s v="29-abr"/>
          <s v="30-abr"/>
          <s v="1-may"/>
          <s v="2-may"/>
          <s v="3-may"/>
          <s v="4-may"/>
          <s v="5-may"/>
          <s v="6-may"/>
          <s v="7-may"/>
          <s v="8-may"/>
          <s v="9-may"/>
          <s v="10-may"/>
          <s v="11-may"/>
          <s v="12-may"/>
          <s v="13-may"/>
          <s v="14-may"/>
          <s v="15-may"/>
          <s v="16-may"/>
          <s v="17-may"/>
          <s v="18-may"/>
          <s v="19-may"/>
          <s v="20-may"/>
          <s v="21-may"/>
          <s v="22-may"/>
          <s v="23-may"/>
          <s v="24-may"/>
          <s v="25-may"/>
          <s v="26-may"/>
          <s v="27-may"/>
          <s v="28-may"/>
          <s v="29-may"/>
          <s v="30-may"/>
          <s v="31-may"/>
          <s v="1-jun"/>
          <s v="2-jun"/>
          <s v="3-jun"/>
          <s v="4-jun"/>
          <s v="5-jun"/>
          <s v="6-jun"/>
          <s v="7-jun"/>
          <s v="8-jun"/>
          <s v="9-jun"/>
          <s v="10-jun"/>
          <s v="11-jun"/>
          <s v="12-jun"/>
          <s v="13-jun"/>
          <s v="14-jun"/>
          <s v="15-jun"/>
          <s v="16-jun"/>
          <s v="17-jun"/>
          <s v="18-jun"/>
          <s v="19-jun"/>
          <s v="20-jun"/>
          <s v="21-jun"/>
          <s v="22-jun"/>
          <s v="23-jun"/>
          <s v="24-jun"/>
          <s v="25-jun"/>
          <s v="26-jun"/>
          <s v="27-jun"/>
          <s v="28-jun"/>
          <s v="29-jun"/>
          <s v="30-jun"/>
          <s v="1-jul"/>
          <s v="2-jul"/>
          <s v="3-jul"/>
          <s v="4-jul"/>
          <s v="5-jul"/>
          <s v="6-jul"/>
          <s v="7-jul"/>
          <s v="8-jul"/>
          <s v="9-jul"/>
          <s v="10-jul"/>
          <s v="11-jul"/>
          <s v="12-jul"/>
          <s v="13-jul"/>
          <s v="14-jul"/>
          <s v="15-jul"/>
          <s v="16-jul"/>
          <s v="17-jul"/>
          <s v="18-jul"/>
          <s v="19-jul"/>
          <s v="20-jul"/>
          <s v="21-jul"/>
          <s v="22-jul"/>
          <s v="23-jul"/>
          <s v="24-jul"/>
          <s v="25-jul"/>
          <s v="26-jul"/>
          <s v="27-jul"/>
          <s v="28-jul"/>
          <s v="29-jul"/>
          <s v="30-jul"/>
          <s v="31-jul"/>
          <s v="1-ago"/>
          <s v="2-ago"/>
          <s v="3-ago"/>
          <s v="4-ago"/>
          <s v="5-ago"/>
          <s v="6-ago"/>
          <s v="7-ago"/>
          <s v="8-ago"/>
          <s v="9-ago"/>
          <s v="10-ago"/>
          <s v="11-ago"/>
          <s v="12-ago"/>
          <s v="13-ago"/>
          <s v="14-ago"/>
          <s v="15-ago"/>
          <s v="16-ago"/>
          <s v="17-ago"/>
          <s v="18-ago"/>
          <s v="19-ago"/>
          <s v="20-ago"/>
          <s v="21-ago"/>
          <s v="22-ago"/>
          <s v="23-ago"/>
          <s v="24-ago"/>
          <s v="25-ago"/>
          <s v="26-ago"/>
          <s v="27-ago"/>
          <s v="28-ago"/>
          <s v="29-ago"/>
          <s v="30-ago"/>
          <s v="31-ago"/>
          <s v="1-sep"/>
          <s v="2-sep"/>
          <s v="3-sep"/>
          <s v="4-sep"/>
          <s v="5-sep"/>
          <s v="6-sep"/>
          <s v="7-sep"/>
          <s v="8-sep"/>
          <s v="9-sep"/>
          <s v="10-sep"/>
          <s v="11-sep"/>
          <s v="12-sep"/>
          <s v="13-sep"/>
          <s v="14-sep"/>
          <s v="15-sep"/>
          <s v="16-sep"/>
          <s v="17-sep"/>
          <s v="18-sep"/>
          <s v="19-sep"/>
          <s v="20-sep"/>
          <s v="21-sep"/>
          <s v="22-sep"/>
          <s v="23-sep"/>
          <s v="24-sep"/>
          <s v="25-sep"/>
          <s v="26-sep"/>
          <s v="27-sep"/>
          <s v="28-sep"/>
          <s v="29-sep"/>
          <s v="30-sep"/>
          <s v="1-oct"/>
          <s v="2-oct"/>
          <s v="3-oct"/>
          <s v="4-oct"/>
          <s v="5-oct"/>
          <s v="6-oct"/>
          <s v="7-oct"/>
          <s v="8-oct"/>
          <s v="9-oct"/>
          <s v="10-oct"/>
          <s v="11-oct"/>
          <s v="12-oct"/>
          <s v="13-oct"/>
          <s v="14-oct"/>
          <s v="15-oct"/>
          <s v="16-oct"/>
          <s v="17-oct"/>
          <s v="18-oct"/>
          <s v="19-oct"/>
          <s v="20-oct"/>
          <s v="21-oct"/>
          <s v="22-oct"/>
          <s v="23-oct"/>
          <s v="24-oct"/>
          <s v="25-oct"/>
          <s v="26-oct"/>
          <s v="27-oct"/>
          <s v="28-oct"/>
          <s v="29-oct"/>
          <s v="30-oct"/>
          <s v="31-oct"/>
          <s v="1-nov"/>
          <s v="2-nov"/>
          <s v="3-nov"/>
          <s v="4-nov"/>
          <s v="5-nov"/>
          <s v="6-nov"/>
          <s v="7-nov"/>
          <s v="8-nov"/>
          <s v="9-nov"/>
          <s v="10-nov"/>
          <s v="11-nov"/>
          <s v="12-nov"/>
          <s v="13-nov"/>
          <s v="14-nov"/>
          <s v="15-nov"/>
          <s v="16-nov"/>
          <s v="17-nov"/>
          <s v="18-nov"/>
          <s v="19-nov"/>
          <s v="20-nov"/>
          <s v="21-nov"/>
          <s v="22-nov"/>
          <s v="23-nov"/>
          <s v="24-nov"/>
          <s v="25-nov"/>
          <s v="26-nov"/>
          <s v="27-nov"/>
          <s v="28-nov"/>
          <s v="29-nov"/>
          <s v="30-nov"/>
          <s v="1-dic"/>
          <s v="2-dic"/>
          <s v="3-dic"/>
          <s v="4-dic"/>
          <s v="5-dic"/>
          <s v="6-dic"/>
          <s v="7-dic"/>
          <s v="8-dic"/>
          <s v="9-dic"/>
          <s v="10-dic"/>
          <s v="11-dic"/>
          <s v="12-dic"/>
          <s v="13-dic"/>
          <s v="14-dic"/>
          <s v="15-dic"/>
          <s v="16-dic"/>
          <s v="17-dic"/>
          <s v="18-dic"/>
          <s v="19-dic"/>
          <s v="20-dic"/>
          <s v="21-dic"/>
          <s v="22-dic"/>
          <s v="23-dic"/>
          <s v="24-dic"/>
          <s v="25-dic"/>
          <s v="26-dic"/>
          <s v="27-dic"/>
          <s v="28-dic"/>
          <s v="29-dic"/>
          <s v="30-dic"/>
          <s v="31-dic"/>
          <s v="&gt;30/12/2023"/>
        </groupItems>
      </fieldGroup>
    </cacheField>
    <cacheField name="RESPONSABLE" numFmtId="0">
      <sharedItems/>
    </cacheField>
    <cacheField name="ESTADO" numFmtId="0">
      <sharedItems count="3">
        <s v="CUMPLIDO"/>
        <s v="EN CURSO"/>
        <s v="PENDIENTE" u="1"/>
      </sharedItems>
    </cacheField>
    <cacheField name="PORCENTAJE" numFmtId="9">
      <sharedItems containsSemiMixedTypes="0" containsString="0" containsNumber="1" minValue="0.93415637860082301" maxValue="1"/>
    </cacheField>
    <cacheField name="Meses" numFmtId="0" databaseField="0">
      <fieldGroup base="7">
        <rangePr groupBy="months" startDate="2023-02-28T00:00:00" endDate="2023-12-30T00:00:00"/>
        <groupItems count="14">
          <s v="&lt;28/02/2023"/>
          <s v="ene"/>
          <s v="feb"/>
          <s v="mar"/>
          <s v="abr"/>
          <s v="may"/>
          <s v="jun"/>
          <s v="jul"/>
          <s v="ago"/>
          <s v="sep"/>
          <s v="oct"/>
          <s v="nov"/>
          <s v="dic"/>
          <s v="&gt;30/12/2023"/>
        </groupItems>
      </fieldGroup>
    </cacheField>
  </cacheFields>
  <extLst>
    <ext xmlns:x14="http://schemas.microsoft.com/office/spreadsheetml/2009/9/main" uri="{725AE2AE-9491-48be-B2B4-4EB974FC3084}">
      <x14:pivotCacheDefinition pivotCacheId="412649109"/>
    </ext>
  </extLst>
</pivotCacheDefinition>
</file>

<file path=xl/pivotCache/pivotCacheRecords1.xml><?xml version="1.0" encoding="utf-8"?>
<pivotCacheRecords xmlns="http://schemas.openxmlformats.org/spreadsheetml/2006/main" xmlns:r="http://schemas.openxmlformats.org/officeDocument/2006/relationships" count="33">
  <r>
    <x v="0"/>
    <x v="0"/>
    <s v="Gladys Espitia Peña"/>
    <s v="Anual"/>
    <d v="2023-01-02T00:00:00"/>
    <x v="0"/>
    <n v="1"/>
    <n v="1"/>
    <x v="0"/>
    <n v="1"/>
  </r>
  <r>
    <x v="0"/>
    <x v="1"/>
    <s v="Gladys Espitia Peña"/>
    <s v="Mensual"/>
    <d v="2023-02-28T00:00:00"/>
    <x v="1"/>
    <n v="12"/>
    <n v="8"/>
    <x v="1"/>
    <n v="0.92763157894736847"/>
  </r>
  <r>
    <x v="1"/>
    <x v="2"/>
    <s v="GCI"/>
    <s v="Anual"/>
    <d v="2023-04-01T00:00:00"/>
    <x v="2"/>
    <n v="1"/>
    <n v="1"/>
    <x v="0"/>
    <n v="1"/>
  </r>
  <r>
    <x v="1"/>
    <x v="3"/>
    <s v="Gladys Espitia Peña"/>
    <s v="Cuatrimestral"/>
    <d v="2023-03-01T00:00:00"/>
    <x v="3"/>
    <n v="3"/>
    <n v="2"/>
    <x v="0"/>
    <n v="1"/>
  </r>
  <r>
    <x v="1"/>
    <x v="4"/>
    <s v="Profesionales asignados"/>
    <s v="Semestral"/>
    <d v="2023-06-01T00:00:00"/>
    <x v="4"/>
    <n v="2"/>
    <n v="1"/>
    <x v="0"/>
    <n v="1"/>
  </r>
  <r>
    <x v="1"/>
    <x v="5"/>
    <s v="Profesionales asignados"/>
    <s v="Anual"/>
    <d v="2023-02-01T00:00:00"/>
    <x v="5"/>
    <n v="1"/>
    <n v="1"/>
    <x v="0"/>
    <n v="1"/>
  </r>
  <r>
    <x v="1"/>
    <x v="6"/>
    <s v="GCI"/>
    <s v="Anual"/>
    <d v="2023-08-01T00:00:00"/>
    <x v="6"/>
    <n v="1"/>
    <m/>
    <x v="0"/>
    <n v="1"/>
  </r>
  <r>
    <x v="1"/>
    <x v="7"/>
    <s v="Equipo auditor"/>
    <s v="Anual"/>
    <d v="2023-03-01T00:00:00"/>
    <x v="0"/>
    <n v="1"/>
    <m/>
    <x v="0"/>
    <n v="1"/>
  </r>
  <r>
    <x v="1"/>
    <x v="8"/>
    <s v="Contador"/>
    <s v="Trimestral"/>
    <d v="2023-02-01T00:00:00"/>
    <x v="7"/>
    <n v="4"/>
    <m/>
    <x v="0"/>
    <n v="1"/>
  </r>
  <r>
    <x v="1"/>
    <x v="9"/>
    <s v="Equipo auditor"/>
    <s v="Anual"/>
    <d v="2023-04-01T00:00:00"/>
    <x v="2"/>
    <n v="1"/>
    <m/>
    <x v="0"/>
    <n v="1"/>
  </r>
  <r>
    <x v="1"/>
    <x v="10"/>
    <s v="Equipo auditor"/>
    <s v="Cuatrimestral"/>
    <d v="2023-01-31T00:00:00"/>
    <x v="1"/>
    <n v="3"/>
    <m/>
    <x v="1"/>
    <n v="0.9337349397590361"/>
  </r>
  <r>
    <x v="1"/>
    <x v="11"/>
    <s v="Equipo auditor"/>
    <s v="Anual"/>
    <d v="2023-10-01T00:00:00"/>
    <x v="7"/>
    <n v="1"/>
    <m/>
    <x v="0"/>
    <n v="1"/>
  </r>
  <r>
    <x v="1"/>
    <x v="12"/>
    <s v="Gladys Espitia Peña"/>
    <s v="Por solicitud"/>
    <m/>
    <x v="8"/>
    <n v="0"/>
    <n v="0"/>
    <x v="0"/>
    <n v="1"/>
  </r>
  <r>
    <x v="1"/>
    <x v="13"/>
    <s v="Equipo auditor"/>
    <s v="Anual"/>
    <d v="2023-03-01T00:00:00"/>
    <x v="0"/>
    <n v="1"/>
    <n v="1"/>
    <x v="0"/>
    <n v="1"/>
  </r>
  <r>
    <x v="1"/>
    <x v="14"/>
    <s v="Equipo auditor"/>
    <s v="Semestral"/>
    <d v="2023-03-01T00:00:00"/>
    <x v="9"/>
    <n v="2"/>
    <n v="1"/>
    <x v="0"/>
    <n v="1"/>
  </r>
  <r>
    <x v="1"/>
    <x v="15"/>
    <s v="Profesional asignado"/>
    <s v="Por solicitud"/>
    <m/>
    <x v="8"/>
    <m/>
    <m/>
    <x v="0"/>
    <n v="1"/>
  </r>
  <r>
    <x v="1"/>
    <x v="16"/>
    <s v="Profesional MIPG"/>
    <s v="Por solicitud"/>
    <m/>
    <x v="8"/>
    <m/>
    <m/>
    <x v="0"/>
    <n v="1"/>
  </r>
  <r>
    <x v="2"/>
    <x v="17"/>
    <s v="Profesional MIPG"/>
    <s v="Mensual"/>
    <d v="2023-03-01T00:00:00"/>
    <x v="1"/>
    <n v="10"/>
    <m/>
    <x v="1"/>
    <n v="0.9273927392739274"/>
  </r>
  <r>
    <x v="2"/>
    <x v="18"/>
    <s v="Gladys Espitia Peña"/>
    <s v="Permanente"/>
    <d v="2023-03-01T00:00:00"/>
    <x v="1"/>
    <n v="10"/>
    <m/>
    <x v="1"/>
    <n v="0.9273927392739274"/>
  </r>
  <r>
    <x v="3"/>
    <x v="19"/>
    <s v="Equipo auditor"/>
    <s v="Cuatrimestral"/>
    <d v="2023-01-31T00:00:00"/>
    <x v="1"/>
    <n v="3"/>
    <m/>
    <x v="1"/>
    <n v="0.9337349397590361"/>
  </r>
  <r>
    <x v="4"/>
    <x v="20"/>
    <s v="Equipo auditor"/>
    <s v="Semestral"/>
    <d v="2023-01-31T00:00:00"/>
    <x v="10"/>
    <n v="2"/>
    <n v="1"/>
    <x v="0"/>
    <n v="1"/>
  </r>
  <r>
    <x v="4"/>
    <x v="21"/>
    <s v="Equipo auditor"/>
    <s v="Trimestral"/>
    <d v="2023-01-31T00:00:00"/>
    <x v="1"/>
    <n v="4"/>
    <m/>
    <x v="1"/>
    <n v="0.9337349397590361"/>
  </r>
  <r>
    <x v="4"/>
    <x v="22"/>
    <s v="Equipo auditor"/>
    <s v="Semestral"/>
    <d v="2023-06-30T00:00:00"/>
    <x v="1"/>
    <n v="2"/>
    <m/>
    <x v="1"/>
    <n v="0.87912087912087911"/>
  </r>
  <r>
    <x v="4"/>
    <x v="23"/>
    <s v="Equipo auditor"/>
    <s v="Por solicitud"/>
    <d v="2023-01-31T00:00:00"/>
    <x v="1"/>
    <n v="1"/>
    <m/>
    <x v="1"/>
    <n v="0.9337349397590361"/>
  </r>
  <r>
    <x v="4"/>
    <x v="24"/>
    <s v="Equipo auditor"/>
    <s v="Por solicitud"/>
    <d v="2023-01-31T00:00:00"/>
    <x v="1"/>
    <n v="1"/>
    <m/>
    <x v="1"/>
    <n v="0.9337349397590361"/>
  </r>
  <r>
    <x v="4"/>
    <x v="25"/>
    <s v="Equipo auditor"/>
    <s v="Anual"/>
    <d v="2023-02-01T00:00:00"/>
    <x v="5"/>
    <n v="1"/>
    <m/>
    <x v="0"/>
    <n v="1"/>
  </r>
  <r>
    <x v="4"/>
    <x v="26"/>
    <s v="Equipo auditor"/>
    <s v="Por solicitud"/>
    <d v="2023-01-31T00:00:00"/>
    <x v="1"/>
    <n v="1"/>
    <m/>
    <x v="1"/>
    <n v="0.9337349397590361"/>
  </r>
  <r>
    <x v="4"/>
    <x v="27"/>
    <s v="Equipo auditor"/>
    <s v="Mensual"/>
    <d v="2023-01-31T00:00:00"/>
    <x v="1"/>
    <n v="12"/>
    <m/>
    <x v="1"/>
    <n v="0.9337349397590361"/>
  </r>
  <r>
    <x v="4"/>
    <x v="28"/>
    <s v="Equipo auditor"/>
    <s v="Mensual"/>
    <d v="2023-01-31T00:00:00"/>
    <x v="1"/>
    <n v="12"/>
    <m/>
    <x v="1"/>
    <n v="0.9337349397590361"/>
  </r>
  <r>
    <x v="4"/>
    <x v="29"/>
    <s v="Profesional"/>
    <s v="Anual"/>
    <d v="2023-03-01T00:00:00"/>
    <x v="0"/>
    <n v="1"/>
    <m/>
    <x v="0"/>
    <n v="1"/>
  </r>
  <r>
    <x v="4"/>
    <x v="30"/>
    <s v="Equipo auditor"/>
    <s v="Anual"/>
    <d v="2023-03-01T00:00:00"/>
    <x v="0"/>
    <n v="1"/>
    <m/>
    <x v="0"/>
    <n v="1"/>
  </r>
  <r>
    <x v="4"/>
    <x v="31"/>
    <s v="Gladys Espitia Peña"/>
    <s v="Por solicitud"/>
    <d v="2023-01-31T00:00:00"/>
    <x v="1"/>
    <n v="1"/>
    <m/>
    <x v="1"/>
    <n v="0.9337349397590361"/>
  </r>
  <r>
    <x v="4"/>
    <x v="32"/>
    <s v="Equipo auditor"/>
    <s v="Anual"/>
    <d v="2023-03-01T00:00:00"/>
    <x v="0"/>
    <n v="1"/>
    <m/>
    <x v="0"/>
    <n v="1"/>
  </r>
</pivotCacheRecords>
</file>

<file path=xl/pivotCache/pivotCacheRecords2.xml><?xml version="1.0" encoding="utf-8"?>
<pivotCacheRecords xmlns="http://schemas.openxmlformats.org/spreadsheetml/2006/main" xmlns:r="http://schemas.openxmlformats.org/officeDocument/2006/relationships" count="44">
  <r>
    <s v="5° Rol - Evaluación y Seguimiento"/>
    <x v="0"/>
    <x v="0"/>
    <x v="0"/>
    <s v="AUDITORÍAS INTERNAS"/>
    <x v="0"/>
    <d v="2023-04-01T00:00:00"/>
    <x v="0"/>
    <s v="EQUIPO AUDITOR"/>
    <x v="0"/>
    <n v="1"/>
  </r>
  <r>
    <s v="5° Rol - Evaluación y Seguimiento"/>
    <x v="0"/>
    <x v="0"/>
    <x v="0"/>
    <s v="AUDITORÍAS INTERNAS"/>
    <x v="1"/>
    <d v="2023-05-01T00:00:00"/>
    <x v="0"/>
    <s v="EQUIPO AUDITOR"/>
    <x v="0"/>
    <n v="1"/>
  </r>
  <r>
    <s v="5° Rol - Evaluación y Seguimiento"/>
    <x v="0"/>
    <x v="0"/>
    <x v="0"/>
    <s v="AUDITORÍAS INTERNAS"/>
    <x v="2"/>
    <d v="2023-04-01T00:00:00"/>
    <x v="1"/>
    <s v="EQUIPO AUDITOR"/>
    <x v="0"/>
    <n v="1"/>
  </r>
  <r>
    <s v="5° Rol - Evaluación y Seguimiento"/>
    <x v="0"/>
    <x v="0"/>
    <x v="0"/>
    <s v="AUDITORÍAS INTERNAS"/>
    <x v="3"/>
    <d v="2023-05-01T00:00:00"/>
    <x v="0"/>
    <s v="EQUIPO AUDITOR"/>
    <x v="0"/>
    <n v="1"/>
  </r>
  <r>
    <s v="5° Rol - Evaluación y Seguimiento"/>
    <x v="0"/>
    <x v="0"/>
    <x v="0"/>
    <s v="AUDITORÍAS INTERNAS"/>
    <x v="4"/>
    <d v="2023-05-01T00:00:00"/>
    <x v="2"/>
    <s v="EQUIPO AUDITOR"/>
    <x v="0"/>
    <n v="1"/>
  </r>
  <r>
    <s v="5° Rol - Evaluación y Seguimiento"/>
    <x v="0"/>
    <x v="0"/>
    <x v="1"/>
    <s v="AUDITORÍAS INTERNAS"/>
    <x v="5"/>
    <d v="2023-10-01T00:00:00"/>
    <x v="3"/>
    <s v="EQUIPO AUDITOR"/>
    <x v="0"/>
    <n v="1"/>
  </r>
  <r>
    <s v="5° Rol - Evaluación y Seguimiento"/>
    <x v="0"/>
    <x v="0"/>
    <x v="2"/>
    <s v="AUDITORÍAS INTERNAS"/>
    <x v="6"/>
    <d v="2023-06-01T00:00:00"/>
    <x v="2"/>
    <s v="EQUIPO AUDITOR"/>
    <x v="0"/>
    <n v="1"/>
  </r>
  <r>
    <s v="5° Rol - Evaluación y Seguimiento"/>
    <x v="0"/>
    <x v="0"/>
    <x v="3"/>
    <s v="AUDITORÍAS INTERNAS"/>
    <x v="7"/>
    <d v="2023-06-01T00:00:00"/>
    <x v="4"/>
    <s v="EQUIPO AUDITOR"/>
    <x v="0"/>
    <n v="1"/>
  </r>
  <r>
    <s v="5° Rol - Evaluación y Seguimiento"/>
    <x v="0"/>
    <x v="0"/>
    <x v="3"/>
    <s v="AUDITORÍAS INTERNAS"/>
    <x v="8"/>
    <d v="2023-06-01T00:00:00"/>
    <x v="4"/>
    <s v="EQUIPO AUDITOR"/>
    <x v="0"/>
    <n v="1"/>
  </r>
  <r>
    <s v="5° Rol - Evaluación y Seguimiento"/>
    <x v="0"/>
    <x v="0"/>
    <x v="4"/>
    <s v="AUDITORÍAS INTERNAS"/>
    <x v="9"/>
    <d v="2023-06-01T00:00:00"/>
    <x v="4"/>
    <s v="EQUIPO AUDITOR"/>
    <x v="0"/>
    <n v="1"/>
  </r>
  <r>
    <s v="5° Rol - Evaluación y Seguimiento"/>
    <x v="0"/>
    <x v="0"/>
    <x v="5"/>
    <s v="AUDITORÍAS INTERNAS"/>
    <x v="10"/>
    <d v="2023-07-01T00:00:00"/>
    <x v="5"/>
    <s v="EQUIPO AUDITOR"/>
    <x v="0"/>
    <n v="1"/>
  </r>
  <r>
    <s v="5° Rol - Evaluación y Seguimiento"/>
    <x v="0"/>
    <x v="1"/>
    <x v="3"/>
    <s v="AUDITORÍAS INTERNAS"/>
    <x v="11"/>
    <d v="2023-05-01T00:00:00"/>
    <x v="0"/>
    <s v="EQUIPO AUDITOR"/>
    <x v="0"/>
    <n v="1"/>
  </r>
  <r>
    <s v="5° Rol - Evaluación y Seguimiento"/>
    <x v="0"/>
    <x v="1"/>
    <x v="6"/>
    <s v="AUDITORÍAS INTERNAS"/>
    <x v="12"/>
    <d v="2023-05-01T00:00:00"/>
    <x v="0"/>
    <s v="EQUIPO AUDITOR"/>
    <x v="0"/>
    <n v="1"/>
  </r>
  <r>
    <s v="5° Rol - Evaluación y Seguimiento"/>
    <x v="0"/>
    <x v="2"/>
    <x v="3"/>
    <s v="AUDITORÍAS INTERNAS"/>
    <x v="13"/>
    <d v="2023-06-01T00:00:00"/>
    <x v="2"/>
    <s v="EQUIPO AUDITOR"/>
    <x v="0"/>
    <n v="1"/>
  </r>
  <r>
    <s v="5° Rol - Evaluación y Seguimiento"/>
    <x v="0"/>
    <x v="2"/>
    <x v="6"/>
    <s v="AUDITORÍAS INTERNAS"/>
    <x v="14"/>
    <d v="2023-06-01T00:00:00"/>
    <x v="2"/>
    <s v="EQUIPO AUDITOR"/>
    <x v="0"/>
    <n v="1"/>
  </r>
  <r>
    <s v="5° Rol - Evaluación y Seguimiento"/>
    <x v="0"/>
    <x v="3"/>
    <x v="6"/>
    <s v="AUDITORÍAS INTERNAS"/>
    <x v="15"/>
    <d v="2023-07-01T00:00:00"/>
    <x v="6"/>
    <s v="EQUIPO AUDITOR"/>
    <x v="0"/>
    <n v="1"/>
  </r>
  <r>
    <s v="5° Rol - Evaluación y Seguimiento"/>
    <x v="0"/>
    <x v="3"/>
    <x v="6"/>
    <s v="AUDITORÍAS INTERNAS"/>
    <x v="16"/>
    <d v="2023-07-01T00:00:00"/>
    <x v="6"/>
    <s v="EQUIPO AUDITOR"/>
    <x v="0"/>
    <n v="1"/>
  </r>
  <r>
    <s v="5° Rol - Evaluación y Seguimiento"/>
    <x v="0"/>
    <x v="4"/>
    <x v="3"/>
    <s v="AUDITORÍAS INTERNAS"/>
    <x v="17"/>
    <d v="2023-08-01T00:00:00"/>
    <x v="4"/>
    <s v="EQUIPO AUDITOR"/>
    <x v="0"/>
    <n v="1"/>
  </r>
  <r>
    <s v="5° Rol - Evaluación y Seguimiento"/>
    <x v="0"/>
    <x v="4"/>
    <x v="6"/>
    <s v="AUDITORÍAS INTERNAS"/>
    <x v="18"/>
    <d v="2023-08-01T00:00:00"/>
    <x v="4"/>
    <s v="EQUIPO AUDITOR"/>
    <x v="0"/>
    <n v="1"/>
  </r>
  <r>
    <s v="5° Rol - Evaluación y Seguimiento"/>
    <x v="0"/>
    <x v="5"/>
    <x v="3"/>
    <s v="AUDITORÍAS INTERNAS"/>
    <x v="19"/>
    <d v="2023-09-01T00:00:00"/>
    <x v="5"/>
    <s v="AUDITOR ASIGNADO"/>
    <x v="0"/>
    <n v="1"/>
  </r>
  <r>
    <s v="5° Rol - Evaluación y Seguimiento"/>
    <x v="0"/>
    <x v="5"/>
    <x v="6"/>
    <s v="AUDITORÍAS INTERNAS"/>
    <x v="20"/>
    <d v="2023-09-01T00:00:00"/>
    <x v="5"/>
    <s v="AUDITOR ASIGNADO"/>
    <x v="0"/>
    <n v="1"/>
  </r>
  <r>
    <s v="5° Rol - Evaluación y Seguimiento"/>
    <x v="0"/>
    <x v="0"/>
    <x v="7"/>
    <s v="AUDITORÍAS INTERNAS"/>
    <x v="21"/>
    <d v="2023-07-01T00:00:00"/>
    <x v="4"/>
    <s v="AUDITOR ASIGNADO"/>
    <x v="0"/>
    <n v="1"/>
  </r>
  <r>
    <s v="5° Rol - Evaluación y Seguimiento"/>
    <x v="0"/>
    <x v="0"/>
    <x v="8"/>
    <s v="AUDITORÍAS INTERNAS"/>
    <x v="22"/>
    <d v="2023-07-01T00:00:00"/>
    <x v="5"/>
    <s v="AUDITOR ASIGNADO"/>
    <x v="0"/>
    <n v="1"/>
  </r>
  <r>
    <s v="5° Rol - Evaluación y Seguimiento"/>
    <x v="1"/>
    <x v="0"/>
    <x v="9"/>
    <s v="SEGUIMIENTO | ACTUALIZACIÓN "/>
    <x v="23"/>
    <d v="2023-03-01T00:00:00"/>
    <x v="7"/>
    <s v="AUDITOR ASIGNADO"/>
    <x v="0"/>
    <n v="1"/>
  </r>
  <r>
    <s v="5° Rol - Evaluación y Seguimiento"/>
    <x v="2"/>
    <x v="0"/>
    <x v="10"/>
    <s v="SEGUIMIENTO | ACTUALIZACIÓN "/>
    <x v="24"/>
    <d v="2023-03-01T00:00:00"/>
    <x v="8"/>
    <s v="AUDITOR ASIGNADO"/>
    <x v="1"/>
    <n v="0.94719471947194722"/>
  </r>
  <r>
    <s v="5° Rol - Evaluación y Seguimiento"/>
    <x v="3"/>
    <x v="0"/>
    <x v="10"/>
    <s v="SEGUIMIENTO | ACTUALIZACIÓN "/>
    <x v="25"/>
    <d v="2023-11-01T00:00:00"/>
    <x v="9"/>
    <s v="AUDITOR ASIGNADO"/>
    <x v="0"/>
    <n v="1"/>
  </r>
  <r>
    <s v="5° Rol - Evaluación y Seguimiento"/>
    <x v="4"/>
    <x v="0"/>
    <x v="10"/>
    <s v="SEGUIMIENTO | ACTUALIZACIÓN "/>
    <x v="26"/>
    <d v="2023-10-01T00:00:00"/>
    <x v="3"/>
    <s v="AUDITOR ASIGNADO"/>
    <x v="0"/>
    <n v="1"/>
  </r>
  <r>
    <s v="5° Rol - Evaluación y Seguimiento"/>
    <x v="5"/>
    <x v="0"/>
    <x v="10"/>
    <s v="SEGUIMIENTO | ACTUALIZACIÓN "/>
    <x v="27"/>
    <d v="2023-01-01T00:00:00"/>
    <x v="8"/>
    <s v="COORDINADOR GRUPO DE CONTROL INTERNO"/>
    <x v="1"/>
    <n v="0.95580110497237569"/>
  </r>
  <r>
    <s v="5° Rol - Evaluación y Seguimiento"/>
    <x v="6"/>
    <x v="0"/>
    <x v="10"/>
    <s v="SEGUIMIENTO | ACTUALIZACIÓN "/>
    <x v="28"/>
    <d v="2023-08-01T00:00:00"/>
    <x v="4"/>
    <s v="EQUIPO GRUPO DE CONTROL INTERNO "/>
    <x v="0"/>
    <n v="1"/>
  </r>
  <r>
    <s v="5° Rol - Evaluación y Seguimiento"/>
    <x v="6"/>
    <x v="0"/>
    <x v="10"/>
    <s v="SEGUIMIENTO | ACTUALIZACIÓN "/>
    <x v="29"/>
    <d v="2023-09-01T00:00:00"/>
    <x v="5"/>
    <s v="EQUIPO GRUPO DE CONTROL INTERNO "/>
    <x v="0"/>
    <n v="1"/>
  </r>
  <r>
    <s v="5° Rol - Evaluación y Seguimiento"/>
    <x v="7"/>
    <x v="0"/>
    <x v="10"/>
    <s v="SEGUIMIENTO | ACTUALIZACIÓN "/>
    <x v="30"/>
    <d v="2023-09-01T00:00:00"/>
    <x v="5"/>
    <s v="AUDITOR ASIGNADO  "/>
    <x v="0"/>
    <n v="1"/>
  </r>
  <r>
    <s v="5° Rol - Evaluación y Seguimiento"/>
    <x v="8"/>
    <x v="0"/>
    <x v="10"/>
    <s v="SEGUIMIENTO | ACTUALIZACIÓN "/>
    <x v="31"/>
    <d v="2023-01-01T00:00:00"/>
    <x v="8"/>
    <s v="AUDITOR ASIGNADO  "/>
    <x v="1"/>
    <n v="0.95580110497237569"/>
  </r>
  <r>
    <s v="5° Rol - Evaluación y Seguimiento"/>
    <x v="9"/>
    <x v="0"/>
    <x v="10"/>
    <s v="SEGUIMIENTO | ACTUALIZACIÓN "/>
    <x v="32"/>
    <d v="2023-06-30T00:00:00"/>
    <x v="9"/>
    <s v="COORDINADOR GRUPO DE CONTROL INTERNO"/>
    <x v="0"/>
    <n v="1"/>
  </r>
  <r>
    <s v="5° Rol - Evaluación y Seguimiento"/>
    <x v="10"/>
    <x v="0"/>
    <x v="10"/>
    <s v="SEGUIMIENTO | ACTUALIZACIÓN "/>
    <x v="33"/>
    <d v="2023-01-02T00:00:00"/>
    <x v="10"/>
    <s v="EQUIPO GRUPO DE CONTROL INTERNO "/>
    <x v="0"/>
    <n v="1"/>
  </r>
  <r>
    <s v="5° Rol - Evaluación y Seguimiento"/>
    <x v="10"/>
    <x v="0"/>
    <x v="10"/>
    <s v="SEGUIMIENTO | ACTUALIZACIÓN "/>
    <x v="34"/>
    <d v="2023-08-01T00:00:00"/>
    <x v="11"/>
    <s v="EQUIPO GRUPO DE CONTROL INTERNO "/>
    <x v="0"/>
    <n v="1"/>
  </r>
  <r>
    <s v="5° Rol - Evaluación y Seguimiento"/>
    <x v="11"/>
    <x v="0"/>
    <x v="10"/>
    <s v="SEGUIMIENTO | ACTUALIZACIÓN "/>
    <x v="35"/>
    <d v="2023-04-30T00:00:00"/>
    <x v="8"/>
    <s v="AUDITOR ASIGNADO  "/>
    <x v="1"/>
    <n v="0.93415637860082301"/>
  </r>
  <r>
    <s v="5° Rol - Evaluación y Seguimiento"/>
    <x v="12"/>
    <x v="0"/>
    <x v="10"/>
    <s v="SEGUIMIENTO | ACTUALIZACIÓN "/>
    <x v="36"/>
    <d v="2023-07-01T00:00:00"/>
    <x v="6"/>
    <s v="AUDITOR ASIGNADO  "/>
    <x v="0"/>
    <n v="1"/>
  </r>
  <r>
    <s v="5° Rol - Evaluación y Seguimiento"/>
    <x v="13"/>
    <x v="0"/>
    <x v="10"/>
    <s v="SEGUIMIENTO | ACTUALIZACIÓN "/>
    <x v="37"/>
    <d v="2023-01-02T00:00:00"/>
    <x v="8"/>
    <s v="EQUIPO AUDITOR_x000a_INGENIERO DE SISTEMAS _x000a_INGENIERO INDUSTRIAL"/>
    <x v="1"/>
    <n v="0.95567867036011078"/>
  </r>
  <r>
    <s v="5° Rol - Evaluación y Seguimiento"/>
    <x v="14"/>
    <x v="0"/>
    <x v="10"/>
    <s v="SEGUIMIENTO | ACTUALIZACIÓN "/>
    <x v="38"/>
    <d v="2023-10-01T00:00:00"/>
    <x v="3"/>
    <s v="AUDITOR ASIGNADO "/>
    <x v="0"/>
    <n v="1"/>
  </r>
  <r>
    <s v="5° Rol - Evaluación y Seguimiento"/>
    <x v="15"/>
    <x v="0"/>
    <x v="10"/>
    <s v="SEGUIMIENTO | ACTUALIZACIÓN "/>
    <x v="39"/>
    <d v="2023-11-01T00:00:00"/>
    <x v="9"/>
    <s v="AUDITOR ASIGNADO  "/>
    <x v="0"/>
    <n v="1"/>
  </r>
  <r>
    <s v="5° Rol - Evaluación y Seguimiento"/>
    <x v="16"/>
    <x v="0"/>
    <x v="10"/>
    <s v="SEGUIMIENTO | ACTUALIZACIÓN "/>
    <x v="40"/>
    <d v="2023-08-01T00:00:00"/>
    <x v="11"/>
    <s v="AUDITOR ASIGNADO  "/>
    <x v="0"/>
    <n v="1"/>
  </r>
  <r>
    <s v="5° Rol - Evaluación y Seguimiento"/>
    <x v="17"/>
    <x v="0"/>
    <x v="10"/>
    <s v="SEGUIMIENTO | ACTUALIZACIÓN "/>
    <x v="41"/>
    <d v="2023-10-01T00:00:00"/>
    <x v="3"/>
    <s v="AUDITOR ASIGNADO  "/>
    <x v="0"/>
    <n v="1"/>
  </r>
  <r>
    <s v="5° Rol - Evaluación y Seguimiento"/>
    <x v="18"/>
    <x v="0"/>
    <x v="10"/>
    <s v="SEGUIMIENTO | ACTUALIZACIÓN "/>
    <x v="42"/>
    <d v="2023-01-02T00:00:00"/>
    <x v="8"/>
    <s v="_x000a_ASISTENCIAL_x000a_AUDITOR ASIGNADO  _x000a_"/>
    <x v="1"/>
    <n v="0.95567867036011078"/>
  </r>
  <r>
    <s v="5° Rol - Evaluación y Seguimiento"/>
    <x v="19"/>
    <x v="0"/>
    <x v="10"/>
    <s v="SEGUIMIENTO | ACTUALIZACIÓN "/>
    <x v="43"/>
    <d v="2023-01-02T00:00:00"/>
    <x v="8"/>
    <s v="_x000a_ASISTENCIAL_x000a_AUDITOR ASIGNADO  _x000a_"/>
    <x v="1"/>
    <n v="0.95567867036011078"/>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name="TablaDinámica1" cacheId="2" applyNumberFormats="0" applyBorderFormats="0" applyFontFormats="0" applyPatternFormats="0" applyAlignmentFormats="0" applyWidthHeightFormats="1" dataCaption="Valores" updatedVersion="6" minRefreshableVersion="3" showDrill="0" showDataTips="0" useAutoFormatting="1" rowGrandTotals="0" colGrandTotals="0" itemPrintTitles="1" createdVersion="6" indent="0" compact="0" outline="1" outlineData="1" compactData="0" multipleFieldFilters="0" chartFormat="6">
  <location ref="A4:C6" firstHeaderRow="1" firstDataRow="1" firstDataCol="2" rowPageCount="2" colPageCount="1"/>
  <pivotFields count="11">
    <pivotField axis="axisPage" compact="0" showAll="0" defaultSubtotal="0">
      <items count="5">
        <item x="1"/>
        <item x="2"/>
        <item x="3"/>
        <item x="4"/>
        <item x="0"/>
      </items>
      <extLst>
        <ext xmlns:x14="http://schemas.microsoft.com/office/spreadsheetml/2009/9/main" uri="{2946ED86-A175-432a-8AC1-64E0C546D7DE}">
          <x14:pivotField fillDownLabels="1"/>
        </ext>
      </extLst>
    </pivotField>
    <pivotField axis="axisRow" compact="0" showAll="0" defaultSubtotal="0">
      <items count="33">
        <item x="16"/>
        <item x="18"/>
        <item x="24"/>
        <item x="26"/>
        <item x="3"/>
        <item x="23"/>
        <item x="25"/>
        <item x="17"/>
        <item x="0"/>
        <item x="5"/>
        <item x="4"/>
        <item x="6"/>
        <item x="15"/>
        <item x="14"/>
        <item x="7"/>
        <item x="13"/>
        <item x="2"/>
        <item x="22"/>
        <item x="32"/>
        <item x="30"/>
        <item x="29"/>
        <item x="31"/>
        <item x="12"/>
        <item x="1"/>
        <item x="11"/>
        <item x="10"/>
        <item x="8"/>
        <item x="19"/>
        <item x="20"/>
        <item x="21"/>
        <item x="9"/>
        <item x="28"/>
        <item x="27"/>
      </items>
      <extLst>
        <ext xmlns:x14="http://schemas.microsoft.com/office/spreadsheetml/2009/9/main" uri="{2946ED86-A175-432a-8AC1-64E0C546D7DE}">
          <x14:pivotField fillDownLabels="1"/>
        </ext>
      </extLst>
    </pivotField>
    <pivotField compact="0" showAll="0" defaultSubtotal="0">
      <extLst>
        <ext xmlns:x14="http://schemas.microsoft.com/office/spreadsheetml/2009/9/main" uri="{2946ED86-A175-432a-8AC1-64E0C546D7DE}">
          <x14:pivotField fillDownLabels="1"/>
        </ext>
      </extLst>
    </pivotField>
    <pivotField compact="0" showAll="0" defaultSubtotal="0">
      <extLst>
        <ext xmlns:x14="http://schemas.microsoft.com/office/spreadsheetml/2009/9/main" uri="{2946ED86-A175-432a-8AC1-64E0C546D7DE}">
          <x14:pivotField fillDownLabels="1"/>
        </ext>
      </extLst>
    </pivotField>
    <pivotField compact="0" showAll="0" defaultSubtotal="0">
      <extLst>
        <ext xmlns:x14="http://schemas.microsoft.com/office/spreadsheetml/2009/9/main" uri="{2946ED86-A175-432a-8AC1-64E0C546D7DE}">
          <x14:pivotField fillDownLabels="1"/>
        </ext>
      </extLst>
    </pivotField>
    <pivotField axis="axisRow" compact="0" showAll="0" defaultSubtotal="0">
      <items count="368">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s>
      <extLst>
        <ext xmlns:x14="http://schemas.microsoft.com/office/spreadsheetml/2009/9/main" uri="{2946ED86-A175-432a-8AC1-64E0C546D7DE}">
          <x14:pivotField fillDownLabels="1"/>
        </ext>
      </extLst>
    </pivotField>
    <pivotField compact="0" showAll="0" defaultSubtotal="0">
      <extLst>
        <ext xmlns:x14="http://schemas.microsoft.com/office/spreadsheetml/2009/9/main" uri="{2946ED86-A175-432a-8AC1-64E0C546D7DE}">
          <x14:pivotField fillDownLabels="1"/>
        </ext>
      </extLst>
    </pivotField>
    <pivotField compact="0" showAll="0" defaultSubtotal="0">
      <extLst>
        <ext xmlns:x14="http://schemas.microsoft.com/office/spreadsheetml/2009/9/main" uri="{2946ED86-A175-432a-8AC1-64E0C546D7DE}">
          <x14:pivotField fillDownLabels="1"/>
        </ext>
      </extLst>
    </pivotField>
    <pivotField axis="axisPage" compact="0" showAll="0" defaultSubtotal="0">
      <items count="3">
        <item x="0"/>
        <item x="1"/>
        <item m="1" x="2"/>
      </items>
      <extLst>
        <ext xmlns:x14="http://schemas.microsoft.com/office/spreadsheetml/2009/9/main" uri="{2946ED86-A175-432a-8AC1-64E0C546D7DE}">
          <x14:pivotField fillDownLabels="1"/>
        </ext>
      </extLst>
    </pivotField>
    <pivotField dataField="1" compact="0" numFmtId="9" showAll="0" defaultSubtotal="0">
      <extLst>
        <ext xmlns:x14="http://schemas.microsoft.com/office/spreadsheetml/2009/9/main" uri="{2946ED86-A175-432a-8AC1-64E0C546D7DE}">
          <x14:pivotField fillDownLabels="1"/>
        </ext>
      </extLst>
    </pivotField>
    <pivotField compact="0" showAll="0" defaultSubtotal="0">
      <items count="14">
        <item sd="0" x="0"/>
        <item sd="0" x="1"/>
        <item sd="0" x="2"/>
        <item sd="0" x="3"/>
        <item sd="0" x="4"/>
        <item sd="0" x="5"/>
        <item sd="0" x="6"/>
        <item sd="0" x="7"/>
        <item sd="0" x="8"/>
        <item sd="0" x="9"/>
        <item sd="0" x="10"/>
        <item sd="0" x="11"/>
        <item sd="0" x="12"/>
        <item sd="0" x="13"/>
      </items>
      <extLst>
        <ext xmlns:x14="http://schemas.microsoft.com/office/spreadsheetml/2009/9/main" uri="{2946ED86-A175-432a-8AC1-64E0C546D7DE}">
          <x14:pivotField fillDownLabels="1"/>
        </ext>
      </extLst>
    </pivotField>
  </pivotFields>
  <rowFields count="2">
    <field x="1"/>
    <field x="5"/>
  </rowFields>
  <rowItems count="2">
    <i>
      <x v="25"/>
    </i>
    <i r="1">
      <x v="364"/>
    </i>
  </rowItems>
  <colItems count="1">
    <i/>
  </colItems>
  <pageFields count="2">
    <pageField fld="0" item="0" hier="-1"/>
    <pageField fld="8" item="1" hier="-1"/>
  </pageFields>
  <dataFields count="1">
    <dataField name="Suma de PORCENTAJE" fld="9" baseField="0" baseItem="0"/>
  </dataFields>
  <formats count="47">
    <format dxfId="136">
      <pivotArea type="all" dataOnly="0" outline="0" fieldPosition="0"/>
    </format>
    <format dxfId="135">
      <pivotArea outline="0" collapsedLevelsAreSubtotals="1" fieldPosition="0"/>
    </format>
    <format dxfId="134">
      <pivotArea field="0" type="button" dataOnly="0" labelOnly="1" outline="0" axis="axisPage" fieldPosition="0"/>
    </format>
    <format dxfId="133">
      <pivotArea field="1" type="button" dataOnly="0" labelOnly="1" outline="0" axis="axisRow" fieldPosition="0"/>
    </format>
    <format dxfId="132">
      <pivotArea field="5" type="button" dataOnly="0" labelOnly="1" outline="0" axis="axisRow" fieldPosition="1"/>
    </format>
    <format dxfId="131">
      <pivotArea field="8" type="button" dataOnly="0" labelOnly="1" outline="0" axis="axisPage" fieldPosition="1"/>
    </format>
    <format dxfId="130">
      <pivotArea dataOnly="0" labelOnly="1" outline="0" fieldPosition="0">
        <references count="1">
          <reference field="0" count="0"/>
        </references>
      </pivotArea>
    </format>
    <format dxfId="129">
      <pivotArea dataOnly="0" labelOnly="1" outline="0" fieldPosition="0">
        <references count="2">
          <reference field="0" count="1" selected="0">
            <x v="0"/>
          </reference>
          <reference field="1" count="15">
            <x v="0"/>
            <x v="4"/>
            <x v="9"/>
            <x v="10"/>
            <x v="11"/>
            <x v="12"/>
            <x v="13"/>
            <x v="14"/>
            <x v="15"/>
            <x v="16"/>
            <x v="22"/>
            <x v="24"/>
            <x v="25"/>
            <x v="26"/>
            <x v="30"/>
          </reference>
        </references>
      </pivotArea>
    </format>
    <format dxfId="128">
      <pivotArea dataOnly="0" labelOnly="1" outline="0" fieldPosition="0">
        <references count="2">
          <reference field="0" count="1" selected="0">
            <x v="1"/>
          </reference>
          <reference field="1" count="2">
            <x v="1"/>
            <x v="7"/>
          </reference>
        </references>
      </pivotArea>
    </format>
    <format dxfId="127">
      <pivotArea dataOnly="0" labelOnly="1" outline="0" fieldPosition="0">
        <references count="2">
          <reference field="0" count="1" selected="0">
            <x v="2"/>
          </reference>
          <reference field="1" count="1">
            <x v="27"/>
          </reference>
        </references>
      </pivotArea>
    </format>
    <format dxfId="126">
      <pivotArea dataOnly="0" labelOnly="1" outline="0" fieldPosition="0">
        <references count="2">
          <reference field="0" count="1" selected="0">
            <x v="3"/>
          </reference>
          <reference field="1" count="13">
            <x v="2"/>
            <x v="3"/>
            <x v="5"/>
            <x v="6"/>
            <x v="17"/>
            <x v="18"/>
            <x v="19"/>
            <x v="20"/>
            <x v="21"/>
            <x v="28"/>
            <x v="29"/>
            <x v="31"/>
            <x v="32"/>
          </reference>
        </references>
      </pivotArea>
    </format>
    <format dxfId="125">
      <pivotArea dataOnly="0" labelOnly="1" outline="0" fieldPosition="0">
        <references count="2">
          <reference field="0" count="1" selected="0">
            <x v="4"/>
          </reference>
          <reference field="1" count="2">
            <x v="8"/>
            <x v="23"/>
          </reference>
        </references>
      </pivotArea>
    </format>
    <format dxfId="124">
      <pivotArea dataOnly="0" labelOnly="1" outline="0" axis="axisValues" fieldPosition="0"/>
    </format>
    <format dxfId="123">
      <pivotArea outline="0" collapsedLevelsAreSubtotals="1" fieldPosition="0"/>
    </format>
    <format dxfId="122">
      <pivotArea dataOnly="0" labelOnly="1" outline="0" fieldPosition="0">
        <references count="1">
          <reference field="1" count="1">
            <x v="0"/>
          </reference>
        </references>
      </pivotArea>
    </format>
    <format dxfId="121">
      <pivotArea dataOnly="0" labelOnly="1" outline="0" fieldPosition="0">
        <references count="1">
          <reference field="1" count="1">
            <x v="1"/>
          </reference>
        </references>
      </pivotArea>
    </format>
    <format dxfId="120">
      <pivotArea dataOnly="0" labelOnly="1" outline="0" fieldPosition="0">
        <references count="1">
          <reference field="1" count="1">
            <x v="2"/>
          </reference>
        </references>
      </pivotArea>
    </format>
    <format dxfId="119">
      <pivotArea dataOnly="0" labelOnly="1" outline="0" fieldPosition="0">
        <references count="1">
          <reference field="1" count="1">
            <x v="3"/>
          </reference>
        </references>
      </pivotArea>
    </format>
    <format dxfId="118">
      <pivotArea dataOnly="0" labelOnly="1" outline="0" fieldPosition="0">
        <references count="1">
          <reference field="1" count="1">
            <x v="4"/>
          </reference>
        </references>
      </pivotArea>
    </format>
    <format dxfId="117">
      <pivotArea dataOnly="0" labelOnly="1" outline="0" fieldPosition="0">
        <references count="1">
          <reference field="1" count="1">
            <x v="5"/>
          </reference>
        </references>
      </pivotArea>
    </format>
    <format dxfId="116">
      <pivotArea dataOnly="0" labelOnly="1" outline="0" fieldPosition="0">
        <references count="1">
          <reference field="1" count="1">
            <x v="6"/>
          </reference>
        </references>
      </pivotArea>
    </format>
    <format dxfId="115">
      <pivotArea dataOnly="0" labelOnly="1" outline="0" fieldPosition="0">
        <references count="1">
          <reference field="1" count="1">
            <x v="7"/>
          </reference>
        </references>
      </pivotArea>
    </format>
    <format dxfId="114">
      <pivotArea dataOnly="0" labelOnly="1" outline="0" fieldPosition="0">
        <references count="1">
          <reference field="1" count="1">
            <x v="8"/>
          </reference>
        </references>
      </pivotArea>
    </format>
    <format dxfId="113">
      <pivotArea dataOnly="0" labelOnly="1" outline="0" fieldPosition="0">
        <references count="1">
          <reference field="1" count="1">
            <x v="9"/>
          </reference>
        </references>
      </pivotArea>
    </format>
    <format dxfId="112">
      <pivotArea dataOnly="0" labelOnly="1" outline="0" fieldPosition="0">
        <references count="1">
          <reference field="1" count="1">
            <x v="10"/>
          </reference>
        </references>
      </pivotArea>
    </format>
    <format dxfId="111">
      <pivotArea dataOnly="0" labelOnly="1" outline="0" fieldPosition="0">
        <references count="1">
          <reference field="1" count="1">
            <x v="11"/>
          </reference>
        </references>
      </pivotArea>
    </format>
    <format dxfId="110">
      <pivotArea dataOnly="0" labelOnly="1" outline="0" fieldPosition="0">
        <references count="1">
          <reference field="1" count="1">
            <x v="12"/>
          </reference>
        </references>
      </pivotArea>
    </format>
    <format dxfId="109">
      <pivotArea dataOnly="0" labelOnly="1" outline="0" fieldPosition="0">
        <references count="1">
          <reference field="1" count="1">
            <x v="13"/>
          </reference>
        </references>
      </pivotArea>
    </format>
    <format dxfId="108">
      <pivotArea dataOnly="0" labelOnly="1" outline="0" fieldPosition="0">
        <references count="1">
          <reference field="1" count="1">
            <x v="14"/>
          </reference>
        </references>
      </pivotArea>
    </format>
    <format dxfId="107">
      <pivotArea dataOnly="0" labelOnly="1" outline="0" fieldPosition="0">
        <references count="1">
          <reference field="1" count="1">
            <x v="15"/>
          </reference>
        </references>
      </pivotArea>
    </format>
    <format dxfId="106">
      <pivotArea dataOnly="0" labelOnly="1" outline="0" fieldPosition="0">
        <references count="1">
          <reference field="1" count="1">
            <x v="16"/>
          </reference>
        </references>
      </pivotArea>
    </format>
    <format dxfId="105">
      <pivotArea dataOnly="0" labelOnly="1" outline="0" fieldPosition="0">
        <references count="1">
          <reference field="1" count="1">
            <x v="17"/>
          </reference>
        </references>
      </pivotArea>
    </format>
    <format dxfId="104">
      <pivotArea dataOnly="0" labelOnly="1" outline="0" fieldPosition="0">
        <references count="1">
          <reference field="1" count="1">
            <x v="18"/>
          </reference>
        </references>
      </pivotArea>
    </format>
    <format dxfId="103">
      <pivotArea dataOnly="0" labelOnly="1" outline="0" fieldPosition="0">
        <references count="1">
          <reference field="1" count="1">
            <x v="19"/>
          </reference>
        </references>
      </pivotArea>
    </format>
    <format dxfId="102">
      <pivotArea dataOnly="0" labelOnly="1" outline="0" fieldPosition="0">
        <references count="1">
          <reference field="1" count="1">
            <x v="20"/>
          </reference>
        </references>
      </pivotArea>
    </format>
    <format dxfId="101">
      <pivotArea dataOnly="0" labelOnly="1" outline="0" fieldPosition="0">
        <references count="1">
          <reference field="1" count="1">
            <x v="21"/>
          </reference>
        </references>
      </pivotArea>
    </format>
    <format dxfId="100">
      <pivotArea dataOnly="0" labelOnly="1" outline="0" fieldPosition="0">
        <references count="1">
          <reference field="1" count="1">
            <x v="22"/>
          </reference>
        </references>
      </pivotArea>
    </format>
    <format dxfId="99">
      <pivotArea dataOnly="0" labelOnly="1" outline="0" fieldPosition="0">
        <references count="1">
          <reference field="1" count="1">
            <x v="23"/>
          </reference>
        </references>
      </pivotArea>
    </format>
    <format dxfId="98">
      <pivotArea dataOnly="0" labelOnly="1" outline="0" fieldPosition="0">
        <references count="1">
          <reference field="1" count="1">
            <x v="24"/>
          </reference>
        </references>
      </pivotArea>
    </format>
    <format dxfId="97">
      <pivotArea dataOnly="0" labelOnly="1" outline="0" fieldPosition="0">
        <references count="1">
          <reference field="1" count="1">
            <x v="25"/>
          </reference>
        </references>
      </pivotArea>
    </format>
    <format dxfId="96">
      <pivotArea dataOnly="0" labelOnly="1" outline="0" fieldPosition="0">
        <references count="1">
          <reference field="1" count="1">
            <x v="26"/>
          </reference>
        </references>
      </pivotArea>
    </format>
    <format dxfId="95">
      <pivotArea dataOnly="0" labelOnly="1" outline="0" fieldPosition="0">
        <references count="1">
          <reference field="1" count="1">
            <x v="27"/>
          </reference>
        </references>
      </pivotArea>
    </format>
    <format dxfId="94">
      <pivotArea dataOnly="0" labelOnly="1" outline="0" fieldPosition="0">
        <references count="1">
          <reference field="1" count="1">
            <x v="28"/>
          </reference>
        </references>
      </pivotArea>
    </format>
    <format dxfId="93">
      <pivotArea dataOnly="0" labelOnly="1" outline="0" fieldPosition="0">
        <references count="1">
          <reference field="1" count="1">
            <x v="29"/>
          </reference>
        </references>
      </pivotArea>
    </format>
    <format dxfId="92">
      <pivotArea dataOnly="0" labelOnly="1" outline="0" fieldPosition="0">
        <references count="1">
          <reference field="1" count="1">
            <x v="30"/>
          </reference>
        </references>
      </pivotArea>
    </format>
    <format dxfId="91">
      <pivotArea dataOnly="0" labelOnly="1" outline="0" fieldPosition="0">
        <references count="1">
          <reference field="1" count="1">
            <x v="31"/>
          </reference>
        </references>
      </pivotArea>
    </format>
    <format dxfId="90">
      <pivotArea dataOnly="0" labelOnly="1" outline="0" fieldPosition="0">
        <references count="1">
          <reference field="1" count="1">
            <x v="32"/>
          </reference>
        </references>
      </pivotArea>
    </format>
  </formats>
  <chartFormats count="1">
    <chartFormat chart="5" format="5" series="1">
      <pivotArea type="data" outline="0" fieldPosition="0">
        <references count="1">
          <reference field="4294967294" count="1" selected="0">
            <x v="0"/>
          </reference>
        </references>
      </pivotArea>
    </chartFormat>
  </chartFormats>
  <pivotTableStyleInfo name="PivotStyleMedium2"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Lst>
</pivotTableDefinition>
</file>

<file path=xl/pivotTables/pivotTable2.xml><?xml version="1.0" encoding="utf-8"?>
<pivotTableDefinition xmlns="http://schemas.openxmlformats.org/spreadsheetml/2006/main" name="TablaDinámica3" cacheId="3" applyNumberFormats="0" applyBorderFormats="0" applyFontFormats="0" applyPatternFormats="0" applyAlignmentFormats="0" applyWidthHeightFormats="1" dataCaption="Valores" updatedVersion="6" minRefreshableVersion="3" showDrill="0" showDataTips="0" useAutoFormatting="1" rowGrandTotals="0" colGrandTotals="0" itemPrintTitles="1" createdVersion="6" indent="0" compact="0" outline="1" outlineData="1" compactData="0" multipleFieldFilters="0" chartFormat="4">
  <location ref="E4:G32" firstHeaderRow="1" firstDataRow="1" firstDataCol="2" rowPageCount="2" colPageCount="1"/>
  <pivotFields count="12">
    <pivotField compact="0" showAll="0" defaultSubtotal="0">
      <extLst>
        <ext xmlns:x14="http://schemas.microsoft.com/office/spreadsheetml/2009/9/main" uri="{2946ED86-A175-432a-8AC1-64E0C546D7DE}">
          <x14:pivotField fillDownLabels="1"/>
        </ext>
      </extLst>
    </pivotField>
    <pivotField axis="axisPage" compact="0" showAll="0" defaultSubtotal="0">
      <items count="20">
        <item x="5"/>
        <item x="2"/>
        <item x="0"/>
        <item x="9"/>
        <item x="4"/>
        <item x="3"/>
        <item x="10"/>
        <item x="18"/>
        <item x="11"/>
        <item x="19"/>
        <item x="8"/>
        <item x="1"/>
        <item x="12"/>
        <item x="15"/>
        <item x="17"/>
        <item x="7"/>
        <item x="16"/>
        <item x="6"/>
        <item x="13"/>
        <item x="14"/>
      </items>
      <extLst>
        <ext xmlns:x14="http://schemas.microsoft.com/office/spreadsheetml/2009/9/main" uri="{2946ED86-A175-432a-8AC1-64E0C546D7DE}">
          <x14:pivotField fillDownLabels="1"/>
        </ext>
      </extLst>
    </pivotField>
    <pivotField compact="0" showAll="0" defaultSubtotal="0">
      <items count="7">
        <item h="1" x="5"/>
        <item h="1" x="3"/>
        <item h="1" x="2"/>
        <item h="1" x="4"/>
        <item h="1" x="1"/>
        <item x="0"/>
        <item h="1" m="1" x="6"/>
      </items>
      <extLst>
        <ext xmlns:x14="http://schemas.microsoft.com/office/spreadsheetml/2009/9/main" uri="{2946ED86-A175-432a-8AC1-64E0C546D7DE}">
          <x14:pivotField fillDownLabels="1"/>
        </ext>
      </extLst>
    </pivotField>
    <pivotField compact="0" showAll="0" defaultSubtotal="0">
      <items count="11">
        <item h="1" x="4"/>
        <item h="1" x="8"/>
        <item x="10"/>
        <item h="1" x="3"/>
        <item h="1" x="6"/>
        <item h="1" x="0"/>
        <item h="1" x="5"/>
        <item h="1" x="9"/>
        <item h="1" x="1"/>
        <item h="1" x="2"/>
        <item h="1" x="7"/>
      </items>
      <extLst>
        <ext xmlns:x14="http://schemas.microsoft.com/office/spreadsheetml/2009/9/main" uri="{2946ED86-A175-432a-8AC1-64E0C546D7DE}">
          <x14:pivotField fillDownLabels="1"/>
        </ext>
      </extLst>
    </pivotField>
    <pivotField compact="0" showAll="0" defaultSubtotal="0">
      <extLst>
        <ext xmlns:x14="http://schemas.microsoft.com/office/spreadsheetml/2009/9/main" uri="{2946ED86-A175-432a-8AC1-64E0C546D7DE}">
          <x14:pivotField fillDownLabels="1"/>
        </ext>
      </extLst>
    </pivotField>
    <pivotField axis="axisRow" compact="0" showAll="0" defaultSubtotal="0">
      <items count="84">
        <item m="1" x="61"/>
        <item m="1" x="79"/>
        <item m="1" x="78"/>
        <item m="1" x="63"/>
        <item m="1" x="60"/>
        <item m="1" x="44"/>
        <item m="1" x="51"/>
        <item m="1" x="53"/>
        <item m="1" x="45"/>
        <item m="1" x="65"/>
        <item m="1" x="57"/>
        <item m="1" x="67"/>
        <item x="21"/>
        <item m="1" x="80"/>
        <item x="22"/>
        <item m="1" x="49"/>
        <item m="1" x="64"/>
        <item m="1" x="81"/>
        <item m="1" x="50"/>
        <item m="1" x="71"/>
        <item m="1" x="46"/>
        <item m="1" x="59"/>
        <item m="1" x="52"/>
        <item m="1" x="47"/>
        <item m="1" x="55"/>
        <item m="1" x="74"/>
        <item m="1" x="76"/>
        <item m="1" x="48"/>
        <item m="1" x="54"/>
        <item m="1" x="62"/>
        <item m="1" x="68"/>
        <item m="1" x="75"/>
        <item m="1" x="77"/>
        <item m="1" x="82"/>
        <item m="1" x="56"/>
        <item m="1" x="73"/>
        <item x="28"/>
        <item m="1" x="66"/>
        <item x="29"/>
        <item m="1" x="70"/>
        <item m="1" x="69"/>
        <item m="1" x="58"/>
        <item m="1" x="72"/>
        <item m="1" x="83"/>
        <item x="0"/>
        <item x="1"/>
        <item x="2"/>
        <item x="3"/>
        <item x="4"/>
        <item x="5"/>
        <item x="6"/>
        <item x="7"/>
        <item x="8"/>
        <item x="9"/>
        <item x="10"/>
        <item x="11"/>
        <item x="12"/>
        <item x="13"/>
        <item x="14"/>
        <item x="15"/>
        <item x="16"/>
        <item x="17"/>
        <item x="18"/>
        <item x="19"/>
        <item x="20"/>
        <item x="23"/>
        <item x="24"/>
        <item x="25"/>
        <item x="26"/>
        <item x="27"/>
        <item x="30"/>
        <item x="31"/>
        <item x="32"/>
        <item x="33"/>
        <item x="34"/>
        <item x="35"/>
        <item x="36"/>
        <item x="37"/>
        <item x="38"/>
        <item x="39"/>
        <item x="40"/>
        <item x="41"/>
        <item x="42"/>
        <item x="43"/>
      </items>
      <extLst>
        <ext xmlns:x14="http://schemas.microsoft.com/office/spreadsheetml/2009/9/main" uri="{2946ED86-A175-432a-8AC1-64E0C546D7DE}">
          <x14:pivotField fillDownLabels="1"/>
        </ext>
      </extLst>
    </pivotField>
    <pivotField compact="0" numFmtId="14" showAll="0" defaultSubtotal="0">
      <extLst>
        <ext xmlns:x14="http://schemas.microsoft.com/office/spreadsheetml/2009/9/main" uri="{2946ED86-A175-432a-8AC1-64E0C546D7DE}">
          <x14:pivotField fillDownLabels="1"/>
        </ext>
      </extLst>
    </pivotField>
    <pivotField axis="axisRow" compact="0" numFmtId="14" showAll="0" defaultSubtotal="0">
      <items count="368">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s>
      <extLst>
        <ext xmlns:x14="http://schemas.microsoft.com/office/spreadsheetml/2009/9/main" uri="{2946ED86-A175-432a-8AC1-64E0C546D7DE}">
          <x14:pivotField fillDownLabels="1"/>
        </ext>
      </extLst>
    </pivotField>
    <pivotField compact="0" showAll="0" defaultSubtotal="0">
      <extLst>
        <ext xmlns:x14="http://schemas.microsoft.com/office/spreadsheetml/2009/9/main" uri="{2946ED86-A175-432a-8AC1-64E0C546D7DE}">
          <x14:pivotField fillDownLabels="1"/>
        </ext>
      </extLst>
    </pivotField>
    <pivotField axis="axisPage" compact="0" multipleItemSelectionAllowed="1" showAll="0" defaultSubtotal="0">
      <items count="3">
        <item x="0"/>
        <item x="1"/>
        <item h="1" m="1" x="2"/>
      </items>
      <extLst>
        <ext xmlns:x14="http://schemas.microsoft.com/office/spreadsheetml/2009/9/main" uri="{2946ED86-A175-432a-8AC1-64E0C546D7DE}">
          <x14:pivotField fillDownLabels="1"/>
        </ext>
      </extLst>
    </pivotField>
    <pivotField dataField="1" compact="0" numFmtId="9" showAll="0" defaultSubtotal="0">
      <extLst>
        <ext xmlns:x14="http://schemas.microsoft.com/office/spreadsheetml/2009/9/main" uri="{2946ED86-A175-432a-8AC1-64E0C546D7DE}">
          <x14:pivotField fillDownLabels="1"/>
        </ext>
      </extLst>
    </pivotField>
    <pivotField compact="0" showAll="0" defaultSubtotal="0">
      <items count="14">
        <item sd="0" x="0"/>
        <item sd="0" x="1"/>
        <item sd="0" x="2"/>
        <item sd="0" x="3"/>
        <item sd="0" x="4"/>
        <item sd="0" x="5"/>
        <item sd="0" x="6"/>
        <item sd="0" x="7"/>
        <item sd="0" x="8"/>
        <item sd="0" x="9"/>
        <item sd="0" x="10"/>
        <item sd="0" x="11"/>
        <item sd="0" x="12"/>
        <item sd="0" x="13"/>
      </items>
      <extLst>
        <ext xmlns:x14="http://schemas.microsoft.com/office/spreadsheetml/2009/9/main" uri="{2946ED86-A175-432a-8AC1-64E0C546D7DE}">
          <x14:pivotField fillDownLabels="1"/>
        </ext>
      </extLst>
    </pivotField>
  </pivotFields>
  <rowFields count="2">
    <field x="7"/>
    <field x="5"/>
  </rowFields>
  <rowItems count="28">
    <i>
      <x v="59"/>
    </i>
    <i r="1">
      <x v="73"/>
    </i>
    <i>
      <x v="213"/>
    </i>
    <i r="1">
      <x v="76"/>
    </i>
    <i>
      <x v="243"/>
    </i>
    <i r="1">
      <x v="74"/>
    </i>
    <i r="1">
      <x v="80"/>
    </i>
    <i>
      <x v="244"/>
    </i>
    <i r="1">
      <x v="36"/>
    </i>
    <i>
      <x v="274"/>
    </i>
    <i r="1">
      <x v="38"/>
    </i>
    <i r="1">
      <x v="70"/>
    </i>
    <i>
      <x v="305"/>
    </i>
    <i r="1">
      <x v="68"/>
    </i>
    <i r="1">
      <x v="78"/>
    </i>
    <i r="1">
      <x v="81"/>
    </i>
    <i>
      <x v="335"/>
    </i>
    <i r="1">
      <x v="67"/>
    </i>
    <i r="1">
      <x v="72"/>
    </i>
    <i r="1">
      <x v="79"/>
    </i>
    <i>
      <x v="364"/>
    </i>
    <i r="1">
      <x v="66"/>
    </i>
    <i r="1">
      <x v="69"/>
    </i>
    <i r="1">
      <x v="71"/>
    </i>
    <i r="1">
      <x v="75"/>
    </i>
    <i r="1">
      <x v="77"/>
    </i>
    <i r="1">
      <x v="82"/>
    </i>
    <i r="1">
      <x v="83"/>
    </i>
  </rowItems>
  <colItems count="1">
    <i/>
  </colItems>
  <pageFields count="2">
    <pageField fld="9" hier="-1"/>
    <pageField fld="1" hier="-1"/>
  </pageFields>
  <dataFields count="1">
    <dataField name="Suma de PORCENTAJE" fld="10" baseField="0" baseItem="0"/>
  </dataFields>
  <formats count="1">
    <format dxfId="137">
      <pivotArea outline="0" collapsedLevelsAreSubtotals="1" fieldPosition="0"/>
    </format>
  </formats>
  <chartFormats count="2">
    <chartFormat chart="2" format="14" series="1">
      <pivotArea type="data" outline="0" fieldPosition="0">
        <references count="1">
          <reference field="4294967294" count="1" selected="0">
            <x v="0"/>
          </reference>
        </references>
      </pivotArea>
    </chartFormat>
    <chartFormat chart="3" format="15" series="1">
      <pivotArea type="data" outline="0" fieldPosition="0">
        <references count="1">
          <reference field="4294967294" count="1" selected="0">
            <x v="0"/>
          </reference>
        </references>
      </pivotArea>
    </chartFormat>
  </chartFormats>
  <pivotTableStyleInfo name="PivotStyleMedium2"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egmentaciónDeDatos_ROL" sourceName="ROL">
  <pivotTables>
    <pivotTable tabId="15" name="TablaDinámica1"/>
  </pivotTables>
  <data>
    <tabular pivotCacheId="941646826">
      <items count="5">
        <i x="1" s="1"/>
        <i x="2"/>
        <i x="3"/>
        <i x="4"/>
        <i x="0"/>
      </items>
    </tabular>
  </data>
  <extLst>
    <x:ext xmlns:x15="http://schemas.microsoft.com/office/spreadsheetml/2010/11/main" uri="{470722E0-AACD-4C17-9CDC-17EF765DBC7E}">
      <x15:slicerCacheHideItemsWithNoData/>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egmentaciónDeDatos_ESTADO" sourceName="ESTADO">
  <pivotTables>
    <pivotTable tabId="15" name="TablaDinámica1"/>
  </pivotTables>
  <data>
    <tabular pivotCacheId="941646826">
      <items count="3">
        <i x="0"/>
        <i x="1" s="1"/>
        <i x="2" nd="1"/>
      </items>
    </tabular>
  </data>
  <extLst>
    <x:ext xmlns:x15="http://schemas.microsoft.com/office/spreadsheetml/2010/11/main" uri="{470722E0-AACD-4C17-9CDC-17EF765DBC7E}">
      <x15:slicerCacheHideItemsWithNoData/>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SegmentaciónDeDatos_PROCESO_ÁREA" sourceName="PROCESO|ÁREA">
  <pivotTables>
    <pivotTable tabId="15" name="TablaDinámica3"/>
  </pivotTables>
  <data>
    <tabular pivotCacheId="412649109">
      <items count="11">
        <i x="4"/>
        <i x="8"/>
        <i x="10" s="1"/>
        <i x="3"/>
        <i x="0"/>
        <i x="5"/>
        <i x="9"/>
        <i x="1"/>
        <i x="2"/>
        <i x="7"/>
        <i x="6" nd="1"/>
      </items>
    </tabular>
  </data>
  <extLst>
    <x:ext xmlns:x15="http://schemas.microsoft.com/office/spreadsheetml/2010/11/main" uri="{470722E0-AACD-4C17-9CDC-17EF765DBC7E}">
      <x15:slicerCacheHideItemsWithNoData/>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mc:Ignorable="x" name="SegmentaciónDeDatos_DIRECCIÓN" sourceName="DIRECCIÓN">
  <pivotTables>
    <pivotTable tabId="15" name="TablaDinámica3"/>
  </pivotTables>
  <data>
    <tabular pivotCacheId="412649109">
      <items count="7">
        <i x="0" s="1"/>
        <i x="5" nd="1"/>
        <i x="3" nd="1"/>
        <i x="2" nd="1"/>
        <i x="4" nd="1"/>
        <i x="1" nd="1"/>
        <i x="6" nd="1"/>
      </items>
    </tabular>
  </data>
  <extLst>
    <x:ext xmlns:x15="http://schemas.microsoft.com/office/spreadsheetml/2010/11/main" uri="{470722E0-AACD-4C17-9CDC-17EF765DBC7E}">
      <x15:slicerCacheHideItemsWithNoData/>
    </x:ext>
  </extLst>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mc:Ignorable="x" name="SegmentaciónDeDatos_ESTADO1" sourceName="ESTADO">
  <pivotTables>
    <pivotTable tabId="15" name="TablaDinámica3"/>
  </pivotTables>
  <data>
    <tabular pivotCacheId="412649109">
      <items count="3">
        <i x="0" s="1"/>
        <i x="1" s="1"/>
        <i x="2" nd="1"/>
      </items>
    </tabular>
  </data>
  <extLs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ROL" cache="SegmentaciónDeDatos_ROL" caption="ROL" columnCount="2" style="SlicerStyleDark1" lockedPosition="1" rowHeight="225425"/>
  <slicer name="ESTADO" cache="SegmentaciónDeDatos_ESTADO" caption="ESTADO" columnCount="3" style="SlicerStyleDark1" lockedPosition="1" rowHeight="225425"/>
  <slicer name="PROCESO|ÁREA 1" cache="SegmentaciónDeDatos_PROCESO_ÁREA" caption="PROCESO|ÁREA" style="SlicerStyleDark1" lockedPosition="1" rowHeight="225425"/>
  <slicer name="DIRECCIÓN 1" cache="SegmentaciónDeDatos_DIRECCIÓN" caption="DIRECCIÓN" columnCount="3" style="SlicerStyleDark1" lockedPosition="1" rowHeight="225425"/>
  <slicer name="ESTADO 2" cache="SegmentaciónDeDatos_ESTADO1" caption="ESTADO" columnCount="3" style="SlicerStyleDark1" lockedPosition="1" rowHeight="225425"/>
</slicers>
</file>

<file path=xl/slicers/slicer2.xml><?xml version="1.0" encoding="utf-8"?>
<slicers xmlns="http://schemas.microsoft.com/office/spreadsheetml/2009/9/main" xmlns:mc="http://schemas.openxmlformats.org/markup-compatibility/2006" xmlns:x="http://schemas.openxmlformats.org/spreadsheetml/2006/main" mc:Ignorable="x">
  <slicer name="PROCESO|ÁREA" cache="SegmentaciónDeDatos_PROCESO_ÁREA" caption="PROCESO|ÁREA" rowHeight="225425"/>
  <slicer name="DIRECCIÓN" cache="SegmentaciónDeDatos_DIRECCIÓN" caption="DIRECCIÓN" rowHeight="225425"/>
  <slicer name="ESTADO 1" cache="SegmentaciónDeDatos_ESTADO1" caption="ESTADO" rowHeight="225425"/>
</slicers>
</file>

<file path=xl/tables/table1.xml><?xml version="1.0" encoding="utf-8"?>
<table xmlns="http://schemas.openxmlformats.org/spreadsheetml/2006/main" id="1" name="ROL_5" displayName="ROL_5" ref="M2:W46" totalsRowShown="0" headerRowDxfId="165" dataDxfId="163" headerRowBorderDxfId="164" tableBorderDxfId="162">
  <autoFilter ref="M2:W46">
    <filterColumn colId="2">
      <filters>
        <filter val="UNIDAD CENTRAL"/>
      </filters>
    </filterColumn>
  </autoFilter>
  <tableColumns count="11">
    <tableColumn id="1" name="ROL" dataDxfId="161"/>
    <tableColumn id="2" name="TEMA" dataDxfId="160"/>
    <tableColumn id="10" name="DIRECCIÓN" dataDxfId="159"/>
    <tableColumn id="3" name="PROCESO|ÁREA" dataDxfId="158"/>
    <tableColumn id="4" name="ACTIVIDAD" dataDxfId="157"/>
    <tableColumn id="11" name="OBJETIVO" dataDxfId="156"/>
    <tableColumn id="5" name="FECHA DE SEGUIMIENTO" dataDxfId="155"/>
    <tableColumn id="6" name="FECHA DE ENTREGA" dataDxfId="154"/>
    <tableColumn id="8" name="RESPONSABLE" dataDxfId="153"/>
    <tableColumn id="7" name="ESTADO" dataDxfId="152">
      <calculatedColumnFormula>IF(AND(TODAY()&gt;S3,TODAY()&gt;T3),"CUMPLIDO",IF(AND(TODAY()&lt;S3,TODAY()&lt;T3),"PENDIENTE",IF(AND(TODAY()&gt;S3,TODAY()&lt;T3),"EN CURSO")))</calculatedColumnFormula>
    </tableColumn>
    <tableColumn id="9" name="PORCENTAJE" dataDxfId="151" dataCellStyle="Porcentaje">
      <calculatedColumnFormula>IF(AND(TODAY()&gt;S3,TODAY()&lt;T3),(TODAY()-S3)/(T3-S3),IF(AND(TODAY()&gt;S3,TODAY()&gt;T3),100%,IF(AND(TODAY()&lt;S3,TODAY()&lt;T3),0%)))</calculatedColumnFormula>
    </tableColumn>
  </tableColumns>
  <tableStyleInfo name="TableStyleMedium9" showFirstColumn="0" showLastColumn="0" showRowStripes="1" showColumnStripes="0"/>
</table>
</file>

<file path=xl/tables/table2.xml><?xml version="1.0" encoding="utf-8"?>
<table xmlns="http://schemas.openxmlformats.org/spreadsheetml/2006/main" id="2" name="ROL1_4" displayName="ROL1_4" ref="B2:K35" totalsRowShown="0" headerRowDxfId="150" headerRowBorderDxfId="149" tableBorderDxfId="148" totalsRowBorderDxfId="147">
  <autoFilter ref="B2:K35"/>
  <tableColumns count="10">
    <tableColumn id="1" name="ROL" dataDxfId="146"/>
    <tableColumn id="2" name="TEMA"/>
    <tableColumn id="3" name="RESPONSABLE" dataDxfId="145"/>
    <tableColumn id="4" name="PERIODICIDAD" dataDxfId="144"/>
    <tableColumn id="5" name="FECHA DE SEGUIMIENTO" dataDxfId="143"/>
    <tableColumn id="6" name="FECHA DE ENTREGA" dataDxfId="142"/>
    <tableColumn id="7" name="NÚMERO DE ENTREGABLES" dataDxfId="141"/>
    <tableColumn id="8" name="TOTÁL CUMPLIDOS" dataDxfId="140"/>
    <tableColumn id="10" name="ESTADO" dataDxfId="139">
      <calculatedColumnFormula>IF(AND(TODAY()&gt;F3,TODAY()&gt;G3),"CUMPLIDO",IF(AND(TODAY()&lt;F3,TODAY()&lt;G3),"PENDIENTE",IF(AND(TODAY()&gt;F3,TODAY()&lt;G3),"EN CURSO")))</calculatedColumnFormula>
    </tableColumn>
    <tableColumn id="9" name="PORCENTAJE" dataDxfId="138" dataCellStyle="Porcentaje">
      <calculatedColumnFormula>IF(AND(TODAY()&gt;F3,TODAY()&lt;G3),(TODAY()-F3)/(G3-F3),IF(AND(TODAY()&gt;F3,TODAY()&gt;G3),100%,IF(AND(TODAY()&lt;F3,TODAY()&lt;G3),0%)))</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hyperlink" Target="https://drive.google.com/drive/folders/1GZ-ClP2ygH9CPR0EcUNSW135ZMi7o20b?usp=drive_link" TargetMode="External"/><Relationship Id="rId18" Type="http://schemas.openxmlformats.org/officeDocument/2006/relationships/hyperlink" Target="https://drive.google.com/drive/folders/1TAlggSzdwrk6uWjKyK6CsqUA9WgMx7vI?usp=sharing" TargetMode="External"/><Relationship Id="rId26" Type="http://schemas.openxmlformats.org/officeDocument/2006/relationships/hyperlink" Target="https://drive.google.com/drive/folders/17b_P4avhYwFOZGMyx6RQRBEmxhabhlTW?usp=drive_link" TargetMode="External"/><Relationship Id="rId39" Type="http://schemas.openxmlformats.org/officeDocument/2006/relationships/hyperlink" Target="https://drive.google.com/drive/folders/10s3OKfzdjo4Wl9r4Eg3i431AHmMxmIDw?usp=drive_link" TargetMode="External"/><Relationship Id="rId21" Type="http://schemas.openxmlformats.org/officeDocument/2006/relationships/hyperlink" Target="https://drive.google.com/drive/folders/1itgYV_efOs9GLGJdQar0BHGMk1ZZNptY?usp=sharing" TargetMode="External"/><Relationship Id="rId34" Type="http://schemas.openxmlformats.org/officeDocument/2006/relationships/hyperlink" Target="https://drive.google.com/drive/folders/1S0ZSkkOPoPPoyb15orgh22jhjoTLDgls?usp=drive_link" TargetMode="External"/><Relationship Id="rId42" Type="http://schemas.openxmlformats.org/officeDocument/2006/relationships/hyperlink" Target="https://drive.google.com/drive/folders/1pVEUQcU6NHSHhJrdgZXUAWhLUDTio6Kw?usp=drive_link" TargetMode="External"/><Relationship Id="rId47" Type="http://schemas.openxmlformats.org/officeDocument/2006/relationships/hyperlink" Target="https://drive.google.com/drive/folders/1uUNi4qBXGqvAPvLIuVbVYgrMip55CUk5?usp=drive_link" TargetMode="External"/><Relationship Id="rId50" Type="http://schemas.openxmlformats.org/officeDocument/2006/relationships/hyperlink" Target="https://drive.google.com/drive/folders/1dZmJ4kPwp8r-4ajX3w35YnnhZP9qV15H?usp=sharing" TargetMode="External"/><Relationship Id="rId55" Type="http://schemas.openxmlformats.org/officeDocument/2006/relationships/hyperlink" Target="https://drive.google.com/drive/folders/1_sGT7Ua2MAUkHR3y7Ss5jNMfM3A-0MVS" TargetMode="External"/><Relationship Id="rId7" Type="http://schemas.openxmlformats.org/officeDocument/2006/relationships/hyperlink" Target="https://drive.google.com/drive/folders/1esVZbNS-mm5KptEJI6MPzWLKmnfz6aWj?usp=drive_link" TargetMode="External"/><Relationship Id="rId2" Type="http://schemas.openxmlformats.org/officeDocument/2006/relationships/hyperlink" Target="https://drive.google.com/file/d/15ezTVwBRm5bn9xzL2SHckbp327_7l3si/view?usp=drive_link" TargetMode="External"/><Relationship Id="rId16" Type="http://schemas.openxmlformats.org/officeDocument/2006/relationships/hyperlink" Target="https://drive.google.com/drive/folders/1zUPImEAMjkdrzGH31tGePfj7PJ4Uz2R5?usp=drive_link" TargetMode="External"/><Relationship Id="rId29" Type="http://schemas.openxmlformats.org/officeDocument/2006/relationships/hyperlink" Target="https://drive.google.com/drive/folders/1RXD17ctiUyx9pulLwHcu0niwskmNo_CG?usp=drive_link" TargetMode="External"/><Relationship Id="rId11" Type="http://schemas.openxmlformats.org/officeDocument/2006/relationships/hyperlink" Target="https://drive.google.com/drive/folders/1_ZjRG9TV9wxllnBcTvZOZp7zraWtXcmJ?usp=drive_link" TargetMode="External"/><Relationship Id="rId24" Type="http://schemas.openxmlformats.org/officeDocument/2006/relationships/hyperlink" Target="https://drive.google.com/drive/folders/19pVsk9JfC33aTWD1zaNbq03ezyY1ywMd?usp=sharing" TargetMode="External"/><Relationship Id="rId32" Type="http://schemas.openxmlformats.org/officeDocument/2006/relationships/hyperlink" Target="https://drive.google.com/drive/folders/1ci-ghZoxMSGNcPU_Vifceq8pXe5BMwXD?usp=drive_link" TargetMode="External"/><Relationship Id="rId37" Type="http://schemas.openxmlformats.org/officeDocument/2006/relationships/hyperlink" Target="https://drive.google.com/drive/folders/1dT2AtG2Nq9x-sY_cUkB1CJHb8JKz4z6p?usp=sharing" TargetMode="External"/><Relationship Id="rId40" Type="http://schemas.openxmlformats.org/officeDocument/2006/relationships/hyperlink" Target="https://drive.google.com/drive/folders/1Hy6IHIKHI7omMwqP3rIdJrBGMTer0bJH?usp=drive_link" TargetMode="External"/><Relationship Id="rId45" Type="http://schemas.openxmlformats.org/officeDocument/2006/relationships/hyperlink" Target="https://drive.google.com/drive/folders/1HmDfkLBV_O2YHfLaVilHbs7bKoYkx2eL?usp=drive_link" TargetMode="External"/><Relationship Id="rId53" Type="http://schemas.openxmlformats.org/officeDocument/2006/relationships/hyperlink" Target="https://drive.google.com/drive/folders/1_HWsznlK17HPz7b6GFaCsBlT0SRZj5L4?usp=drive_link" TargetMode="External"/><Relationship Id="rId58" Type="http://schemas.openxmlformats.org/officeDocument/2006/relationships/drawing" Target="../drawings/drawing2.xml"/><Relationship Id="rId5" Type="http://schemas.openxmlformats.org/officeDocument/2006/relationships/hyperlink" Target="https://drive.google.com/drive/folders/1Eje_Z1X33MKvR8OWWtkOaMAp0EtXRdYL?usp=drive_link" TargetMode="External"/><Relationship Id="rId19" Type="http://schemas.openxmlformats.org/officeDocument/2006/relationships/hyperlink" Target="https://drive.google.com/drive/folders/1EG0imLk98vVxSN3wlTD2z-KzPJHQtPcW?usp=drive_link" TargetMode="External"/><Relationship Id="rId4" Type="http://schemas.openxmlformats.org/officeDocument/2006/relationships/hyperlink" Target="https://drive.google.com/drive/folders/1gDQvdVxGMQSu6aI3zdKcHS_nQ4wD6iWf?usp=drive_link" TargetMode="External"/><Relationship Id="rId9" Type="http://schemas.openxmlformats.org/officeDocument/2006/relationships/hyperlink" Target="https://drive.google.com/drive/folders/1_jIowNMn_1kunTTdiV6zozoHJg-cApfT?usp=drive_link" TargetMode="External"/><Relationship Id="rId14" Type="http://schemas.openxmlformats.org/officeDocument/2006/relationships/hyperlink" Target="https://drive.google.com/drive/folders/15eVZ7RN_MKRvzuWus3WKpbpPgUitG3l8?usp=drive_link" TargetMode="External"/><Relationship Id="rId22" Type="http://schemas.openxmlformats.org/officeDocument/2006/relationships/hyperlink" Target="https://drive.google.com/drive/folders/1NWKj2lbBH2PY8_2riAe8QHbXZJVi4tga?usp=sharing" TargetMode="External"/><Relationship Id="rId27" Type="http://schemas.openxmlformats.org/officeDocument/2006/relationships/hyperlink" Target="https://drive.google.com/drive/folders/1mSmLeTw5wIwUzxqZY8gEptFgsBOZDFfc?usp=drive_link" TargetMode="External"/><Relationship Id="rId30" Type="http://schemas.openxmlformats.org/officeDocument/2006/relationships/hyperlink" Target="https://drive.google.com/drive/folders/1XFURpJmV2S5IsHiD58nTIeiWasEJaFml?usp=drive_link" TargetMode="External"/><Relationship Id="rId35" Type="http://schemas.openxmlformats.org/officeDocument/2006/relationships/hyperlink" Target="https://drive.google.com/drive/folders/1K_F487tAunwWEU44ApkeI3L8TQKe1tz-?usp=sharing" TargetMode="External"/><Relationship Id="rId43" Type="http://schemas.openxmlformats.org/officeDocument/2006/relationships/hyperlink" Target="https://drive.google.com/drive/folders/1TUPbh7ctCdfVO7Qmq73IaPrfF5gdQeJN?usp=drive_link" TargetMode="External"/><Relationship Id="rId48" Type="http://schemas.openxmlformats.org/officeDocument/2006/relationships/hyperlink" Target="https://drive.google.com/drive/folders/1txuDTDq1HxKArMUoSlaWVP-vNBDn-HNG?usp=drive_link" TargetMode="External"/><Relationship Id="rId56" Type="http://schemas.openxmlformats.org/officeDocument/2006/relationships/hyperlink" Target="https://drive.google.com/drive/folders/1_sGT7Ua2MAUkHR3y7Ss5jNMfM3A-0MVS?usp=drive_link" TargetMode="External"/><Relationship Id="rId8" Type="http://schemas.openxmlformats.org/officeDocument/2006/relationships/hyperlink" Target="https://drive.google.com/drive/folders/1wk4xiNeWQ5mmXOvX5ytFDyuOKadgvh_j?usp=drive_link" TargetMode="External"/><Relationship Id="rId51" Type="http://schemas.openxmlformats.org/officeDocument/2006/relationships/hyperlink" Target="https://drive.google.com/drive/folders/111rwRsORgNcJtn2Tiwmf3NcQ7h4XeRtu?usp=drive_link" TargetMode="External"/><Relationship Id="rId3" Type="http://schemas.openxmlformats.org/officeDocument/2006/relationships/hyperlink" Target="https://drive.google.com/drive/folders/1f728GZZqRQUXCB3uwP0STCYihY93eORp?usp=drive_link" TargetMode="External"/><Relationship Id="rId12" Type="http://schemas.openxmlformats.org/officeDocument/2006/relationships/hyperlink" Target="https://drive.google.com/drive/folders/1U49UtwAj-fLa4IxJ5T30O3iRPghRfXTA?usp=drive_link" TargetMode="External"/><Relationship Id="rId17" Type="http://schemas.openxmlformats.org/officeDocument/2006/relationships/hyperlink" Target="https://drive.google.com/drive/folders/1_g-hKJu7GjQN_PsqI7rZwlpxFI6Qd3D3?usp=drive_link" TargetMode="External"/><Relationship Id="rId25" Type="http://schemas.openxmlformats.org/officeDocument/2006/relationships/hyperlink" Target="https://drive.google.com/drive/folders/1gQsnQ4vFEL9C5ByCAKO20B-zLWPdbbaL?usp=drive_link" TargetMode="External"/><Relationship Id="rId33" Type="http://schemas.openxmlformats.org/officeDocument/2006/relationships/hyperlink" Target="https://drive.google.com/drive/folders/1dt0tU3ikHh6zq9GsM6Kgp-J7cYoY6inO?usp=drive_link" TargetMode="External"/><Relationship Id="rId38" Type="http://schemas.openxmlformats.org/officeDocument/2006/relationships/hyperlink" Target="https://drive.google.com/drive/folders/1d53eE6TYHAOICYvxVkuFLUUfapr6h0bE?usp=sharing" TargetMode="External"/><Relationship Id="rId46" Type="http://schemas.openxmlformats.org/officeDocument/2006/relationships/hyperlink" Target="https://drive.google.com/drive/folders/1c0lrHph1T34nRJX9O_RKBAhZenMNnJDB?usp=drive_link" TargetMode="External"/><Relationship Id="rId20" Type="http://schemas.openxmlformats.org/officeDocument/2006/relationships/hyperlink" Target="https://drive.google.com/drive/folders/1Xy1KGre5nEo5ZcpMr6CAA6BgwkF_cnXr?usp=drive_link" TargetMode="External"/><Relationship Id="rId41" Type="http://schemas.openxmlformats.org/officeDocument/2006/relationships/hyperlink" Target="https://drive.google.com/drive/folders/1J8IpcUEbeaA2O43z2HQl3eHILQaf-qWo?usp=sharing" TargetMode="External"/><Relationship Id="rId54" Type="http://schemas.openxmlformats.org/officeDocument/2006/relationships/hyperlink" Target="https://drive.google.com/drive/folders/1_sGT7Ua2MAUkHR3y7Ss5jNMfM3A-0MVS?usp=drive_link" TargetMode="External"/><Relationship Id="rId1" Type="http://schemas.openxmlformats.org/officeDocument/2006/relationships/hyperlink" Target="https://docs.google.com/spreadsheets/d/1gVyigvHs3Aawma2EU2XvDjezdeixcFRy/edit?usp=drive_link&amp;ouid=113124855046506742555&amp;rtpof=true&amp;sd=true" TargetMode="External"/><Relationship Id="rId6" Type="http://schemas.openxmlformats.org/officeDocument/2006/relationships/hyperlink" Target="https://drive.google.com/drive/folders/1htc_RNdAJSgH1NkdqnTN8bYobSQ-k7dj?usp=drive_link" TargetMode="External"/><Relationship Id="rId15" Type="http://schemas.openxmlformats.org/officeDocument/2006/relationships/hyperlink" Target="https://drive.google.com/drive/folders/1YpUOWqPeJeNl9shlkAoa_e8rlAoUfSds?usp=drive_link" TargetMode="External"/><Relationship Id="rId23" Type="http://schemas.openxmlformats.org/officeDocument/2006/relationships/hyperlink" Target="https://drive.google.com/drive/folders/1oIzm-1cz1yIYHPhuujnQ6jOwgV5dzfvL?usp=sharing" TargetMode="External"/><Relationship Id="rId28" Type="http://schemas.openxmlformats.org/officeDocument/2006/relationships/hyperlink" Target="https://drive.google.com/drive/folders/1v9cD_EsIs4kcN1MIWjzINqrFsLzNyMZr?usp=sharing" TargetMode="External"/><Relationship Id="rId36" Type="http://schemas.openxmlformats.org/officeDocument/2006/relationships/hyperlink" Target="https://drive.google.com/drive/folders/1lkPnzgxNfSAgLUJOKod1zctZn2W-Vm2a?usp=drive_link" TargetMode="External"/><Relationship Id="rId49" Type="http://schemas.openxmlformats.org/officeDocument/2006/relationships/hyperlink" Target="https://drive.google.com/drive/folders/11m0bP1BguxSoaFmFTG6xSqD-iKMslQtm?usp=drive_link" TargetMode="External"/><Relationship Id="rId57" Type="http://schemas.openxmlformats.org/officeDocument/2006/relationships/printerSettings" Target="../printerSettings/printerSettings2.bin"/><Relationship Id="rId10" Type="http://schemas.openxmlformats.org/officeDocument/2006/relationships/hyperlink" Target="https://drive.google.com/drive/folders/1m5BSOaVhVAIE6FpzGvo9sKdxKKgxZYop?usp=drive_link" TargetMode="External"/><Relationship Id="rId31" Type="http://schemas.openxmlformats.org/officeDocument/2006/relationships/hyperlink" Target="https://drive.google.com/drive/folders/1t8DIo7okx0dCGXFnuUo4kWHWiJxjCcJh?usp=drive_link" TargetMode="External"/><Relationship Id="rId44" Type="http://schemas.openxmlformats.org/officeDocument/2006/relationships/hyperlink" Target="https://drive.google.com/drive/folders/17NYzJisG2vQeCMuYGBQ0ooAMmK5HJM1F?usp=drive_link" TargetMode="External"/><Relationship Id="rId52" Type="http://schemas.openxmlformats.org/officeDocument/2006/relationships/hyperlink" Target="https://drive.google.com/drive/folders/1jVBkDzS90XiChUYGVbZi5OTfmWBGa147?usp=drive_link" TargetMode="Externa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microsoft.com/office/2007/relationships/slicer" Target="../slicers/slicer2.xml"/><Relationship Id="rId4"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F5"/>
  <sheetViews>
    <sheetView showGridLines="0" topLeftCell="A4" zoomScaleNormal="100" workbookViewId="0">
      <selection sqref="A1:AF5"/>
    </sheetView>
  </sheetViews>
  <sheetFormatPr baseColWidth="10" defaultRowHeight="12.75" x14ac:dyDescent="0.2"/>
  <cols>
    <col min="1" max="16384" width="11.42578125" style="150"/>
  </cols>
  <sheetData>
    <row r="1" spans="1:32" x14ac:dyDescent="0.2">
      <c r="A1" s="287"/>
      <c r="B1" s="287"/>
      <c r="C1" s="287"/>
      <c r="D1" s="287"/>
      <c r="E1" s="287"/>
      <c r="F1" s="287"/>
      <c r="G1" s="287"/>
      <c r="H1" s="287"/>
      <c r="I1" s="287"/>
      <c r="J1" s="287"/>
      <c r="K1" s="287"/>
      <c r="L1" s="287"/>
      <c r="M1" s="287"/>
      <c r="N1" s="287"/>
      <c r="O1" s="287"/>
      <c r="P1" s="287"/>
      <c r="Q1" s="287"/>
      <c r="R1" s="287"/>
      <c r="S1" s="287"/>
      <c r="T1" s="287"/>
      <c r="U1" s="287"/>
      <c r="V1" s="287"/>
      <c r="W1" s="287"/>
      <c r="X1" s="287"/>
      <c r="Y1" s="287"/>
      <c r="Z1" s="287"/>
      <c r="AA1" s="287"/>
      <c r="AB1" s="287"/>
      <c r="AC1" s="287"/>
      <c r="AD1" s="287"/>
      <c r="AE1" s="287"/>
      <c r="AF1" s="287"/>
    </row>
    <row r="2" spans="1:32" x14ac:dyDescent="0.2">
      <c r="A2" s="287"/>
      <c r="B2" s="287"/>
      <c r="C2" s="287"/>
      <c r="D2" s="287"/>
      <c r="E2" s="287"/>
      <c r="F2" s="287"/>
      <c r="G2" s="287"/>
      <c r="H2" s="287"/>
      <c r="I2" s="287"/>
      <c r="J2" s="287"/>
      <c r="K2" s="287"/>
      <c r="L2" s="287"/>
      <c r="M2" s="287"/>
      <c r="N2" s="287"/>
      <c r="O2" s="287"/>
      <c r="P2" s="287"/>
      <c r="Q2" s="287"/>
      <c r="R2" s="287"/>
      <c r="S2" s="287"/>
      <c r="T2" s="287"/>
      <c r="U2" s="287"/>
      <c r="V2" s="287"/>
      <c r="W2" s="287"/>
      <c r="X2" s="287"/>
      <c r="Y2" s="287"/>
      <c r="Z2" s="287"/>
      <c r="AA2" s="287"/>
      <c r="AB2" s="287"/>
      <c r="AC2" s="287"/>
      <c r="AD2" s="287"/>
      <c r="AE2" s="287"/>
      <c r="AF2" s="287"/>
    </row>
    <row r="3" spans="1:32" x14ac:dyDescent="0.2">
      <c r="A3" s="287"/>
      <c r="B3" s="287"/>
      <c r="C3" s="287"/>
      <c r="D3" s="287"/>
      <c r="E3" s="287"/>
      <c r="F3" s="287"/>
      <c r="G3" s="287"/>
      <c r="H3" s="287"/>
      <c r="I3" s="287"/>
      <c r="J3" s="287"/>
      <c r="K3" s="287"/>
      <c r="L3" s="287"/>
      <c r="M3" s="287"/>
      <c r="N3" s="287"/>
      <c r="O3" s="287"/>
      <c r="P3" s="287"/>
      <c r="Q3" s="287"/>
      <c r="R3" s="287"/>
      <c r="S3" s="287"/>
      <c r="T3" s="287"/>
      <c r="U3" s="287"/>
      <c r="V3" s="287"/>
      <c r="W3" s="287"/>
      <c r="X3" s="287"/>
      <c r="Y3" s="287"/>
      <c r="Z3" s="287"/>
      <c r="AA3" s="287"/>
      <c r="AB3" s="287"/>
      <c r="AC3" s="287"/>
      <c r="AD3" s="287"/>
      <c r="AE3" s="287"/>
      <c r="AF3" s="287"/>
    </row>
    <row r="4" spans="1:32" x14ac:dyDescent="0.2">
      <c r="A4" s="287"/>
      <c r="B4" s="287"/>
      <c r="C4" s="287"/>
      <c r="D4" s="287"/>
      <c r="E4" s="287"/>
      <c r="F4" s="287"/>
      <c r="G4" s="287"/>
      <c r="H4" s="287"/>
      <c r="I4" s="287"/>
      <c r="J4" s="287"/>
      <c r="K4" s="287"/>
      <c r="L4" s="287"/>
      <c r="M4" s="287"/>
      <c r="N4" s="287"/>
      <c r="O4" s="287"/>
      <c r="P4" s="287"/>
      <c r="Q4" s="287"/>
      <c r="R4" s="287"/>
      <c r="S4" s="287"/>
      <c r="T4" s="287"/>
      <c r="U4" s="287"/>
      <c r="V4" s="287"/>
      <c r="W4" s="287"/>
      <c r="X4" s="287"/>
      <c r="Y4" s="287"/>
      <c r="Z4" s="287"/>
      <c r="AA4" s="287"/>
      <c r="AB4" s="287"/>
      <c r="AC4" s="287"/>
      <c r="AD4" s="287"/>
      <c r="AE4" s="287"/>
      <c r="AF4" s="287"/>
    </row>
    <row r="5" spans="1:32" x14ac:dyDescent="0.2">
      <c r="A5" s="287"/>
      <c r="B5" s="287"/>
      <c r="C5" s="287"/>
      <c r="D5" s="287"/>
      <c r="E5" s="287"/>
      <c r="F5" s="287"/>
      <c r="G5" s="287"/>
      <c r="H5" s="287"/>
      <c r="I5" s="287"/>
      <c r="J5" s="287"/>
      <c r="K5" s="287"/>
      <c r="L5" s="287"/>
      <c r="M5" s="287"/>
      <c r="N5" s="287"/>
      <c r="O5" s="287"/>
      <c r="P5" s="287"/>
      <c r="Q5" s="287"/>
      <c r="R5" s="287"/>
      <c r="S5" s="287"/>
      <c r="T5" s="287"/>
      <c r="U5" s="287"/>
      <c r="V5" s="287"/>
      <c r="W5" s="287"/>
      <c r="X5" s="287"/>
      <c r="Y5" s="287"/>
      <c r="Z5" s="287"/>
      <c r="AA5" s="287"/>
      <c r="AB5" s="287"/>
      <c r="AC5" s="287"/>
      <c r="AD5" s="287"/>
      <c r="AE5" s="287"/>
      <c r="AF5" s="287"/>
    </row>
  </sheetData>
  <mergeCells count="1">
    <mergeCell ref="A1:AF5"/>
  </mergeCells>
  <pageMargins left="0.7" right="0.7" top="0.75" bottom="0.75" header="0.3" footer="0.3"/>
  <pageSetup paperSize="123" orientation="portrait" r:id="rId1"/>
  <drawing r:id="rId2"/>
  <extLst>
    <ext xmlns:x14="http://schemas.microsoft.com/office/spreadsheetml/2009/9/main" uri="{A8765BA9-456A-4dab-B4F3-ACF838C121DE}">
      <x14:slicerList>
        <x14:slicer r:id="rId3"/>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HE93"/>
  <sheetViews>
    <sheetView showGridLines="0" tabSelected="1" topLeftCell="A11" zoomScale="85" zoomScaleNormal="85" workbookViewId="0">
      <pane xSplit="1" ySplit="2" topLeftCell="B13" activePane="bottomRight" state="frozen"/>
      <selection activeCell="A11" sqref="A11"/>
      <selection pane="topRight" activeCell="B11" sqref="B11"/>
      <selection pane="bottomLeft" activeCell="A13" sqref="A13"/>
      <selection pane="bottomRight" activeCell="A90" sqref="A90:D90"/>
    </sheetView>
  </sheetViews>
  <sheetFormatPr baseColWidth="10" defaultColWidth="11.42578125" defaultRowHeight="16.5" x14ac:dyDescent="0.2"/>
  <cols>
    <col min="1" max="1" width="23.85546875" style="156" customWidth="1"/>
    <col min="2" max="2" width="35.140625" style="212" customWidth="1"/>
    <col min="3" max="3" width="13.5703125" style="213" customWidth="1"/>
    <col min="4" max="4" width="39.85546875" style="156" customWidth="1"/>
    <col min="5" max="5" width="117" style="156" customWidth="1"/>
    <col min="6" max="17" width="4.5703125" style="156" customWidth="1"/>
    <col min="18" max="18" width="39.5703125" style="156" customWidth="1"/>
    <col min="19" max="20" width="39.140625" style="156" customWidth="1"/>
    <col min="21" max="16384" width="11.42578125" style="156"/>
  </cols>
  <sheetData>
    <row r="1" spans="1:213" ht="18.75" customHeight="1" x14ac:dyDescent="0.2">
      <c r="A1" s="341"/>
      <c r="B1" s="341"/>
      <c r="C1" s="350" t="s">
        <v>22</v>
      </c>
      <c r="D1" s="351"/>
      <c r="E1" s="351"/>
      <c r="F1" s="351"/>
      <c r="G1" s="351"/>
      <c r="H1" s="351"/>
      <c r="I1" s="351"/>
      <c r="J1" s="351"/>
      <c r="K1" s="351"/>
      <c r="L1" s="351"/>
      <c r="M1" s="351"/>
      <c r="N1" s="351"/>
      <c r="O1" s="351"/>
      <c r="P1" s="351"/>
      <c r="Q1" s="351"/>
      <c r="R1" s="155"/>
      <c r="S1" s="335" t="s">
        <v>243</v>
      </c>
      <c r="T1" s="335"/>
    </row>
    <row r="2" spans="1:213" ht="19.5" customHeight="1" x14ac:dyDescent="0.2">
      <c r="A2" s="341"/>
      <c r="B2" s="341"/>
      <c r="C2" s="352"/>
      <c r="D2" s="353"/>
      <c r="E2" s="353"/>
      <c r="F2" s="353"/>
      <c r="G2" s="353"/>
      <c r="H2" s="353"/>
      <c r="I2" s="353"/>
      <c r="J2" s="353"/>
      <c r="K2" s="353"/>
      <c r="L2" s="353"/>
      <c r="M2" s="353"/>
      <c r="N2" s="353"/>
      <c r="O2" s="353"/>
      <c r="P2" s="353"/>
      <c r="Q2" s="354"/>
      <c r="R2" s="155"/>
      <c r="S2" s="335"/>
      <c r="T2" s="335"/>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row>
    <row r="3" spans="1:213" ht="24.75" customHeight="1" x14ac:dyDescent="0.2">
      <c r="A3" s="341"/>
      <c r="B3" s="341"/>
      <c r="C3" s="352"/>
      <c r="D3" s="353"/>
      <c r="E3" s="353"/>
      <c r="F3" s="353"/>
      <c r="G3" s="353"/>
      <c r="H3" s="353"/>
      <c r="I3" s="353"/>
      <c r="J3" s="353"/>
      <c r="K3" s="353"/>
      <c r="L3" s="353"/>
      <c r="M3" s="353"/>
      <c r="N3" s="353"/>
      <c r="O3" s="353"/>
      <c r="P3" s="353"/>
      <c r="Q3" s="354"/>
      <c r="R3" s="155"/>
      <c r="S3" s="335" t="s">
        <v>244</v>
      </c>
      <c r="T3" s="335"/>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row>
    <row r="4" spans="1:213" ht="15.75" customHeight="1" x14ac:dyDescent="0.2">
      <c r="A4" s="341"/>
      <c r="B4" s="341"/>
      <c r="C4" s="352"/>
      <c r="D4" s="353"/>
      <c r="E4" s="353"/>
      <c r="F4" s="353"/>
      <c r="G4" s="353"/>
      <c r="H4" s="353"/>
      <c r="I4" s="353"/>
      <c r="J4" s="353"/>
      <c r="K4" s="353"/>
      <c r="L4" s="353"/>
      <c r="M4" s="353"/>
      <c r="N4" s="353"/>
      <c r="O4" s="353"/>
      <c r="P4" s="353"/>
      <c r="Q4" s="354"/>
      <c r="R4" s="155"/>
      <c r="S4" s="335"/>
      <c r="T4" s="335"/>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row>
    <row r="5" spans="1:213" ht="13.5" customHeight="1" x14ac:dyDescent="0.2">
      <c r="A5" s="341"/>
      <c r="B5" s="341"/>
      <c r="C5" s="352"/>
      <c r="D5" s="353"/>
      <c r="E5" s="353"/>
      <c r="F5" s="353"/>
      <c r="G5" s="353"/>
      <c r="H5" s="353"/>
      <c r="I5" s="353"/>
      <c r="J5" s="353"/>
      <c r="K5" s="353"/>
      <c r="L5" s="353"/>
      <c r="M5" s="353"/>
      <c r="N5" s="353"/>
      <c r="O5" s="353"/>
      <c r="P5" s="353"/>
      <c r="Q5" s="354"/>
      <c r="R5" s="155"/>
      <c r="S5" s="335" t="s">
        <v>245</v>
      </c>
      <c r="T5" s="335"/>
      <c r="U5" s="157"/>
      <c r="V5" s="157"/>
      <c r="W5" s="157"/>
      <c r="X5" s="157"/>
      <c r="Y5" s="157"/>
      <c r="Z5" s="157"/>
      <c r="AA5" s="157"/>
      <c r="AB5" s="157"/>
      <c r="AC5" s="157"/>
      <c r="AD5" s="157"/>
      <c r="AE5" s="157"/>
      <c r="AF5" s="157"/>
      <c r="AG5" s="157"/>
      <c r="AH5" s="157"/>
      <c r="AI5" s="157"/>
      <c r="AJ5" s="157"/>
      <c r="AK5" s="157"/>
      <c r="AL5" s="157"/>
      <c r="AM5" s="157"/>
      <c r="AN5" s="157"/>
      <c r="AO5" s="157"/>
      <c r="AP5" s="157"/>
      <c r="AQ5" s="157"/>
      <c r="AR5" s="157"/>
      <c r="AS5" s="157"/>
      <c r="AT5" s="157"/>
      <c r="AU5" s="157"/>
      <c r="AV5" s="157"/>
      <c r="AW5" s="157"/>
      <c r="AX5" s="157"/>
      <c r="AY5" s="157"/>
      <c r="AZ5" s="157"/>
      <c r="BA5" s="157"/>
      <c r="BB5" s="157"/>
      <c r="BC5" s="157"/>
      <c r="BD5" s="157"/>
      <c r="BE5" s="157"/>
      <c r="BF5" s="157"/>
      <c r="BG5" s="157"/>
      <c r="BH5" s="157"/>
      <c r="BI5" s="157"/>
      <c r="BJ5" s="157"/>
      <c r="BK5" s="157"/>
      <c r="BL5" s="157"/>
      <c r="BM5" s="157"/>
      <c r="BN5" s="157"/>
      <c r="BO5" s="157"/>
      <c r="BP5" s="157"/>
      <c r="BQ5" s="157"/>
      <c r="BR5" s="157"/>
      <c r="BS5" s="157"/>
      <c r="BT5" s="157"/>
      <c r="BU5" s="157"/>
      <c r="BV5" s="157"/>
      <c r="BW5" s="157"/>
      <c r="BX5" s="157"/>
      <c r="BY5" s="157"/>
      <c r="BZ5" s="157"/>
      <c r="CA5" s="157"/>
      <c r="CB5" s="157"/>
      <c r="CC5" s="157"/>
      <c r="CD5" s="157"/>
      <c r="CE5" s="157"/>
      <c r="CF5" s="157"/>
      <c r="CG5" s="157"/>
      <c r="CH5" s="157"/>
      <c r="CI5" s="157"/>
      <c r="CJ5" s="157"/>
      <c r="CK5" s="157"/>
      <c r="CL5" s="157"/>
      <c r="CM5" s="157"/>
      <c r="CN5" s="157"/>
      <c r="CO5" s="157"/>
      <c r="CP5" s="157"/>
      <c r="CQ5" s="157"/>
      <c r="CR5" s="157"/>
      <c r="CS5" s="157"/>
      <c r="CT5" s="157"/>
      <c r="CU5" s="157"/>
      <c r="CV5" s="157"/>
      <c r="CW5" s="157"/>
      <c r="CX5" s="157"/>
      <c r="CY5" s="157"/>
      <c r="CZ5" s="157"/>
      <c r="DA5" s="157"/>
      <c r="DB5" s="157"/>
      <c r="DC5" s="157"/>
      <c r="DD5" s="157"/>
      <c r="DE5" s="157"/>
      <c r="DF5" s="157"/>
      <c r="DG5" s="157"/>
      <c r="DH5" s="157"/>
      <c r="DI5" s="157"/>
      <c r="DJ5" s="157"/>
      <c r="DK5" s="157"/>
      <c r="DL5" s="157"/>
      <c r="DM5" s="157"/>
      <c r="DN5" s="157"/>
      <c r="DO5" s="157"/>
      <c r="DP5" s="157"/>
      <c r="DQ5" s="157"/>
      <c r="DR5" s="157"/>
      <c r="DS5" s="157"/>
      <c r="DT5" s="157"/>
      <c r="DU5" s="157"/>
      <c r="DV5" s="157"/>
      <c r="DW5" s="157"/>
      <c r="DX5" s="157"/>
      <c r="DY5" s="157"/>
      <c r="DZ5" s="157"/>
      <c r="EA5" s="157"/>
      <c r="EB5" s="157"/>
      <c r="EC5" s="157"/>
      <c r="ED5" s="157"/>
      <c r="EE5" s="157"/>
      <c r="EF5" s="157"/>
      <c r="EG5" s="157"/>
      <c r="EH5" s="157"/>
      <c r="EI5" s="157"/>
      <c r="EJ5" s="157"/>
      <c r="EK5" s="157"/>
      <c r="EL5" s="157"/>
      <c r="EM5" s="157"/>
      <c r="EN5" s="157"/>
      <c r="EO5" s="157"/>
      <c r="EP5" s="157"/>
      <c r="EQ5" s="157"/>
      <c r="ER5" s="157"/>
      <c r="ES5" s="157"/>
      <c r="ET5" s="157"/>
      <c r="EU5" s="157"/>
      <c r="EV5" s="157"/>
      <c r="EW5" s="157"/>
      <c r="EX5" s="157"/>
      <c r="EY5" s="157"/>
      <c r="EZ5" s="157"/>
      <c r="FA5" s="157"/>
      <c r="FB5" s="157"/>
      <c r="FC5" s="157"/>
      <c r="FD5" s="157"/>
      <c r="FE5" s="157"/>
      <c r="FF5" s="157"/>
      <c r="FG5" s="157"/>
      <c r="FH5" s="157"/>
      <c r="FI5" s="157"/>
      <c r="FJ5" s="157"/>
      <c r="FK5" s="157"/>
      <c r="FL5" s="157"/>
      <c r="FM5" s="157"/>
      <c r="FN5" s="157"/>
      <c r="FO5" s="157"/>
      <c r="FP5" s="157"/>
      <c r="FQ5" s="157"/>
      <c r="FR5" s="157"/>
      <c r="FS5" s="157"/>
      <c r="FT5" s="157"/>
      <c r="FU5" s="157"/>
      <c r="FV5" s="157"/>
      <c r="FW5" s="157"/>
      <c r="FX5" s="157"/>
      <c r="FY5" s="157"/>
      <c r="FZ5" s="157"/>
      <c r="GA5" s="157"/>
      <c r="GB5" s="157"/>
      <c r="GC5" s="157"/>
      <c r="GD5" s="157"/>
      <c r="GE5" s="157"/>
      <c r="GF5" s="157"/>
      <c r="GG5" s="157"/>
      <c r="GH5" s="157"/>
      <c r="GI5" s="157"/>
      <c r="GJ5" s="157"/>
      <c r="GK5" s="157"/>
      <c r="GL5" s="157"/>
      <c r="GM5" s="157"/>
      <c r="GN5" s="157"/>
      <c r="GO5" s="157"/>
      <c r="GP5" s="157"/>
      <c r="GQ5" s="157"/>
      <c r="GR5" s="157"/>
      <c r="GS5" s="157"/>
      <c r="GT5" s="157"/>
      <c r="GU5" s="157"/>
      <c r="GV5" s="157"/>
      <c r="GW5" s="157"/>
      <c r="GX5" s="157"/>
      <c r="GY5" s="157"/>
      <c r="GZ5" s="157"/>
      <c r="HA5" s="157"/>
      <c r="HB5" s="157"/>
      <c r="HC5" s="157"/>
      <c r="HD5" s="157"/>
      <c r="HE5" s="157"/>
    </row>
    <row r="6" spans="1:213" ht="17.25" customHeight="1" x14ac:dyDescent="0.2">
      <c r="A6" s="341"/>
      <c r="B6" s="341"/>
      <c r="C6" s="352"/>
      <c r="D6" s="354"/>
      <c r="E6" s="354"/>
      <c r="F6" s="354"/>
      <c r="G6" s="354"/>
      <c r="H6" s="354"/>
      <c r="I6" s="354"/>
      <c r="J6" s="354"/>
      <c r="K6" s="354"/>
      <c r="L6" s="354"/>
      <c r="M6" s="354"/>
      <c r="N6" s="354"/>
      <c r="O6" s="354"/>
      <c r="P6" s="354"/>
      <c r="Q6" s="354"/>
      <c r="R6" s="155"/>
      <c r="S6" s="335"/>
      <c r="T6" s="335"/>
      <c r="U6" s="157"/>
      <c r="V6" s="157"/>
      <c r="W6" s="157"/>
      <c r="X6" s="157"/>
      <c r="Y6" s="157"/>
      <c r="Z6" s="157"/>
      <c r="AA6" s="157"/>
      <c r="AB6" s="157"/>
      <c r="AC6" s="157"/>
      <c r="AD6" s="157"/>
      <c r="AE6" s="157"/>
      <c r="AF6" s="157"/>
      <c r="AG6" s="157"/>
      <c r="AH6" s="157"/>
      <c r="AI6" s="157"/>
      <c r="AJ6" s="157"/>
      <c r="AK6" s="157"/>
      <c r="AL6" s="157"/>
      <c r="AM6" s="157"/>
      <c r="AN6" s="157"/>
      <c r="AO6" s="157"/>
      <c r="AP6" s="157"/>
      <c r="AQ6" s="157"/>
      <c r="AR6" s="157"/>
      <c r="AS6" s="157"/>
      <c r="AT6" s="157"/>
      <c r="AU6" s="157"/>
      <c r="AV6" s="157"/>
      <c r="AW6" s="157"/>
      <c r="AX6" s="157"/>
      <c r="AY6" s="157"/>
      <c r="AZ6" s="157"/>
      <c r="BA6" s="157"/>
      <c r="BB6" s="157"/>
      <c r="BC6" s="157"/>
      <c r="BD6" s="157"/>
      <c r="BE6" s="157"/>
      <c r="BF6" s="157"/>
      <c r="BG6" s="157"/>
      <c r="BH6" s="157"/>
      <c r="BI6" s="157"/>
      <c r="BJ6" s="157"/>
      <c r="BK6" s="157"/>
      <c r="BL6" s="157"/>
      <c r="BM6" s="157"/>
      <c r="BN6" s="157"/>
      <c r="BO6" s="157"/>
      <c r="BP6" s="157"/>
      <c r="BQ6" s="157"/>
      <c r="BR6" s="157"/>
      <c r="BS6" s="157"/>
      <c r="BT6" s="157"/>
      <c r="BU6" s="157"/>
      <c r="BV6" s="157"/>
      <c r="BW6" s="157"/>
      <c r="BX6" s="157"/>
      <c r="BY6" s="157"/>
      <c r="BZ6" s="157"/>
      <c r="CA6" s="157"/>
      <c r="CB6" s="157"/>
      <c r="CC6" s="157"/>
      <c r="CD6" s="157"/>
      <c r="CE6" s="157"/>
      <c r="CF6" s="157"/>
      <c r="CG6" s="157"/>
      <c r="CH6" s="157"/>
      <c r="CI6" s="157"/>
      <c r="CJ6" s="157"/>
      <c r="CK6" s="157"/>
      <c r="CL6" s="157"/>
      <c r="CM6" s="157"/>
      <c r="CN6" s="157"/>
      <c r="CO6" s="157"/>
      <c r="CP6" s="157"/>
      <c r="CQ6" s="157"/>
      <c r="CR6" s="157"/>
      <c r="CS6" s="157"/>
      <c r="CT6" s="157"/>
      <c r="CU6" s="157"/>
      <c r="CV6" s="157"/>
      <c r="CW6" s="157"/>
      <c r="CX6" s="157"/>
      <c r="CY6" s="157"/>
      <c r="CZ6" s="157"/>
      <c r="DA6" s="157"/>
      <c r="DB6" s="157"/>
      <c r="DC6" s="157"/>
      <c r="DD6" s="157"/>
      <c r="DE6" s="157"/>
      <c r="DF6" s="157"/>
      <c r="DG6" s="157"/>
      <c r="DH6" s="157"/>
      <c r="DI6" s="157"/>
      <c r="DJ6" s="157"/>
      <c r="DK6" s="157"/>
      <c r="DL6" s="157"/>
      <c r="DM6" s="157"/>
      <c r="DN6" s="157"/>
      <c r="DO6" s="157"/>
      <c r="DP6" s="157"/>
      <c r="DQ6" s="157"/>
      <c r="DR6" s="157"/>
      <c r="DS6" s="157"/>
      <c r="DT6" s="157"/>
      <c r="DU6" s="157"/>
      <c r="DV6" s="157"/>
      <c r="DW6" s="157"/>
      <c r="DX6" s="157"/>
      <c r="DY6" s="157"/>
      <c r="DZ6" s="157"/>
      <c r="EA6" s="157"/>
      <c r="EB6" s="157"/>
      <c r="EC6" s="157"/>
      <c r="ED6" s="157"/>
      <c r="EE6" s="157"/>
      <c r="EF6" s="157"/>
      <c r="EG6" s="157"/>
      <c r="EH6" s="157"/>
      <c r="EI6" s="157"/>
      <c r="EJ6" s="157"/>
      <c r="EK6" s="157"/>
      <c r="EL6" s="157"/>
      <c r="EM6" s="157"/>
      <c r="EN6" s="157"/>
      <c r="EO6" s="157"/>
      <c r="EP6" s="157"/>
      <c r="EQ6" s="157"/>
      <c r="ER6" s="157"/>
      <c r="ES6" s="157"/>
      <c r="ET6" s="157"/>
      <c r="EU6" s="157"/>
      <c r="EV6" s="157"/>
      <c r="EW6" s="157"/>
      <c r="EX6" s="157"/>
      <c r="EY6" s="157"/>
      <c r="EZ6" s="157"/>
      <c r="FA6" s="157"/>
      <c r="FB6" s="157"/>
      <c r="FC6" s="157"/>
      <c r="FD6" s="157"/>
      <c r="FE6" s="157"/>
      <c r="FF6" s="157"/>
      <c r="FG6" s="157"/>
      <c r="FH6" s="157"/>
      <c r="FI6" s="157"/>
      <c r="FJ6" s="157"/>
      <c r="FK6" s="157"/>
      <c r="FL6" s="157"/>
      <c r="FM6" s="157"/>
      <c r="FN6" s="157"/>
      <c r="FO6" s="157"/>
      <c r="FP6" s="157"/>
      <c r="FQ6" s="157"/>
      <c r="FR6" s="157"/>
      <c r="FS6" s="157"/>
      <c r="FT6" s="157"/>
      <c r="FU6" s="157"/>
      <c r="FV6" s="157"/>
      <c r="FW6" s="157"/>
      <c r="FX6" s="157"/>
      <c r="FY6" s="157"/>
      <c r="FZ6" s="157"/>
      <c r="GA6" s="157"/>
      <c r="GB6" s="157"/>
      <c r="GC6" s="157"/>
      <c r="GD6" s="157"/>
      <c r="GE6" s="157"/>
      <c r="GF6" s="157"/>
      <c r="GG6" s="157"/>
      <c r="GH6" s="157"/>
      <c r="GI6" s="157"/>
      <c r="GJ6" s="157"/>
      <c r="GK6" s="157"/>
      <c r="GL6" s="157"/>
      <c r="GM6" s="157"/>
      <c r="GN6" s="157"/>
      <c r="GO6" s="157"/>
      <c r="GP6" s="157"/>
      <c r="GQ6" s="157"/>
      <c r="GR6" s="157"/>
      <c r="GS6" s="157"/>
      <c r="GT6" s="157"/>
      <c r="GU6" s="157"/>
      <c r="GV6" s="157"/>
      <c r="GW6" s="157"/>
      <c r="GX6" s="157"/>
      <c r="GY6" s="157"/>
      <c r="GZ6" s="157"/>
      <c r="HA6" s="157"/>
      <c r="HB6" s="157"/>
      <c r="HC6" s="157"/>
      <c r="HD6" s="157"/>
      <c r="HE6" s="157"/>
    </row>
    <row r="7" spans="1:213" ht="51.75" customHeight="1" x14ac:dyDescent="0.2">
      <c r="A7" s="319" t="s">
        <v>18</v>
      </c>
      <c r="B7" s="319"/>
      <c r="C7" s="340" t="s">
        <v>23</v>
      </c>
      <c r="D7" s="340"/>
      <c r="E7" s="340"/>
      <c r="F7" s="340"/>
      <c r="G7" s="340"/>
      <c r="H7" s="340"/>
      <c r="I7" s="340"/>
      <c r="J7" s="340"/>
      <c r="K7" s="340"/>
      <c r="L7" s="340"/>
      <c r="M7" s="340"/>
      <c r="N7" s="340"/>
      <c r="O7" s="340"/>
      <c r="P7" s="340"/>
      <c r="Q7" s="340"/>
      <c r="R7" s="340"/>
      <c r="S7" s="340"/>
      <c r="T7" s="340"/>
      <c r="U7" s="157"/>
      <c r="V7" s="157"/>
      <c r="W7" s="157"/>
      <c r="X7" s="157"/>
      <c r="Y7" s="157"/>
      <c r="Z7" s="157"/>
      <c r="AA7" s="157"/>
      <c r="AB7" s="157"/>
      <c r="AC7" s="157"/>
      <c r="AD7" s="157"/>
      <c r="AE7" s="157"/>
      <c r="AF7" s="157"/>
      <c r="AG7" s="157"/>
      <c r="AH7" s="157"/>
      <c r="AI7" s="157"/>
      <c r="AJ7" s="157"/>
      <c r="AK7" s="157"/>
      <c r="AL7" s="157"/>
      <c r="AM7" s="157"/>
      <c r="AN7" s="157"/>
      <c r="AO7" s="157"/>
      <c r="AP7" s="157"/>
      <c r="AQ7" s="157"/>
      <c r="AR7" s="157"/>
      <c r="AS7" s="157"/>
      <c r="AT7" s="157"/>
      <c r="AU7" s="157"/>
      <c r="AV7" s="157"/>
      <c r="AW7" s="157"/>
      <c r="AX7" s="157"/>
      <c r="AY7" s="157"/>
      <c r="AZ7" s="157"/>
      <c r="BA7" s="157"/>
      <c r="BB7" s="157"/>
      <c r="BC7" s="157"/>
      <c r="BD7" s="157"/>
      <c r="BE7" s="157"/>
      <c r="BF7" s="157"/>
      <c r="BG7" s="157"/>
      <c r="BH7" s="157"/>
      <c r="BI7" s="157"/>
      <c r="BJ7" s="157"/>
      <c r="BK7" s="157"/>
      <c r="BL7" s="157"/>
      <c r="BM7" s="157"/>
      <c r="BN7" s="157"/>
      <c r="BO7" s="157"/>
      <c r="BP7" s="157"/>
      <c r="BQ7" s="157"/>
      <c r="BR7" s="157"/>
      <c r="BS7" s="157"/>
      <c r="BT7" s="157"/>
      <c r="BU7" s="157"/>
      <c r="BV7" s="157"/>
      <c r="BW7" s="157"/>
      <c r="BX7" s="157"/>
      <c r="BY7" s="157"/>
      <c r="BZ7" s="157"/>
      <c r="CA7" s="157"/>
      <c r="CB7" s="157"/>
      <c r="CC7" s="157"/>
      <c r="CD7" s="157"/>
      <c r="CE7" s="157"/>
      <c r="CF7" s="157"/>
      <c r="CG7" s="157"/>
      <c r="CH7" s="157"/>
      <c r="CI7" s="157"/>
      <c r="CJ7" s="157"/>
      <c r="CK7" s="157"/>
      <c r="CL7" s="157"/>
      <c r="CM7" s="157"/>
      <c r="CN7" s="157"/>
      <c r="CO7" s="157"/>
      <c r="CP7" s="157"/>
      <c r="CQ7" s="157"/>
      <c r="CR7" s="157"/>
      <c r="CS7" s="157"/>
      <c r="CT7" s="157"/>
      <c r="CU7" s="157"/>
      <c r="CV7" s="157"/>
      <c r="CW7" s="157"/>
      <c r="CX7" s="157"/>
      <c r="CY7" s="157"/>
      <c r="CZ7" s="157"/>
      <c r="DA7" s="157"/>
      <c r="DB7" s="157"/>
      <c r="DC7" s="157"/>
      <c r="DD7" s="157"/>
      <c r="DE7" s="157"/>
      <c r="DF7" s="157"/>
      <c r="DG7" s="157"/>
      <c r="DH7" s="157"/>
      <c r="DI7" s="157"/>
      <c r="DJ7" s="157"/>
      <c r="DK7" s="157"/>
      <c r="DL7" s="157"/>
      <c r="DM7" s="157"/>
      <c r="DN7" s="157"/>
      <c r="DO7" s="157"/>
      <c r="DP7" s="157"/>
      <c r="DQ7" s="157"/>
      <c r="DR7" s="157"/>
      <c r="DS7" s="157"/>
      <c r="DT7" s="157"/>
      <c r="DU7" s="157"/>
      <c r="DV7" s="157"/>
      <c r="DW7" s="157"/>
      <c r="DX7" s="157"/>
      <c r="DY7" s="157"/>
      <c r="DZ7" s="157"/>
      <c r="EA7" s="157"/>
      <c r="EB7" s="157"/>
      <c r="EC7" s="157"/>
      <c r="ED7" s="157"/>
      <c r="EE7" s="157"/>
      <c r="EF7" s="157"/>
      <c r="EG7" s="157"/>
      <c r="EH7" s="157"/>
      <c r="EI7" s="157"/>
      <c r="EJ7" s="157"/>
      <c r="EK7" s="157"/>
      <c r="EL7" s="157"/>
      <c r="EM7" s="157"/>
      <c r="EN7" s="157"/>
      <c r="EO7" s="157"/>
      <c r="EP7" s="157"/>
      <c r="EQ7" s="157"/>
      <c r="ER7" s="157"/>
      <c r="ES7" s="157"/>
      <c r="ET7" s="157"/>
      <c r="EU7" s="157"/>
      <c r="EV7" s="157"/>
      <c r="EW7" s="157"/>
      <c r="EX7" s="157"/>
      <c r="EY7" s="157"/>
      <c r="EZ7" s="157"/>
      <c r="FA7" s="157"/>
      <c r="FB7" s="157"/>
      <c r="FC7" s="157"/>
      <c r="FD7" s="157"/>
      <c r="FE7" s="157"/>
      <c r="FF7" s="157"/>
      <c r="FG7" s="157"/>
      <c r="FH7" s="157"/>
      <c r="FI7" s="157"/>
      <c r="FJ7" s="157"/>
      <c r="FK7" s="157"/>
      <c r="FL7" s="157"/>
      <c r="FM7" s="157"/>
      <c r="FN7" s="157"/>
      <c r="FO7" s="157"/>
      <c r="FP7" s="157"/>
      <c r="FQ7" s="157"/>
      <c r="FR7" s="157"/>
      <c r="FS7" s="157"/>
      <c r="FT7" s="157"/>
      <c r="FU7" s="157"/>
      <c r="FV7" s="157"/>
      <c r="FW7" s="157"/>
      <c r="FX7" s="157"/>
      <c r="FY7" s="157"/>
      <c r="FZ7" s="157"/>
      <c r="GA7" s="157"/>
      <c r="GB7" s="157"/>
      <c r="GC7" s="157"/>
      <c r="GD7" s="157"/>
      <c r="GE7" s="157"/>
      <c r="GF7" s="157"/>
      <c r="GG7" s="157"/>
      <c r="GH7" s="157"/>
      <c r="GI7" s="157"/>
      <c r="GJ7" s="157"/>
      <c r="GK7" s="157"/>
      <c r="GL7" s="157"/>
      <c r="GM7" s="157"/>
      <c r="GN7" s="157"/>
      <c r="GO7" s="157"/>
      <c r="GP7" s="157"/>
      <c r="GQ7" s="157"/>
      <c r="GR7" s="157"/>
      <c r="GS7" s="157"/>
      <c r="GT7" s="157"/>
      <c r="GU7" s="157"/>
      <c r="GV7" s="157"/>
      <c r="GW7" s="157"/>
      <c r="GX7" s="157"/>
      <c r="GY7" s="157"/>
      <c r="GZ7" s="157"/>
      <c r="HA7" s="157"/>
      <c r="HB7" s="157"/>
      <c r="HC7" s="157"/>
      <c r="HD7" s="157"/>
      <c r="HE7" s="157"/>
    </row>
    <row r="8" spans="1:213" ht="35.25" customHeight="1" x14ac:dyDescent="0.2">
      <c r="A8" s="319" t="s">
        <v>19</v>
      </c>
      <c r="B8" s="319"/>
      <c r="C8" s="340" t="s">
        <v>146</v>
      </c>
      <c r="D8" s="340"/>
      <c r="E8" s="340"/>
      <c r="F8" s="340"/>
      <c r="G8" s="340"/>
      <c r="H8" s="340"/>
      <c r="I8" s="340"/>
      <c r="J8" s="340"/>
      <c r="K8" s="340"/>
      <c r="L8" s="340"/>
      <c r="M8" s="340"/>
      <c r="N8" s="340"/>
      <c r="O8" s="340"/>
      <c r="P8" s="340"/>
      <c r="Q8" s="340"/>
      <c r="R8" s="340"/>
      <c r="S8" s="340"/>
      <c r="T8" s="340"/>
      <c r="U8" s="157"/>
      <c r="V8" s="157"/>
      <c r="W8" s="157"/>
      <c r="X8" s="157"/>
      <c r="Y8" s="157"/>
      <c r="Z8" s="157"/>
      <c r="AA8" s="157"/>
      <c r="AB8" s="157"/>
      <c r="AC8" s="157"/>
      <c r="AD8" s="157"/>
      <c r="AE8" s="157"/>
      <c r="AF8" s="157"/>
      <c r="AG8" s="157"/>
      <c r="AH8" s="157"/>
      <c r="AI8" s="157"/>
      <c r="AJ8" s="157"/>
      <c r="AK8" s="157"/>
      <c r="AL8" s="157"/>
      <c r="AM8" s="157"/>
      <c r="AN8" s="157"/>
      <c r="AO8" s="157"/>
      <c r="AP8" s="157"/>
      <c r="AQ8" s="157"/>
      <c r="AR8" s="157"/>
      <c r="AS8" s="157"/>
      <c r="AT8" s="157"/>
      <c r="AU8" s="157"/>
      <c r="AV8" s="157"/>
      <c r="AW8" s="157"/>
      <c r="AX8" s="157"/>
      <c r="AY8" s="157"/>
      <c r="AZ8" s="157"/>
      <c r="BA8" s="157"/>
      <c r="BB8" s="157"/>
      <c r="BC8" s="157"/>
      <c r="BD8" s="157"/>
      <c r="BE8" s="157"/>
      <c r="BF8" s="157"/>
      <c r="BG8" s="157"/>
      <c r="BH8" s="157"/>
      <c r="BI8" s="157"/>
      <c r="BJ8" s="157"/>
      <c r="BK8" s="157"/>
      <c r="BL8" s="157"/>
      <c r="BM8" s="157"/>
      <c r="BN8" s="157"/>
      <c r="BO8" s="157"/>
      <c r="BP8" s="157"/>
      <c r="BQ8" s="157"/>
      <c r="BR8" s="157"/>
      <c r="BS8" s="157"/>
      <c r="BT8" s="157"/>
      <c r="BU8" s="157"/>
      <c r="BV8" s="157"/>
      <c r="BW8" s="157"/>
      <c r="BX8" s="157"/>
      <c r="BY8" s="157"/>
      <c r="BZ8" s="157"/>
      <c r="CA8" s="157"/>
      <c r="CB8" s="157"/>
      <c r="CC8" s="157"/>
      <c r="CD8" s="157"/>
      <c r="CE8" s="157"/>
      <c r="CF8" s="157"/>
      <c r="CG8" s="157"/>
      <c r="CH8" s="157"/>
      <c r="CI8" s="157"/>
      <c r="CJ8" s="157"/>
      <c r="CK8" s="157"/>
      <c r="CL8" s="157"/>
      <c r="CM8" s="157"/>
      <c r="CN8" s="157"/>
      <c r="CO8" s="157"/>
      <c r="CP8" s="157"/>
      <c r="CQ8" s="157"/>
      <c r="CR8" s="157"/>
      <c r="CS8" s="157"/>
      <c r="CT8" s="157"/>
      <c r="CU8" s="157"/>
      <c r="CV8" s="157"/>
      <c r="CW8" s="157"/>
      <c r="CX8" s="157"/>
      <c r="CY8" s="157"/>
      <c r="CZ8" s="157"/>
      <c r="DA8" s="157"/>
      <c r="DB8" s="157"/>
      <c r="DC8" s="157"/>
      <c r="DD8" s="157"/>
      <c r="DE8" s="157"/>
      <c r="DF8" s="157"/>
      <c r="DG8" s="157"/>
      <c r="DH8" s="157"/>
      <c r="DI8" s="157"/>
      <c r="DJ8" s="157"/>
      <c r="DK8" s="157"/>
      <c r="DL8" s="157"/>
      <c r="DM8" s="157"/>
      <c r="DN8" s="157"/>
      <c r="DO8" s="157"/>
      <c r="DP8" s="157"/>
      <c r="DQ8" s="157"/>
      <c r="DR8" s="157"/>
      <c r="DS8" s="157"/>
      <c r="DT8" s="157"/>
      <c r="DU8" s="157"/>
      <c r="DV8" s="157"/>
      <c r="DW8" s="157"/>
      <c r="DX8" s="157"/>
      <c r="DY8" s="157"/>
      <c r="DZ8" s="157"/>
      <c r="EA8" s="157"/>
      <c r="EB8" s="157"/>
      <c r="EC8" s="157"/>
      <c r="ED8" s="157"/>
      <c r="EE8" s="157"/>
      <c r="EF8" s="157"/>
      <c r="EG8" s="157"/>
      <c r="EH8" s="157"/>
      <c r="EI8" s="157"/>
      <c r="EJ8" s="157"/>
      <c r="EK8" s="157"/>
      <c r="EL8" s="157"/>
      <c r="EM8" s="157"/>
      <c r="EN8" s="157"/>
      <c r="EO8" s="157"/>
      <c r="EP8" s="157"/>
      <c r="EQ8" s="157"/>
      <c r="ER8" s="157"/>
      <c r="ES8" s="157"/>
      <c r="ET8" s="157"/>
      <c r="EU8" s="157"/>
      <c r="EV8" s="157"/>
      <c r="EW8" s="157"/>
      <c r="EX8" s="157"/>
      <c r="EY8" s="157"/>
      <c r="EZ8" s="157"/>
      <c r="FA8" s="157"/>
      <c r="FB8" s="157"/>
      <c r="FC8" s="157"/>
      <c r="FD8" s="157"/>
      <c r="FE8" s="157"/>
      <c r="FF8" s="157"/>
      <c r="FG8" s="157"/>
      <c r="FH8" s="157"/>
      <c r="FI8" s="157"/>
      <c r="FJ8" s="157"/>
      <c r="FK8" s="157"/>
      <c r="FL8" s="157"/>
      <c r="FM8" s="157"/>
      <c r="FN8" s="157"/>
      <c r="FO8" s="157"/>
      <c r="FP8" s="157"/>
      <c r="FQ8" s="157"/>
      <c r="FR8" s="157"/>
      <c r="FS8" s="157"/>
      <c r="FT8" s="157"/>
      <c r="FU8" s="157"/>
      <c r="FV8" s="157"/>
      <c r="FW8" s="157"/>
      <c r="FX8" s="157"/>
      <c r="FY8" s="157"/>
      <c r="FZ8" s="157"/>
      <c r="GA8" s="157"/>
      <c r="GB8" s="157"/>
      <c r="GC8" s="157"/>
      <c r="GD8" s="157"/>
      <c r="GE8" s="157"/>
      <c r="GF8" s="157"/>
      <c r="GG8" s="157"/>
      <c r="GH8" s="157"/>
      <c r="GI8" s="157"/>
      <c r="GJ8" s="157"/>
      <c r="GK8" s="157"/>
      <c r="GL8" s="157"/>
      <c r="GM8" s="157"/>
      <c r="GN8" s="157"/>
      <c r="GO8" s="157"/>
      <c r="GP8" s="157"/>
      <c r="GQ8" s="157"/>
      <c r="GR8" s="157"/>
      <c r="GS8" s="157"/>
      <c r="GT8" s="157"/>
      <c r="GU8" s="157"/>
      <c r="GV8" s="157"/>
      <c r="GW8" s="157"/>
      <c r="GX8" s="157"/>
      <c r="GY8" s="157"/>
      <c r="GZ8" s="157"/>
      <c r="HA8" s="157"/>
      <c r="HB8" s="157"/>
      <c r="HC8" s="157"/>
      <c r="HD8" s="157"/>
      <c r="HE8" s="157"/>
    </row>
    <row r="9" spans="1:213" ht="45" customHeight="1" x14ac:dyDescent="0.2">
      <c r="A9" s="319" t="s">
        <v>20</v>
      </c>
      <c r="B9" s="319"/>
      <c r="C9" s="340" t="s">
        <v>147</v>
      </c>
      <c r="D9" s="340"/>
      <c r="E9" s="340"/>
      <c r="F9" s="340"/>
      <c r="G9" s="340"/>
      <c r="H9" s="340"/>
      <c r="I9" s="340"/>
      <c r="J9" s="340"/>
      <c r="K9" s="340"/>
      <c r="L9" s="340"/>
      <c r="M9" s="340"/>
      <c r="N9" s="340"/>
      <c r="O9" s="340"/>
      <c r="P9" s="340"/>
      <c r="Q9" s="340"/>
      <c r="R9" s="340"/>
      <c r="S9" s="340"/>
      <c r="T9" s="340"/>
      <c r="U9" s="157"/>
      <c r="V9" s="157"/>
      <c r="W9" s="157"/>
      <c r="X9" s="157"/>
      <c r="Y9" s="157"/>
      <c r="Z9" s="157"/>
      <c r="AA9" s="157"/>
      <c r="AB9" s="157"/>
      <c r="AC9" s="157"/>
      <c r="AD9" s="157"/>
      <c r="AE9" s="157"/>
      <c r="AF9" s="157"/>
      <c r="AG9" s="157"/>
      <c r="AH9" s="157"/>
      <c r="AI9" s="157"/>
      <c r="AJ9" s="157"/>
      <c r="AK9" s="157"/>
      <c r="AL9" s="157"/>
      <c r="AM9" s="157"/>
      <c r="AN9" s="157"/>
      <c r="AO9" s="157"/>
      <c r="AP9" s="157"/>
      <c r="AQ9" s="157"/>
      <c r="AR9" s="157"/>
      <c r="AS9" s="157"/>
      <c r="AT9" s="157"/>
      <c r="AU9" s="157"/>
      <c r="AV9" s="157"/>
      <c r="AW9" s="157"/>
      <c r="AX9" s="157"/>
      <c r="AY9" s="157"/>
      <c r="AZ9" s="157"/>
      <c r="BA9" s="157"/>
      <c r="BB9" s="157"/>
      <c r="BC9" s="157"/>
      <c r="BD9" s="157"/>
      <c r="BE9" s="157"/>
      <c r="BF9" s="157"/>
      <c r="BG9" s="157"/>
      <c r="BH9" s="157"/>
      <c r="BI9" s="157"/>
      <c r="BJ9" s="157"/>
      <c r="BK9" s="157"/>
      <c r="BL9" s="157"/>
      <c r="BM9" s="157"/>
      <c r="BN9" s="157"/>
      <c r="BO9" s="157"/>
      <c r="BP9" s="157"/>
      <c r="BQ9" s="157"/>
      <c r="BR9" s="157"/>
      <c r="BS9" s="157"/>
      <c r="BT9" s="157"/>
      <c r="BU9" s="157"/>
      <c r="BV9" s="157"/>
      <c r="BW9" s="157"/>
      <c r="BX9" s="157"/>
      <c r="BY9" s="157"/>
      <c r="BZ9" s="157"/>
      <c r="CA9" s="157"/>
      <c r="CB9" s="157"/>
      <c r="CC9" s="157"/>
      <c r="CD9" s="157"/>
      <c r="CE9" s="157"/>
      <c r="CF9" s="157"/>
      <c r="CG9" s="157"/>
      <c r="CH9" s="157"/>
      <c r="CI9" s="157"/>
      <c r="CJ9" s="157"/>
      <c r="CK9" s="157"/>
      <c r="CL9" s="157"/>
      <c r="CM9" s="157"/>
      <c r="CN9" s="157"/>
      <c r="CO9" s="157"/>
      <c r="CP9" s="157"/>
      <c r="CQ9" s="157"/>
      <c r="CR9" s="157"/>
      <c r="CS9" s="157"/>
      <c r="CT9" s="157"/>
      <c r="CU9" s="157"/>
      <c r="CV9" s="157"/>
      <c r="CW9" s="157"/>
      <c r="CX9" s="157"/>
      <c r="CY9" s="157"/>
      <c r="CZ9" s="157"/>
      <c r="DA9" s="157"/>
      <c r="DB9" s="157"/>
      <c r="DC9" s="157"/>
      <c r="DD9" s="157"/>
      <c r="DE9" s="157"/>
      <c r="DF9" s="157"/>
      <c r="DG9" s="157"/>
      <c r="DH9" s="157"/>
      <c r="DI9" s="157"/>
      <c r="DJ9" s="157"/>
      <c r="DK9" s="157"/>
      <c r="DL9" s="157"/>
      <c r="DM9" s="157"/>
      <c r="DN9" s="157"/>
      <c r="DO9" s="157"/>
      <c r="DP9" s="157"/>
      <c r="DQ9" s="157"/>
      <c r="DR9" s="157"/>
      <c r="DS9" s="157"/>
      <c r="DT9" s="157"/>
      <c r="DU9" s="157"/>
      <c r="DV9" s="157"/>
      <c r="DW9" s="157"/>
      <c r="DX9" s="157"/>
      <c r="DY9" s="157"/>
      <c r="DZ9" s="157"/>
      <c r="EA9" s="157"/>
      <c r="EB9" s="157"/>
      <c r="EC9" s="157"/>
      <c r="ED9" s="157"/>
      <c r="EE9" s="157"/>
      <c r="EF9" s="157"/>
      <c r="EG9" s="157"/>
      <c r="EH9" s="157"/>
      <c r="EI9" s="157"/>
      <c r="EJ9" s="157"/>
      <c r="EK9" s="157"/>
      <c r="EL9" s="157"/>
      <c r="EM9" s="157"/>
      <c r="EN9" s="157"/>
      <c r="EO9" s="157"/>
      <c r="EP9" s="157"/>
      <c r="EQ9" s="157"/>
      <c r="ER9" s="157"/>
      <c r="ES9" s="157"/>
      <c r="ET9" s="157"/>
      <c r="EU9" s="157"/>
      <c r="EV9" s="157"/>
      <c r="EW9" s="157"/>
      <c r="EX9" s="157"/>
      <c r="EY9" s="157"/>
      <c r="EZ9" s="157"/>
      <c r="FA9" s="157"/>
      <c r="FB9" s="157"/>
      <c r="FC9" s="157"/>
      <c r="FD9" s="157"/>
      <c r="FE9" s="157"/>
      <c r="FF9" s="157"/>
      <c r="FG9" s="157"/>
      <c r="FH9" s="157"/>
      <c r="FI9" s="157"/>
      <c r="FJ9" s="157"/>
      <c r="FK9" s="157"/>
      <c r="FL9" s="157"/>
      <c r="FM9" s="157"/>
      <c r="FN9" s="157"/>
      <c r="FO9" s="157"/>
      <c r="FP9" s="157"/>
      <c r="FQ9" s="157"/>
      <c r="FR9" s="157"/>
      <c r="FS9" s="157"/>
      <c r="FT9" s="157"/>
      <c r="FU9" s="157"/>
      <c r="FV9" s="157"/>
      <c r="FW9" s="157"/>
      <c r="FX9" s="157"/>
      <c r="FY9" s="157"/>
      <c r="FZ9" s="157"/>
      <c r="GA9" s="157"/>
      <c r="GB9" s="157"/>
      <c r="GC9" s="157"/>
      <c r="GD9" s="157"/>
      <c r="GE9" s="157"/>
      <c r="GF9" s="157"/>
      <c r="GG9" s="157"/>
      <c r="GH9" s="157"/>
      <c r="GI9" s="157"/>
      <c r="GJ9" s="157"/>
      <c r="GK9" s="157"/>
      <c r="GL9" s="157"/>
      <c r="GM9" s="157"/>
      <c r="GN9" s="157"/>
      <c r="GO9" s="157"/>
      <c r="GP9" s="157"/>
      <c r="GQ9" s="157"/>
      <c r="GR9" s="157"/>
      <c r="GS9" s="157"/>
      <c r="GT9" s="157"/>
      <c r="GU9" s="157"/>
      <c r="GV9" s="157"/>
      <c r="GW9" s="157"/>
      <c r="GX9" s="157"/>
      <c r="GY9" s="157"/>
      <c r="GZ9" s="157"/>
      <c r="HA9" s="157"/>
      <c r="HB9" s="157"/>
      <c r="HC9" s="157"/>
      <c r="HD9" s="157"/>
      <c r="HE9" s="157"/>
    </row>
    <row r="10" spans="1:213" ht="63" customHeight="1" thickBot="1" x14ac:dyDescent="0.25">
      <c r="A10" s="342" t="s">
        <v>21</v>
      </c>
      <c r="B10" s="342"/>
      <c r="C10" s="343" t="s">
        <v>148</v>
      </c>
      <c r="D10" s="343"/>
      <c r="E10" s="343"/>
      <c r="F10" s="343"/>
      <c r="G10" s="343"/>
      <c r="H10" s="343"/>
      <c r="I10" s="343"/>
      <c r="J10" s="343"/>
      <c r="K10" s="343"/>
      <c r="L10" s="343"/>
      <c r="M10" s="343"/>
      <c r="N10" s="343"/>
      <c r="O10" s="343"/>
      <c r="P10" s="343"/>
      <c r="Q10" s="343"/>
      <c r="R10" s="343"/>
      <c r="S10" s="343"/>
      <c r="T10" s="343"/>
      <c r="U10" s="157"/>
      <c r="V10" s="157"/>
      <c r="W10" s="157"/>
      <c r="X10" s="157"/>
      <c r="Y10" s="157"/>
      <c r="Z10" s="157"/>
      <c r="AA10" s="157"/>
      <c r="AB10" s="157"/>
      <c r="AC10" s="157"/>
      <c r="AD10" s="157"/>
      <c r="AE10" s="157"/>
      <c r="AF10" s="157"/>
      <c r="AG10" s="157"/>
      <c r="AH10" s="157"/>
      <c r="AI10" s="157"/>
      <c r="AJ10" s="157"/>
      <c r="AK10" s="157"/>
      <c r="AL10" s="157"/>
      <c r="AM10" s="157"/>
      <c r="AN10" s="157"/>
      <c r="AO10" s="157"/>
      <c r="AP10" s="157"/>
      <c r="AQ10" s="157"/>
      <c r="AR10" s="157"/>
      <c r="AS10" s="157"/>
      <c r="AT10" s="157"/>
      <c r="AU10" s="157"/>
      <c r="AV10" s="157"/>
      <c r="AW10" s="157"/>
      <c r="AX10" s="157"/>
      <c r="AY10" s="157"/>
      <c r="AZ10" s="157"/>
      <c r="BA10" s="157"/>
      <c r="BB10" s="157"/>
      <c r="BC10" s="157"/>
      <c r="BD10" s="157"/>
      <c r="BE10" s="157"/>
      <c r="BF10" s="157"/>
      <c r="BG10" s="157"/>
      <c r="BH10" s="157"/>
      <c r="BI10" s="157"/>
      <c r="BJ10" s="157"/>
      <c r="BK10" s="157"/>
      <c r="BL10" s="157"/>
      <c r="BM10" s="157"/>
      <c r="BN10" s="157"/>
      <c r="BO10" s="157"/>
      <c r="BP10" s="157"/>
      <c r="BQ10" s="157"/>
      <c r="BR10" s="157"/>
      <c r="BS10" s="157"/>
      <c r="BT10" s="157"/>
      <c r="BU10" s="157"/>
      <c r="BV10" s="157"/>
      <c r="BW10" s="157"/>
      <c r="BX10" s="157"/>
      <c r="BY10" s="157"/>
      <c r="BZ10" s="157"/>
      <c r="CA10" s="157"/>
      <c r="CB10" s="157"/>
      <c r="CC10" s="157"/>
      <c r="CD10" s="157"/>
      <c r="CE10" s="157"/>
      <c r="CF10" s="157"/>
      <c r="CG10" s="157"/>
      <c r="CH10" s="157"/>
      <c r="CI10" s="157"/>
      <c r="CJ10" s="157"/>
      <c r="CK10" s="157"/>
      <c r="CL10" s="157"/>
      <c r="CM10" s="157"/>
      <c r="CN10" s="157"/>
      <c r="CO10" s="157"/>
      <c r="CP10" s="157"/>
      <c r="CQ10" s="157"/>
      <c r="CR10" s="157"/>
      <c r="CS10" s="157"/>
      <c r="CT10" s="157"/>
      <c r="CU10" s="157"/>
      <c r="CV10" s="157"/>
      <c r="CW10" s="157"/>
      <c r="CX10" s="157"/>
      <c r="CY10" s="157"/>
      <c r="CZ10" s="157"/>
      <c r="DA10" s="157"/>
      <c r="DB10" s="157"/>
      <c r="DC10" s="157"/>
      <c r="DD10" s="157"/>
      <c r="DE10" s="157"/>
      <c r="DF10" s="157"/>
      <c r="DG10" s="157"/>
      <c r="DH10" s="157"/>
      <c r="DI10" s="157"/>
      <c r="DJ10" s="157"/>
      <c r="DK10" s="157"/>
      <c r="DL10" s="157"/>
      <c r="DM10" s="157"/>
      <c r="DN10" s="157"/>
      <c r="DO10" s="157"/>
      <c r="DP10" s="157"/>
      <c r="DQ10" s="157"/>
      <c r="DR10" s="157"/>
      <c r="DS10" s="157"/>
      <c r="DT10" s="157"/>
      <c r="DU10" s="157"/>
      <c r="DV10" s="157"/>
      <c r="DW10" s="157"/>
      <c r="DX10" s="157"/>
      <c r="DY10" s="157"/>
      <c r="DZ10" s="157"/>
      <c r="EA10" s="157"/>
      <c r="EB10" s="157"/>
      <c r="EC10" s="157"/>
      <c r="ED10" s="157"/>
      <c r="EE10" s="157"/>
      <c r="EF10" s="157"/>
      <c r="EG10" s="157"/>
      <c r="EH10" s="157"/>
      <c r="EI10" s="157"/>
      <c r="EJ10" s="157"/>
      <c r="EK10" s="157"/>
      <c r="EL10" s="157"/>
      <c r="EM10" s="157"/>
      <c r="EN10" s="157"/>
      <c r="EO10" s="157"/>
      <c r="EP10" s="157"/>
      <c r="EQ10" s="157"/>
      <c r="ER10" s="157"/>
      <c r="ES10" s="157"/>
      <c r="ET10" s="157"/>
      <c r="EU10" s="157"/>
      <c r="EV10" s="157"/>
      <c r="EW10" s="157"/>
      <c r="EX10" s="157"/>
      <c r="EY10" s="157"/>
      <c r="EZ10" s="157"/>
      <c r="FA10" s="157"/>
      <c r="FB10" s="157"/>
      <c r="FC10" s="157"/>
      <c r="FD10" s="157"/>
      <c r="FE10" s="157"/>
      <c r="FF10" s="157"/>
      <c r="FG10" s="157"/>
      <c r="FH10" s="157"/>
      <c r="FI10" s="157"/>
      <c r="FJ10" s="157"/>
      <c r="FK10" s="157"/>
      <c r="FL10" s="157"/>
      <c r="FM10" s="157"/>
      <c r="FN10" s="157"/>
      <c r="FO10" s="157"/>
      <c r="FP10" s="157"/>
      <c r="FQ10" s="157"/>
      <c r="FR10" s="157"/>
      <c r="FS10" s="157"/>
      <c r="FT10" s="157"/>
      <c r="FU10" s="157"/>
      <c r="FV10" s="157"/>
      <c r="FW10" s="157"/>
      <c r="FX10" s="157"/>
      <c r="FY10" s="157"/>
      <c r="FZ10" s="157"/>
      <c r="GA10" s="157"/>
      <c r="GB10" s="157"/>
      <c r="GC10" s="157"/>
      <c r="GD10" s="157"/>
      <c r="GE10" s="157"/>
      <c r="GF10" s="157"/>
      <c r="GG10" s="157"/>
      <c r="GH10" s="157"/>
      <c r="GI10" s="157"/>
      <c r="GJ10" s="157"/>
      <c r="GK10" s="157"/>
      <c r="GL10" s="157"/>
      <c r="GM10" s="157"/>
      <c r="GN10" s="157"/>
      <c r="GO10" s="157"/>
      <c r="GP10" s="157"/>
      <c r="GQ10" s="157"/>
      <c r="GR10" s="157"/>
      <c r="GS10" s="157"/>
      <c r="GT10" s="157"/>
      <c r="GU10" s="157"/>
      <c r="GV10" s="157"/>
      <c r="GW10" s="157"/>
      <c r="GX10" s="157"/>
      <c r="GY10" s="157"/>
      <c r="GZ10" s="157"/>
      <c r="HA10" s="157"/>
      <c r="HB10" s="157"/>
      <c r="HC10" s="157"/>
      <c r="HD10" s="157"/>
      <c r="HE10" s="157"/>
    </row>
    <row r="11" spans="1:213" ht="27" customHeight="1" x14ac:dyDescent="0.2">
      <c r="A11" s="344" t="s">
        <v>17</v>
      </c>
      <c r="B11" s="336" t="s">
        <v>282</v>
      </c>
      <c r="C11" s="336"/>
      <c r="D11" s="336"/>
      <c r="E11" s="336"/>
      <c r="F11" s="336"/>
      <c r="G11" s="336"/>
      <c r="H11" s="336"/>
      <c r="I11" s="336"/>
      <c r="J11" s="336"/>
      <c r="K11" s="336"/>
      <c r="L11" s="336"/>
      <c r="M11" s="336"/>
      <c r="N11" s="336"/>
      <c r="O11" s="336"/>
      <c r="P11" s="336"/>
      <c r="Q11" s="336"/>
      <c r="R11" s="336"/>
      <c r="S11" s="336"/>
      <c r="T11" s="337"/>
      <c r="U11" s="157"/>
      <c r="V11" s="157"/>
      <c r="W11" s="157"/>
      <c r="X11" s="157"/>
      <c r="Y11" s="157"/>
      <c r="Z11" s="157"/>
      <c r="AA11" s="157"/>
      <c r="AB11" s="157"/>
      <c r="AC11" s="157"/>
      <c r="AD11" s="157"/>
      <c r="AE11" s="157"/>
      <c r="AF11" s="157"/>
      <c r="AG11" s="157"/>
      <c r="AH11" s="157"/>
      <c r="AI11" s="157"/>
      <c r="AJ11" s="157"/>
      <c r="AK11" s="157"/>
      <c r="AL11" s="157"/>
      <c r="AM11" s="157"/>
      <c r="AN11" s="157"/>
      <c r="AO11" s="157"/>
      <c r="AP11" s="157"/>
      <c r="AQ11" s="157"/>
      <c r="AR11" s="157"/>
      <c r="AS11" s="157"/>
      <c r="AT11" s="157"/>
      <c r="AU11" s="157"/>
      <c r="AV11" s="157"/>
      <c r="AW11" s="157"/>
      <c r="AX11" s="157"/>
      <c r="AY11" s="157"/>
      <c r="AZ11" s="157"/>
      <c r="BA11" s="157"/>
      <c r="BB11" s="157"/>
      <c r="BC11" s="157"/>
      <c r="BD11" s="157"/>
      <c r="BE11" s="157"/>
      <c r="BF11" s="157"/>
      <c r="BG11" s="157"/>
      <c r="BH11" s="157"/>
      <c r="BI11" s="157"/>
      <c r="BJ11" s="157"/>
      <c r="BK11" s="157"/>
      <c r="BL11" s="157"/>
      <c r="BM11" s="157"/>
      <c r="BN11" s="157"/>
      <c r="BO11" s="157"/>
      <c r="BP11" s="157"/>
      <c r="BQ11" s="157"/>
      <c r="BR11" s="157"/>
      <c r="BS11" s="157"/>
      <c r="BT11" s="157"/>
      <c r="BU11" s="157"/>
      <c r="BV11" s="157"/>
      <c r="BW11" s="157"/>
      <c r="BX11" s="157"/>
      <c r="BY11" s="157"/>
      <c r="BZ11" s="157"/>
      <c r="CA11" s="157"/>
      <c r="CB11" s="157"/>
      <c r="CC11" s="157"/>
      <c r="CD11" s="157"/>
      <c r="CE11" s="157"/>
      <c r="CF11" s="157"/>
      <c r="CG11" s="157"/>
      <c r="CH11" s="157"/>
      <c r="CI11" s="157"/>
      <c r="CJ11" s="157"/>
      <c r="CK11" s="157"/>
      <c r="CL11" s="157"/>
      <c r="CM11" s="157"/>
      <c r="CN11" s="157"/>
      <c r="CO11" s="157"/>
      <c r="CP11" s="157"/>
      <c r="CQ11" s="157"/>
      <c r="CR11" s="157"/>
      <c r="CS11" s="157"/>
      <c r="CT11" s="157"/>
      <c r="CU11" s="157"/>
      <c r="CV11" s="157"/>
      <c r="CW11" s="157"/>
      <c r="CX11" s="157"/>
      <c r="CY11" s="157"/>
      <c r="CZ11" s="157"/>
      <c r="DA11" s="157"/>
      <c r="DB11" s="157"/>
      <c r="DC11" s="157"/>
      <c r="DD11" s="157"/>
      <c r="DE11" s="157"/>
      <c r="DF11" s="157"/>
      <c r="DG11" s="157"/>
      <c r="DH11" s="157"/>
      <c r="DI11" s="157"/>
      <c r="DJ11" s="157"/>
      <c r="DK11" s="157"/>
      <c r="DL11" s="157"/>
      <c r="DM11" s="157"/>
      <c r="DN11" s="157"/>
      <c r="DO11" s="157"/>
      <c r="DP11" s="157"/>
      <c r="DQ11" s="157"/>
      <c r="DR11" s="157"/>
      <c r="DS11" s="157"/>
      <c r="DT11" s="157"/>
      <c r="DU11" s="157"/>
      <c r="DV11" s="157"/>
      <c r="DW11" s="157"/>
      <c r="DX11" s="157"/>
      <c r="DY11" s="157"/>
      <c r="DZ11" s="157"/>
      <c r="EA11" s="157"/>
      <c r="EB11" s="157"/>
      <c r="EC11" s="157"/>
      <c r="ED11" s="157"/>
      <c r="EE11" s="157"/>
      <c r="EF11" s="157"/>
      <c r="EG11" s="157"/>
      <c r="EH11" s="157"/>
      <c r="EI11" s="157"/>
      <c r="EJ11" s="157"/>
      <c r="EK11" s="157"/>
      <c r="EL11" s="157"/>
      <c r="EM11" s="157"/>
      <c r="EN11" s="157"/>
      <c r="EO11" s="157"/>
      <c r="EP11" s="157"/>
      <c r="EQ11" s="157"/>
      <c r="ER11" s="157"/>
      <c r="ES11" s="157"/>
      <c r="ET11" s="157"/>
      <c r="EU11" s="157"/>
      <c r="EV11" s="157"/>
      <c r="EW11" s="157"/>
      <c r="EX11" s="157"/>
      <c r="EY11" s="157"/>
      <c r="EZ11" s="157"/>
      <c r="FA11" s="157"/>
      <c r="FB11" s="157"/>
      <c r="FC11" s="157"/>
      <c r="FD11" s="157"/>
      <c r="FE11" s="157"/>
      <c r="FF11" s="157"/>
      <c r="FG11" s="157"/>
      <c r="FH11" s="157"/>
      <c r="FI11" s="157"/>
      <c r="FJ11" s="157"/>
      <c r="FK11" s="157"/>
      <c r="FL11" s="157"/>
      <c r="FM11" s="157"/>
      <c r="FN11" s="157"/>
      <c r="FO11" s="157"/>
      <c r="FP11" s="157"/>
      <c r="FQ11" s="157"/>
      <c r="FR11" s="157"/>
      <c r="FS11" s="157"/>
      <c r="FT11" s="157"/>
      <c r="FU11" s="157"/>
      <c r="FV11" s="157"/>
      <c r="FW11" s="157"/>
      <c r="FX11" s="157"/>
      <c r="FY11" s="157"/>
      <c r="FZ11" s="157"/>
      <c r="GA11" s="157"/>
      <c r="GB11" s="157"/>
      <c r="GC11" s="157"/>
      <c r="GD11" s="157"/>
      <c r="GE11" s="157"/>
      <c r="GF11" s="157"/>
      <c r="GG11" s="157"/>
      <c r="GH11" s="157"/>
      <c r="GI11" s="157"/>
      <c r="GJ11" s="157"/>
      <c r="GK11" s="157"/>
      <c r="GL11" s="157"/>
      <c r="GM11" s="157"/>
      <c r="GN11" s="157"/>
      <c r="GO11" s="157"/>
      <c r="GP11" s="157"/>
      <c r="GQ11" s="157"/>
      <c r="GR11" s="157"/>
      <c r="GS11" s="157"/>
      <c r="GT11" s="157"/>
      <c r="GU11" s="157"/>
      <c r="GV11" s="157"/>
      <c r="GW11" s="157"/>
      <c r="GX11" s="157"/>
      <c r="GY11" s="157"/>
      <c r="GZ11" s="157"/>
      <c r="HA11" s="157"/>
      <c r="HB11" s="157"/>
      <c r="HC11" s="157"/>
      <c r="HD11" s="157"/>
      <c r="HE11" s="157"/>
    </row>
    <row r="12" spans="1:213" s="157" customFormat="1" ht="57.75" customHeight="1" thickBot="1" x14ac:dyDescent="0.25">
      <c r="A12" s="345"/>
      <c r="B12" s="244" t="s">
        <v>0</v>
      </c>
      <c r="C12" s="244" t="s">
        <v>156</v>
      </c>
      <c r="D12" s="244" t="s">
        <v>15</v>
      </c>
      <c r="E12" s="244" t="s">
        <v>13</v>
      </c>
      <c r="F12" s="282" t="s">
        <v>1</v>
      </c>
      <c r="G12" s="282" t="s">
        <v>2</v>
      </c>
      <c r="H12" s="282" t="s">
        <v>3</v>
      </c>
      <c r="I12" s="282" t="s">
        <v>4</v>
      </c>
      <c r="J12" s="282" t="s">
        <v>5</v>
      </c>
      <c r="K12" s="282" t="s">
        <v>6</v>
      </c>
      <c r="L12" s="282" t="s">
        <v>7</v>
      </c>
      <c r="M12" s="282" t="s">
        <v>8</v>
      </c>
      <c r="N12" s="282" t="s">
        <v>9</v>
      </c>
      <c r="O12" s="282" t="s">
        <v>10</v>
      </c>
      <c r="P12" s="282" t="s">
        <v>11</v>
      </c>
      <c r="Q12" s="282" t="s">
        <v>12</v>
      </c>
      <c r="R12" s="244" t="s">
        <v>16</v>
      </c>
      <c r="S12" s="244" t="s">
        <v>14</v>
      </c>
      <c r="T12" s="245" t="s">
        <v>544</v>
      </c>
    </row>
    <row r="13" spans="1:213" s="157" customFormat="1" ht="55.5" customHeight="1" x14ac:dyDescent="0.2">
      <c r="A13" s="346"/>
      <c r="B13" s="348" t="s">
        <v>158</v>
      </c>
      <c r="C13" s="242" t="s">
        <v>150</v>
      </c>
      <c r="D13" s="243" t="s">
        <v>149</v>
      </c>
      <c r="E13" s="330" t="s">
        <v>124</v>
      </c>
      <c r="F13" s="265"/>
      <c r="G13" s="266"/>
      <c r="H13" s="266"/>
      <c r="I13" s="267"/>
      <c r="J13" s="267"/>
      <c r="K13" s="196"/>
      <c r="L13" s="267"/>
      <c r="M13" s="267"/>
      <c r="N13" s="267"/>
      <c r="O13" s="267"/>
      <c r="P13" s="267"/>
      <c r="Q13" s="268"/>
      <c r="R13" s="256" t="s">
        <v>237</v>
      </c>
      <c r="S13" s="320" t="s">
        <v>88</v>
      </c>
      <c r="T13" s="338" t="s">
        <v>543</v>
      </c>
    </row>
    <row r="14" spans="1:213" s="157" customFormat="1" ht="78.75" customHeight="1" thickBot="1" x14ac:dyDescent="0.25">
      <c r="A14" s="347"/>
      <c r="B14" s="349"/>
      <c r="C14" s="160" t="s">
        <v>152</v>
      </c>
      <c r="D14" s="161" t="s">
        <v>157</v>
      </c>
      <c r="E14" s="331"/>
      <c r="F14" s="269"/>
      <c r="G14" s="171"/>
      <c r="H14" s="171"/>
      <c r="I14" s="171"/>
      <c r="J14" s="171"/>
      <c r="K14" s="171"/>
      <c r="L14" s="171"/>
      <c r="M14" s="171"/>
      <c r="N14" s="171"/>
      <c r="O14" s="171"/>
      <c r="P14" s="171"/>
      <c r="Q14" s="285"/>
      <c r="R14" s="257" t="s">
        <v>237</v>
      </c>
      <c r="S14" s="321"/>
      <c r="T14" s="339"/>
    </row>
    <row r="15" spans="1:213" s="157" customFormat="1" ht="189.75" customHeight="1" thickBot="1" x14ac:dyDescent="0.25">
      <c r="A15" s="332" t="s">
        <v>24</v>
      </c>
      <c r="B15" s="162" t="s">
        <v>222</v>
      </c>
      <c r="C15" s="158" t="s">
        <v>150</v>
      </c>
      <c r="D15" s="163" t="s">
        <v>25</v>
      </c>
      <c r="E15" s="249" t="s">
        <v>137</v>
      </c>
      <c r="F15" s="286"/>
      <c r="G15" s="169"/>
      <c r="H15" s="169"/>
      <c r="I15" s="283"/>
      <c r="J15" s="169"/>
      <c r="K15" s="169"/>
      <c r="L15" s="171"/>
      <c r="M15" s="169"/>
      <c r="N15" s="169"/>
      <c r="O15" s="169"/>
      <c r="P15" s="173"/>
      <c r="Q15" s="248"/>
      <c r="R15" s="258" t="s">
        <v>253</v>
      </c>
      <c r="S15" s="164" t="s">
        <v>61</v>
      </c>
      <c r="T15" s="165" t="s">
        <v>542</v>
      </c>
    </row>
    <row r="16" spans="1:213" s="157" customFormat="1" ht="89.25" customHeight="1" x14ac:dyDescent="0.2">
      <c r="A16" s="333"/>
      <c r="B16" s="166" t="s">
        <v>215</v>
      </c>
      <c r="C16" s="167" t="s">
        <v>151</v>
      </c>
      <c r="D16" s="168" t="s">
        <v>26</v>
      </c>
      <c r="E16" s="250" t="s">
        <v>173</v>
      </c>
      <c r="F16" s="286"/>
      <c r="G16" s="169"/>
      <c r="H16" s="171"/>
      <c r="I16" s="169"/>
      <c r="J16" s="169"/>
      <c r="K16" s="171"/>
      <c r="L16" s="169"/>
      <c r="M16" s="169"/>
      <c r="N16" s="169"/>
      <c r="O16" s="169"/>
      <c r="P16" s="169"/>
      <c r="Q16" s="285"/>
      <c r="R16" s="258" t="s">
        <v>579</v>
      </c>
      <c r="S16" s="170" t="s">
        <v>62</v>
      </c>
      <c r="T16" s="165" t="s">
        <v>541</v>
      </c>
    </row>
    <row r="17" spans="1:213" s="157" customFormat="1" ht="131.25" customHeight="1" x14ac:dyDescent="0.2">
      <c r="A17" s="333"/>
      <c r="B17" s="166" t="s">
        <v>223</v>
      </c>
      <c r="C17" s="167" t="s">
        <v>155</v>
      </c>
      <c r="D17" s="168" t="s">
        <v>174</v>
      </c>
      <c r="E17" s="250" t="s">
        <v>82</v>
      </c>
      <c r="F17" s="269"/>
      <c r="G17" s="172"/>
      <c r="H17" s="172"/>
      <c r="I17" s="172"/>
      <c r="J17" s="172"/>
      <c r="K17" s="172"/>
      <c r="L17" s="171"/>
      <c r="M17" s="172"/>
      <c r="N17" s="172"/>
      <c r="O17" s="172"/>
      <c r="P17" s="173"/>
      <c r="Q17" s="285"/>
      <c r="R17" s="259" t="s">
        <v>255</v>
      </c>
      <c r="S17" s="170" t="s">
        <v>63</v>
      </c>
      <c r="T17" s="165" t="s">
        <v>540</v>
      </c>
    </row>
    <row r="18" spans="1:213" s="157" customFormat="1" ht="96.75" customHeight="1" x14ac:dyDescent="0.2">
      <c r="A18" s="333"/>
      <c r="B18" s="166" t="s">
        <v>224</v>
      </c>
      <c r="C18" s="167" t="s">
        <v>150</v>
      </c>
      <c r="D18" s="168" t="s">
        <v>175</v>
      </c>
      <c r="E18" s="250" t="s">
        <v>134</v>
      </c>
      <c r="F18" s="270"/>
      <c r="G18" s="171"/>
      <c r="H18" s="169"/>
      <c r="I18" s="169"/>
      <c r="J18" s="169"/>
      <c r="K18" s="169"/>
      <c r="L18" s="169"/>
      <c r="M18" s="169"/>
      <c r="N18" s="169"/>
      <c r="O18" s="169"/>
      <c r="P18" s="174"/>
      <c r="Q18" s="248"/>
      <c r="R18" s="259" t="s">
        <v>255</v>
      </c>
      <c r="S18" s="170" t="s">
        <v>64</v>
      </c>
      <c r="T18" s="165" t="s">
        <v>539</v>
      </c>
    </row>
    <row r="19" spans="1:213" s="178" customFormat="1" ht="109.5" customHeight="1" x14ac:dyDescent="0.2">
      <c r="A19" s="333"/>
      <c r="B19" s="175" t="s">
        <v>225</v>
      </c>
      <c r="C19" s="176" t="s">
        <v>150</v>
      </c>
      <c r="D19" s="177" t="s">
        <v>135</v>
      </c>
      <c r="E19" s="251" t="s">
        <v>136</v>
      </c>
      <c r="F19" s="271"/>
      <c r="G19" s="172"/>
      <c r="H19" s="172"/>
      <c r="I19" s="172"/>
      <c r="J19" s="172"/>
      <c r="K19" s="172"/>
      <c r="L19" s="172"/>
      <c r="M19" s="172"/>
      <c r="N19" s="172"/>
      <c r="O19" s="172"/>
      <c r="P19" s="172"/>
      <c r="Q19" s="285"/>
      <c r="R19" s="260" t="s">
        <v>580</v>
      </c>
      <c r="S19" s="170" t="s">
        <v>66</v>
      </c>
      <c r="T19" s="165" t="s">
        <v>538</v>
      </c>
      <c r="U19" s="157"/>
      <c r="V19" s="157"/>
      <c r="W19" s="157"/>
      <c r="X19" s="157"/>
      <c r="Y19" s="157"/>
      <c r="Z19" s="157"/>
      <c r="AA19" s="157"/>
      <c r="AB19" s="157"/>
      <c r="AC19" s="157"/>
      <c r="AD19" s="157"/>
      <c r="AE19" s="157"/>
      <c r="AF19" s="157"/>
      <c r="AG19" s="157"/>
      <c r="AH19" s="157"/>
      <c r="AI19" s="157"/>
      <c r="AJ19" s="157"/>
      <c r="AK19" s="157"/>
      <c r="AL19" s="157"/>
      <c r="AM19" s="157"/>
      <c r="AN19" s="157"/>
      <c r="AO19" s="157"/>
      <c r="AP19" s="157"/>
      <c r="AQ19" s="157"/>
      <c r="AR19" s="157"/>
      <c r="AS19" s="157"/>
      <c r="AT19" s="157"/>
      <c r="AU19" s="157"/>
      <c r="AV19" s="157"/>
      <c r="AW19" s="157"/>
      <c r="AX19" s="157"/>
      <c r="AY19" s="157"/>
      <c r="AZ19" s="157"/>
      <c r="BA19" s="157"/>
      <c r="BB19" s="157"/>
      <c r="BC19" s="157"/>
      <c r="BD19" s="157"/>
      <c r="BE19" s="157"/>
      <c r="BF19" s="157"/>
      <c r="BG19" s="157"/>
      <c r="BH19" s="157"/>
      <c r="BI19" s="157"/>
      <c r="BJ19" s="157"/>
      <c r="BK19" s="157"/>
      <c r="BL19" s="157"/>
      <c r="BM19" s="157"/>
      <c r="BN19" s="157"/>
      <c r="BO19" s="157"/>
      <c r="BP19" s="157"/>
      <c r="BQ19" s="157"/>
      <c r="BR19" s="157"/>
      <c r="BS19" s="157"/>
      <c r="BT19" s="157"/>
      <c r="BU19" s="157"/>
      <c r="BV19" s="157"/>
      <c r="BW19" s="157"/>
      <c r="BX19" s="157"/>
      <c r="BY19" s="157"/>
      <c r="BZ19" s="157"/>
      <c r="CA19" s="157"/>
      <c r="CB19" s="157"/>
      <c r="CC19" s="157"/>
      <c r="CD19" s="157"/>
      <c r="CE19" s="157"/>
      <c r="CF19" s="157"/>
      <c r="CG19" s="157"/>
      <c r="CH19" s="157"/>
      <c r="CI19" s="157"/>
      <c r="CJ19" s="157"/>
      <c r="CK19" s="157"/>
      <c r="CL19" s="157"/>
      <c r="CM19" s="157"/>
      <c r="CN19" s="157"/>
      <c r="CO19" s="157"/>
      <c r="CP19" s="157"/>
      <c r="CQ19" s="157"/>
      <c r="CR19" s="157"/>
      <c r="CS19" s="157"/>
      <c r="CT19" s="157"/>
      <c r="CU19" s="157"/>
      <c r="CV19" s="157"/>
      <c r="CW19" s="157"/>
      <c r="CX19" s="157"/>
      <c r="CY19" s="157"/>
      <c r="CZ19" s="157"/>
      <c r="DA19" s="157"/>
      <c r="DB19" s="157"/>
      <c r="DC19" s="157"/>
      <c r="DD19" s="157"/>
      <c r="DE19" s="157"/>
      <c r="DF19" s="157"/>
      <c r="DG19" s="157"/>
      <c r="DH19" s="157"/>
      <c r="DI19" s="157"/>
      <c r="DJ19" s="157"/>
      <c r="DK19" s="157"/>
      <c r="DL19" s="157"/>
      <c r="DM19" s="157"/>
      <c r="DN19" s="157"/>
      <c r="DO19" s="157"/>
      <c r="DP19" s="157"/>
      <c r="DQ19" s="157"/>
      <c r="DR19" s="157"/>
      <c r="DS19" s="157"/>
      <c r="DT19" s="157"/>
      <c r="DU19" s="157"/>
      <c r="DV19" s="157"/>
      <c r="DW19" s="157"/>
      <c r="DX19" s="157"/>
      <c r="DY19" s="157"/>
      <c r="DZ19" s="157"/>
      <c r="EA19" s="157"/>
      <c r="EB19" s="157"/>
      <c r="EC19" s="157"/>
      <c r="ED19" s="157"/>
      <c r="EE19" s="157"/>
      <c r="EF19" s="157"/>
      <c r="EG19" s="157"/>
      <c r="EH19" s="157"/>
      <c r="EI19" s="157"/>
      <c r="EJ19" s="157"/>
      <c r="EK19" s="157"/>
      <c r="EL19" s="157"/>
      <c r="EM19" s="157"/>
      <c r="EN19" s="157"/>
      <c r="EO19" s="157"/>
      <c r="EP19" s="157"/>
      <c r="EQ19" s="157"/>
      <c r="ER19" s="157"/>
      <c r="ES19" s="157"/>
      <c r="ET19" s="157"/>
      <c r="EU19" s="157"/>
      <c r="EV19" s="157"/>
      <c r="EW19" s="157"/>
      <c r="EX19" s="157"/>
      <c r="EY19" s="157"/>
      <c r="EZ19" s="157"/>
      <c r="FA19" s="157"/>
      <c r="FB19" s="157"/>
      <c r="FC19" s="157"/>
      <c r="FD19" s="157"/>
      <c r="FE19" s="157"/>
      <c r="FF19" s="157"/>
      <c r="FG19" s="157"/>
      <c r="FH19" s="157"/>
      <c r="FI19" s="157"/>
      <c r="FJ19" s="157"/>
      <c r="FK19" s="157"/>
      <c r="FL19" s="157"/>
      <c r="FM19" s="157"/>
      <c r="FN19" s="157"/>
      <c r="FO19" s="157"/>
      <c r="FP19" s="157"/>
      <c r="FQ19" s="157"/>
      <c r="FR19" s="157"/>
      <c r="FS19" s="157"/>
      <c r="FT19" s="157"/>
      <c r="FU19" s="157"/>
      <c r="FV19" s="157"/>
      <c r="FW19" s="157"/>
      <c r="FX19" s="157"/>
      <c r="FY19" s="157"/>
      <c r="FZ19" s="157"/>
      <c r="GA19" s="157"/>
      <c r="GB19" s="157"/>
      <c r="GC19" s="157"/>
      <c r="GD19" s="157"/>
      <c r="GE19" s="157"/>
      <c r="GF19" s="157"/>
      <c r="GG19" s="157"/>
      <c r="GH19" s="157"/>
      <c r="GI19" s="157"/>
      <c r="GJ19" s="157"/>
      <c r="GK19" s="157"/>
      <c r="GL19" s="157"/>
      <c r="GM19" s="157"/>
      <c r="GN19" s="157"/>
      <c r="GO19" s="157"/>
      <c r="GP19" s="157"/>
      <c r="GQ19" s="157"/>
      <c r="GR19" s="157"/>
      <c r="GS19" s="157"/>
      <c r="GT19" s="157"/>
      <c r="GU19" s="157"/>
      <c r="GV19" s="157"/>
      <c r="GW19" s="157"/>
      <c r="GX19" s="157"/>
      <c r="GY19" s="157"/>
      <c r="GZ19" s="157"/>
      <c r="HA19" s="157"/>
      <c r="HB19" s="157"/>
      <c r="HC19" s="157"/>
      <c r="HD19" s="157"/>
      <c r="HE19" s="157"/>
    </row>
    <row r="20" spans="1:213" s="157" customFormat="1" ht="90.75" customHeight="1" x14ac:dyDescent="0.2">
      <c r="A20" s="333"/>
      <c r="B20" s="166" t="s">
        <v>226</v>
      </c>
      <c r="C20" s="167" t="s">
        <v>150</v>
      </c>
      <c r="D20" s="168" t="s">
        <v>108</v>
      </c>
      <c r="E20" s="250" t="s">
        <v>27</v>
      </c>
      <c r="F20" s="270"/>
      <c r="G20" s="169"/>
      <c r="H20" s="179"/>
      <c r="I20" s="169"/>
      <c r="J20" s="169"/>
      <c r="K20" s="169"/>
      <c r="L20" s="169"/>
      <c r="M20" s="169"/>
      <c r="N20" s="169"/>
      <c r="O20" s="169"/>
      <c r="P20" s="174"/>
      <c r="Q20" s="248"/>
      <c r="R20" s="259" t="s">
        <v>214</v>
      </c>
      <c r="S20" s="170" t="s">
        <v>159</v>
      </c>
      <c r="T20" s="165" t="s">
        <v>537</v>
      </c>
    </row>
    <row r="21" spans="1:213" s="157" customFormat="1" ht="132.75" customHeight="1" x14ac:dyDescent="0.2">
      <c r="A21" s="333"/>
      <c r="B21" s="166" t="s">
        <v>227</v>
      </c>
      <c r="C21" s="167" t="s">
        <v>153</v>
      </c>
      <c r="D21" s="168" t="s">
        <v>176</v>
      </c>
      <c r="E21" s="250" t="s">
        <v>89</v>
      </c>
      <c r="F21" s="270"/>
      <c r="G21" s="169"/>
      <c r="H21" s="169"/>
      <c r="I21" s="179"/>
      <c r="J21" s="169"/>
      <c r="K21" s="169"/>
      <c r="L21" s="179"/>
      <c r="M21" s="169"/>
      <c r="N21" s="169"/>
      <c r="O21" s="179"/>
      <c r="P21" s="169"/>
      <c r="Q21" s="248"/>
      <c r="R21" s="260" t="s">
        <v>581</v>
      </c>
      <c r="S21" s="170" t="s">
        <v>177</v>
      </c>
      <c r="T21" s="165" t="s">
        <v>536</v>
      </c>
    </row>
    <row r="22" spans="1:213" s="157" customFormat="1" ht="187.5" customHeight="1" x14ac:dyDescent="0.2">
      <c r="A22" s="333"/>
      <c r="B22" s="166" t="s">
        <v>228</v>
      </c>
      <c r="C22" s="167" t="s">
        <v>150</v>
      </c>
      <c r="D22" s="168" t="s">
        <v>171</v>
      </c>
      <c r="E22" s="250" t="s">
        <v>172</v>
      </c>
      <c r="F22" s="270"/>
      <c r="G22" s="169"/>
      <c r="H22" s="169"/>
      <c r="I22" s="169"/>
      <c r="J22" s="169"/>
      <c r="K22" s="169"/>
      <c r="L22" s="169"/>
      <c r="M22" s="169"/>
      <c r="N22" s="169"/>
      <c r="O22" s="169"/>
      <c r="P22" s="169"/>
      <c r="Q22" s="272"/>
      <c r="R22" s="260" t="s">
        <v>521</v>
      </c>
      <c r="S22" s="170" t="s">
        <v>63</v>
      </c>
      <c r="T22" s="165" t="s">
        <v>535</v>
      </c>
    </row>
    <row r="23" spans="1:213" s="157" customFormat="1" ht="216" customHeight="1" x14ac:dyDescent="0.2">
      <c r="A23" s="333"/>
      <c r="B23" s="166" t="s">
        <v>229</v>
      </c>
      <c r="C23" s="167" t="s">
        <v>154</v>
      </c>
      <c r="D23" s="168" t="s">
        <v>28</v>
      </c>
      <c r="E23" s="250" t="s">
        <v>90</v>
      </c>
      <c r="F23" s="273"/>
      <c r="G23" s="169"/>
      <c r="H23" s="169"/>
      <c r="I23" s="172"/>
      <c r="J23" s="179"/>
      <c r="K23" s="169"/>
      <c r="L23" s="169"/>
      <c r="M23" s="169"/>
      <c r="N23" s="179"/>
      <c r="O23" s="169"/>
      <c r="P23" s="174"/>
      <c r="Q23" s="272"/>
      <c r="R23" s="259" t="s">
        <v>611</v>
      </c>
      <c r="S23" s="170" t="s">
        <v>177</v>
      </c>
      <c r="T23" s="165" t="s">
        <v>534</v>
      </c>
    </row>
    <row r="24" spans="1:213" s="157" customFormat="1" ht="159.75" customHeight="1" x14ac:dyDescent="0.2">
      <c r="A24" s="333"/>
      <c r="B24" s="166" t="s">
        <v>216</v>
      </c>
      <c r="C24" s="167" t="s">
        <v>150</v>
      </c>
      <c r="D24" s="168" t="s">
        <v>95</v>
      </c>
      <c r="E24" s="250" t="s">
        <v>96</v>
      </c>
      <c r="F24" s="270"/>
      <c r="G24" s="169"/>
      <c r="H24" s="169"/>
      <c r="I24" s="172"/>
      <c r="J24" s="169"/>
      <c r="K24" s="169"/>
      <c r="L24" s="169"/>
      <c r="M24" s="169"/>
      <c r="N24" s="169"/>
      <c r="O24" s="169"/>
      <c r="P24" s="169"/>
      <c r="Q24" s="272"/>
      <c r="R24" s="259" t="s">
        <v>533</v>
      </c>
      <c r="S24" s="170" t="s">
        <v>63</v>
      </c>
      <c r="T24" s="165" t="s">
        <v>532</v>
      </c>
    </row>
    <row r="25" spans="1:213" s="157" customFormat="1" ht="79.5" customHeight="1" x14ac:dyDescent="0.2">
      <c r="A25" s="333"/>
      <c r="B25" s="166" t="s">
        <v>217</v>
      </c>
      <c r="C25" s="167" t="s">
        <v>160</v>
      </c>
      <c r="D25" s="168" t="s">
        <v>29</v>
      </c>
      <c r="E25" s="250" t="s">
        <v>30</v>
      </c>
      <c r="F25" s="270"/>
      <c r="G25" s="169"/>
      <c r="H25" s="169"/>
      <c r="I25" s="169"/>
      <c r="J25" s="169"/>
      <c r="K25" s="169"/>
      <c r="L25" s="169"/>
      <c r="M25" s="169"/>
      <c r="N25" s="169"/>
      <c r="O25" s="169"/>
      <c r="P25" s="174"/>
      <c r="Q25" s="248"/>
      <c r="R25" s="259" t="s">
        <v>113</v>
      </c>
      <c r="S25" s="170" t="s">
        <v>103</v>
      </c>
      <c r="T25" s="165" t="s">
        <v>531</v>
      </c>
    </row>
    <row r="26" spans="1:213" s="157" customFormat="1" ht="153.75" customHeight="1" x14ac:dyDescent="0.2">
      <c r="A26" s="333"/>
      <c r="B26" s="166" t="s">
        <v>218</v>
      </c>
      <c r="C26" s="167" t="s">
        <v>150</v>
      </c>
      <c r="D26" s="168" t="s">
        <v>109</v>
      </c>
      <c r="E26" s="250" t="s">
        <v>31</v>
      </c>
      <c r="F26" s="270"/>
      <c r="G26" s="169"/>
      <c r="H26" s="179"/>
      <c r="I26" s="169"/>
      <c r="J26" s="169"/>
      <c r="K26" s="169"/>
      <c r="L26" s="169"/>
      <c r="M26" s="169"/>
      <c r="N26" s="169"/>
      <c r="O26" s="169"/>
      <c r="P26" s="174"/>
      <c r="Q26" s="248"/>
      <c r="R26" s="259" t="s">
        <v>214</v>
      </c>
      <c r="S26" s="170" t="s">
        <v>67</v>
      </c>
      <c r="T26" s="165" t="s">
        <v>530</v>
      </c>
    </row>
    <row r="27" spans="1:213" s="157" customFormat="1" ht="280.5" customHeight="1" x14ac:dyDescent="0.2">
      <c r="A27" s="333"/>
      <c r="B27" s="166" t="s">
        <v>219</v>
      </c>
      <c r="C27" s="167" t="s">
        <v>155</v>
      </c>
      <c r="D27" s="168" t="s">
        <v>32</v>
      </c>
      <c r="E27" s="250" t="s">
        <v>126</v>
      </c>
      <c r="F27" s="270"/>
      <c r="G27" s="172"/>
      <c r="H27" s="179"/>
      <c r="I27" s="169"/>
      <c r="J27" s="169"/>
      <c r="K27" s="169"/>
      <c r="L27" s="169"/>
      <c r="M27" s="169"/>
      <c r="N27" s="179"/>
      <c r="O27" s="169"/>
      <c r="P27" s="174"/>
      <c r="Q27" s="248"/>
      <c r="R27" s="259" t="s">
        <v>529</v>
      </c>
      <c r="S27" s="182" t="s">
        <v>68</v>
      </c>
      <c r="T27" s="183" t="s">
        <v>528</v>
      </c>
    </row>
    <row r="28" spans="1:213" s="157" customFormat="1" ht="107.25" customHeight="1" x14ac:dyDescent="0.2">
      <c r="A28" s="333"/>
      <c r="B28" s="166" t="s">
        <v>230</v>
      </c>
      <c r="C28" s="167" t="s">
        <v>160</v>
      </c>
      <c r="D28" s="184" t="s">
        <v>92</v>
      </c>
      <c r="E28" s="252" t="s">
        <v>91</v>
      </c>
      <c r="F28" s="270"/>
      <c r="G28" s="169"/>
      <c r="H28" s="169"/>
      <c r="I28" s="169"/>
      <c r="J28" s="169"/>
      <c r="K28" s="169"/>
      <c r="L28" s="169"/>
      <c r="M28" s="169"/>
      <c r="N28" s="169"/>
      <c r="O28" s="169"/>
      <c r="P28" s="174"/>
      <c r="Q28" s="248"/>
      <c r="R28" s="259" t="s">
        <v>256</v>
      </c>
      <c r="S28" s="182" t="s">
        <v>189</v>
      </c>
      <c r="T28" s="183" t="s">
        <v>527</v>
      </c>
    </row>
    <row r="29" spans="1:213" s="157" customFormat="1" ht="159.75" customHeight="1" thickBot="1" x14ac:dyDescent="0.25">
      <c r="A29" s="334"/>
      <c r="B29" s="185" t="s">
        <v>220</v>
      </c>
      <c r="C29" s="160" t="s">
        <v>160</v>
      </c>
      <c r="D29" s="161" t="s">
        <v>105</v>
      </c>
      <c r="E29" s="253" t="s">
        <v>33</v>
      </c>
      <c r="F29" s="270"/>
      <c r="G29" s="169"/>
      <c r="H29" s="169"/>
      <c r="I29" s="169"/>
      <c r="J29" s="169"/>
      <c r="K29" s="169"/>
      <c r="L29" s="169"/>
      <c r="M29" s="169"/>
      <c r="N29" s="169"/>
      <c r="O29" s="179"/>
      <c r="P29" s="179"/>
      <c r="Q29" s="248"/>
      <c r="R29" s="261" t="s">
        <v>582</v>
      </c>
      <c r="S29" s="186" t="s">
        <v>178</v>
      </c>
      <c r="T29" s="183" t="s">
        <v>526</v>
      </c>
    </row>
    <row r="30" spans="1:213" s="157" customFormat="1" ht="105" customHeight="1" x14ac:dyDescent="0.2">
      <c r="A30" s="322" t="s">
        <v>34</v>
      </c>
      <c r="B30" s="162" t="s">
        <v>241</v>
      </c>
      <c r="C30" s="158" t="s">
        <v>152</v>
      </c>
      <c r="D30" s="159" t="s">
        <v>35</v>
      </c>
      <c r="E30" s="249" t="s">
        <v>84</v>
      </c>
      <c r="F30" s="270"/>
      <c r="G30" s="169"/>
      <c r="H30" s="179"/>
      <c r="I30" s="179"/>
      <c r="J30" s="179"/>
      <c r="K30" s="179"/>
      <c r="L30" s="179"/>
      <c r="M30" s="179"/>
      <c r="N30" s="179"/>
      <c r="O30" s="179"/>
      <c r="P30" s="179"/>
      <c r="Q30" s="272"/>
      <c r="R30" s="262" t="s">
        <v>583</v>
      </c>
      <c r="S30" s="187" t="s">
        <v>65</v>
      </c>
      <c r="T30" s="183" t="s">
        <v>549</v>
      </c>
    </row>
    <row r="31" spans="1:213" s="157" customFormat="1" ht="88.5" customHeight="1" thickBot="1" x14ac:dyDescent="0.25">
      <c r="A31" s="323"/>
      <c r="B31" s="185" t="s">
        <v>242</v>
      </c>
      <c r="C31" s="160" t="s">
        <v>161</v>
      </c>
      <c r="D31" s="161" t="s">
        <v>36</v>
      </c>
      <c r="E31" s="253" t="s">
        <v>37</v>
      </c>
      <c r="F31" s="270"/>
      <c r="G31" s="169"/>
      <c r="H31" s="179"/>
      <c r="I31" s="179"/>
      <c r="J31" s="179"/>
      <c r="K31" s="179"/>
      <c r="L31" s="179"/>
      <c r="M31" s="179"/>
      <c r="N31" s="179"/>
      <c r="O31" s="179"/>
      <c r="P31" s="179"/>
      <c r="Q31" s="272"/>
      <c r="R31" s="261" t="s">
        <v>113</v>
      </c>
      <c r="S31" s="186" t="s">
        <v>65</v>
      </c>
      <c r="T31" s="183" t="s">
        <v>550</v>
      </c>
    </row>
    <row r="32" spans="1:213" s="157" customFormat="1" ht="180" customHeight="1" thickBot="1" x14ac:dyDescent="0.25">
      <c r="A32" s="188" t="s">
        <v>38</v>
      </c>
      <c r="B32" s="189" t="s">
        <v>39</v>
      </c>
      <c r="C32" s="190" t="s">
        <v>154</v>
      </c>
      <c r="D32" s="191" t="s">
        <v>257</v>
      </c>
      <c r="E32" s="254" t="s">
        <v>80</v>
      </c>
      <c r="F32" s="273"/>
      <c r="G32" s="169"/>
      <c r="H32" s="169"/>
      <c r="I32" s="169"/>
      <c r="J32" s="179"/>
      <c r="K32" s="169"/>
      <c r="L32" s="169"/>
      <c r="M32" s="169"/>
      <c r="N32" s="179"/>
      <c r="O32" s="169"/>
      <c r="P32" s="174"/>
      <c r="Q32" s="272"/>
      <c r="R32" s="263" t="s">
        <v>214</v>
      </c>
      <c r="S32" s="192" t="s">
        <v>177</v>
      </c>
      <c r="T32" s="183" t="s">
        <v>551</v>
      </c>
    </row>
    <row r="33" spans="1:20" s="157" customFormat="1" ht="101.25" customHeight="1" x14ac:dyDescent="0.2">
      <c r="A33" s="324" t="s">
        <v>40</v>
      </c>
      <c r="B33" s="327" t="s">
        <v>107</v>
      </c>
      <c r="C33" s="158" t="s">
        <v>155</v>
      </c>
      <c r="D33" s="159" t="s">
        <v>179</v>
      </c>
      <c r="E33" s="328" t="s">
        <v>125</v>
      </c>
      <c r="F33" s="273"/>
      <c r="G33" s="169"/>
      <c r="H33" s="169"/>
      <c r="I33" s="169"/>
      <c r="J33" s="169"/>
      <c r="K33" s="169"/>
      <c r="L33" s="179"/>
      <c r="M33" s="169"/>
      <c r="N33" s="284"/>
      <c r="O33" s="169"/>
      <c r="P33" s="174"/>
      <c r="Q33" s="272"/>
      <c r="R33" s="262" t="s">
        <v>214</v>
      </c>
      <c r="S33" s="358" t="s">
        <v>69</v>
      </c>
      <c r="T33" s="355" t="s">
        <v>552</v>
      </c>
    </row>
    <row r="34" spans="1:20" s="157" customFormat="1" ht="80.25" customHeight="1" x14ac:dyDescent="0.2">
      <c r="A34" s="325"/>
      <c r="B34" s="292"/>
      <c r="C34" s="167" t="s">
        <v>153</v>
      </c>
      <c r="D34" s="168" t="s">
        <v>99</v>
      </c>
      <c r="E34" s="329"/>
      <c r="F34" s="273"/>
      <c r="G34" s="169"/>
      <c r="H34" s="169"/>
      <c r="I34" s="169"/>
      <c r="J34" s="169"/>
      <c r="K34" s="169"/>
      <c r="L34" s="169"/>
      <c r="M34" s="169"/>
      <c r="N34" s="169"/>
      <c r="O34" s="169"/>
      <c r="P34" s="174"/>
      <c r="Q34" s="279"/>
      <c r="R34" s="260" t="s">
        <v>214</v>
      </c>
      <c r="S34" s="359"/>
      <c r="T34" s="355"/>
    </row>
    <row r="35" spans="1:20" s="157" customFormat="1" ht="77.25" customHeight="1" x14ac:dyDescent="0.2">
      <c r="A35" s="325"/>
      <c r="B35" s="292"/>
      <c r="C35" s="167" t="s">
        <v>155</v>
      </c>
      <c r="D35" s="168" t="s">
        <v>140</v>
      </c>
      <c r="E35" s="329"/>
      <c r="F35" s="273"/>
      <c r="G35" s="169"/>
      <c r="H35" s="169"/>
      <c r="I35" s="169"/>
      <c r="J35" s="169"/>
      <c r="K35" s="169"/>
      <c r="L35" s="169"/>
      <c r="M35" s="169"/>
      <c r="N35" s="169"/>
      <c r="O35" s="169"/>
      <c r="P35" s="169"/>
      <c r="Q35" s="248"/>
      <c r="R35" s="260" t="s">
        <v>214</v>
      </c>
      <c r="S35" s="359"/>
      <c r="T35" s="355"/>
    </row>
    <row r="36" spans="1:20" s="157" customFormat="1" ht="134.25" customHeight="1" x14ac:dyDescent="0.2">
      <c r="A36" s="325"/>
      <c r="B36" s="292"/>
      <c r="C36" s="167" t="s">
        <v>160</v>
      </c>
      <c r="D36" s="168" t="s">
        <v>180</v>
      </c>
      <c r="E36" s="250" t="s">
        <v>41</v>
      </c>
      <c r="F36" s="273"/>
      <c r="G36" s="172"/>
      <c r="H36" s="172"/>
      <c r="I36" s="172"/>
      <c r="J36" s="172"/>
      <c r="K36" s="179"/>
      <c r="L36" s="172"/>
      <c r="M36" s="172"/>
      <c r="N36" s="172"/>
      <c r="O36" s="172"/>
      <c r="P36" s="172"/>
      <c r="Q36" s="274"/>
      <c r="R36" s="260" t="s">
        <v>214</v>
      </c>
      <c r="S36" s="182" t="s">
        <v>93</v>
      </c>
      <c r="T36" s="355"/>
    </row>
    <row r="37" spans="1:20" s="157" customFormat="1" ht="148.5" customHeight="1" x14ac:dyDescent="0.2">
      <c r="A37" s="325"/>
      <c r="B37" s="175" t="s">
        <v>141</v>
      </c>
      <c r="C37" s="176" t="s">
        <v>160</v>
      </c>
      <c r="D37" s="177" t="s">
        <v>142</v>
      </c>
      <c r="E37" s="251" t="s">
        <v>143</v>
      </c>
      <c r="F37" s="273"/>
      <c r="G37" s="179"/>
      <c r="H37" s="179"/>
      <c r="I37" s="179"/>
      <c r="J37" s="179"/>
      <c r="K37" s="179"/>
      <c r="L37" s="179"/>
      <c r="M37" s="179"/>
      <c r="N37" s="179"/>
      <c r="O37" s="179"/>
      <c r="P37" s="179"/>
      <c r="Q37" s="272"/>
      <c r="R37" s="260" t="s">
        <v>214</v>
      </c>
      <c r="S37" s="182" t="s">
        <v>181</v>
      </c>
      <c r="T37" s="183" t="s">
        <v>553</v>
      </c>
    </row>
    <row r="38" spans="1:20" s="157" customFormat="1" ht="118.5" customHeight="1" x14ac:dyDescent="0.2">
      <c r="A38" s="325"/>
      <c r="B38" s="175" t="s">
        <v>162</v>
      </c>
      <c r="C38" s="176" t="s">
        <v>150</v>
      </c>
      <c r="D38" s="177" t="s">
        <v>122</v>
      </c>
      <c r="E38" s="251" t="s">
        <v>123</v>
      </c>
      <c r="F38" s="273"/>
      <c r="G38" s="179"/>
      <c r="H38" s="172"/>
      <c r="I38" s="172"/>
      <c r="J38" s="172"/>
      <c r="K38" s="172"/>
      <c r="L38" s="172"/>
      <c r="M38" s="172"/>
      <c r="N38" s="172"/>
      <c r="O38" s="172"/>
      <c r="P38" s="172"/>
      <c r="Q38" s="274"/>
      <c r="R38" s="260" t="s">
        <v>214</v>
      </c>
      <c r="S38" s="182" t="s">
        <v>93</v>
      </c>
      <c r="T38" s="183" t="s">
        <v>554</v>
      </c>
    </row>
    <row r="39" spans="1:20" s="157" customFormat="1" ht="118.5" customHeight="1" x14ac:dyDescent="0.2">
      <c r="A39" s="325"/>
      <c r="B39" s="166" t="s">
        <v>144</v>
      </c>
      <c r="C39" s="167" t="s">
        <v>160</v>
      </c>
      <c r="D39" s="168" t="s">
        <v>145</v>
      </c>
      <c r="E39" s="250" t="s">
        <v>143</v>
      </c>
      <c r="F39" s="273"/>
      <c r="G39" s="179"/>
      <c r="H39" s="179"/>
      <c r="I39" s="179"/>
      <c r="J39" s="179"/>
      <c r="K39" s="179"/>
      <c r="L39" s="179"/>
      <c r="M39" s="179"/>
      <c r="N39" s="179"/>
      <c r="O39" s="179"/>
      <c r="P39" s="179"/>
      <c r="Q39" s="272"/>
      <c r="R39" s="260" t="s">
        <v>214</v>
      </c>
      <c r="S39" s="182" t="s">
        <v>181</v>
      </c>
      <c r="T39" s="183" t="s">
        <v>555</v>
      </c>
    </row>
    <row r="40" spans="1:20" s="157" customFormat="1" ht="102.75" customHeight="1" x14ac:dyDescent="0.2">
      <c r="A40" s="325"/>
      <c r="B40" s="292" t="s">
        <v>42</v>
      </c>
      <c r="C40" s="167" t="s">
        <v>152</v>
      </c>
      <c r="D40" s="168" t="s">
        <v>110</v>
      </c>
      <c r="E40" s="250" t="s">
        <v>83</v>
      </c>
      <c r="F40" s="273"/>
      <c r="G40" s="179"/>
      <c r="H40" s="179"/>
      <c r="I40" s="179"/>
      <c r="J40" s="179"/>
      <c r="K40" s="179"/>
      <c r="L40" s="179"/>
      <c r="M40" s="179"/>
      <c r="N40" s="179"/>
      <c r="O40" s="179"/>
      <c r="P40" s="179"/>
      <c r="Q40" s="272"/>
      <c r="R40" s="260" t="s">
        <v>214</v>
      </c>
      <c r="S40" s="193" t="s">
        <v>163</v>
      </c>
      <c r="T40" s="355" t="s">
        <v>556</v>
      </c>
    </row>
    <row r="41" spans="1:20" s="157" customFormat="1" ht="98.25" customHeight="1" x14ac:dyDescent="0.2">
      <c r="A41" s="325"/>
      <c r="B41" s="292"/>
      <c r="C41" s="167" t="s">
        <v>152</v>
      </c>
      <c r="D41" s="168" t="s">
        <v>111</v>
      </c>
      <c r="E41" s="250" t="s">
        <v>83</v>
      </c>
      <c r="F41" s="273"/>
      <c r="G41" s="179"/>
      <c r="H41" s="179"/>
      <c r="I41" s="179"/>
      <c r="J41" s="179"/>
      <c r="K41" s="179"/>
      <c r="L41" s="179"/>
      <c r="M41" s="179"/>
      <c r="N41" s="179"/>
      <c r="O41" s="179"/>
      <c r="P41" s="179"/>
      <c r="Q41" s="272"/>
      <c r="R41" s="260" t="s">
        <v>214</v>
      </c>
      <c r="S41" s="193" t="s">
        <v>163</v>
      </c>
      <c r="T41" s="355"/>
    </row>
    <row r="42" spans="1:20" s="157" customFormat="1" ht="230.25" customHeight="1" x14ac:dyDescent="0.2">
      <c r="A42" s="325"/>
      <c r="B42" s="292" t="s">
        <v>43</v>
      </c>
      <c r="C42" s="167" t="s">
        <v>150</v>
      </c>
      <c r="D42" s="168" t="s">
        <v>190</v>
      </c>
      <c r="E42" s="250" t="s">
        <v>128</v>
      </c>
      <c r="F42" s="270"/>
      <c r="G42" s="169"/>
      <c r="H42" s="179"/>
      <c r="I42" s="169"/>
      <c r="J42" s="169"/>
      <c r="K42" s="169"/>
      <c r="L42" s="169"/>
      <c r="M42" s="169"/>
      <c r="N42" s="169"/>
      <c r="O42" s="169"/>
      <c r="P42" s="174"/>
      <c r="Q42" s="248"/>
      <c r="R42" s="260" t="s">
        <v>251</v>
      </c>
      <c r="S42" s="193" t="s">
        <v>163</v>
      </c>
      <c r="T42" s="355" t="s">
        <v>557</v>
      </c>
    </row>
    <row r="43" spans="1:20" s="157" customFormat="1" ht="219" customHeight="1" x14ac:dyDescent="0.2">
      <c r="A43" s="325"/>
      <c r="B43" s="292"/>
      <c r="C43" s="167" t="s">
        <v>150</v>
      </c>
      <c r="D43" s="168" t="s">
        <v>191</v>
      </c>
      <c r="E43" s="250" t="s">
        <v>128</v>
      </c>
      <c r="F43" s="270"/>
      <c r="G43" s="169"/>
      <c r="H43" s="179"/>
      <c r="I43" s="169"/>
      <c r="J43" s="169"/>
      <c r="K43" s="169"/>
      <c r="L43" s="169"/>
      <c r="M43" s="169"/>
      <c r="N43" s="169"/>
      <c r="O43" s="169"/>
      <c r="P43" s="174"/>
      <c r="Q43" s="248"/>
      <c r="R43" s="260" t="s">
        <v>214</v>
      </c>
      <c r="S43" s="193" t="s">
        <v>164</v>
      </c>
      <c r="T43" s="356"/>
    </row>
    <row r="44" spans="1:20" s="157" customFormat="1" ht="74.25" customHeight="1" x14ac:dyDescent="0.2">
      <c r="A44" s="325"/>
      <c r="B44" s="166" t="s">
        <v>165</v>
      </c>
      <c r="C44" s="167" t="s">
        <v>160</v>
      </c>
      <c r="D44" s="168" t="s">
        <v>167</v>
      </c>
      <c r="E44" s="250" t="s">
        <v>166</v>
      </c>
      <c r="F44" s="275"/>
      <c r="G44" s="180"/>
      <c r="H44" s="180"/>
      <c r="I44" s="180"/>
      <c r="J44" s="180"/>
      <c r="K44" s="180"/>
      <c r="L44" s="180"/>
      <c r="M44" s="180"/>
      <c r="N44" s="180"/>
      <c r="O44" s="180"/>
      <c r="P44" s="181"/>
      <c r="Q44" s="276"/>
      <c r="R44" s="260" t="s">
        <v>113</v>
      </c>
      <c r="S44" s="193" t="s">
        <v>168</v>
      </c>
      <c r="T44" s="194" t="s">
        <v>558</v>
      </c>
    </row>
    <row r="45" spans="1:20" s="157" customFormat="1" ht="73.5" customHeight="1" thickBot="1" x14ac:dyDescent="0.25">
      <c r="A45" s="326"/>
      <c r="B45" s="185" t="s">
        <v>44</v>
      </c>
      <c r="C45" s="160" t="s">
        <v>150</v>
      </c>
      <c r="D45" s="161" t="s">
        <v>45</v>
      </c>
      <c r="E45" s="253" t="s">
        <v>46</v>
      </c>
      <c r="F45" s="270"/>
      <c r="G45" s="197" t="s">
        <v>102</v>
      </c>
      <c r="H45" s="197" t="s">
        <v>74</v>
      </c>
      <c r="I45" s="169"/>
      <c r="J45" s="169"/>
      <c r="K45" s="169"/>
      <c r="L45" s="169"/>
      <c r="M45" s="169"/>
      <c r="N45" s="169"/>
      <c r="O45" s="169"/>
      <c r="P45" s="174"/>
      <c r="Q45" s="248"/>
      <c r="R45" s="261" t="s">
        <v>214</v>
      </c>
      <c r="S45" s="195" t="s">
        <v>168</v>
      </c>
      <c r="T45" s="217" t="s">
        <v>559</v>
      </c>
    </row>
    <row r="46" spans="1:20" s="157" customFormat="1" ht="32.25" customHeight="1" thickBot="1" x14ac:dyDescent="0.25">
      <c r="A46" s="299" t="s">
        <v>70</v>
      </c>
      <c r="B46" s="302" t="s">
        <v>47</v>
      </c>
      <c r="C46" s="305" t="s">
        <v>192</v>
      </c>
      <c r="D46" s="307" t="s">
        <v>584</v>
      </c>
      <c r="E46" s="308"/>
      <c r="F46" s="271"/>
      <c r="G46" s="172"/>
      <c r="H46" s="172"/>
      <c r="I46" s="197"/>
      <c r="J46" s="197"/>
      <c r="K46" s="197"/>
      <c r="L46" s="197"/>
      <c r="M46" s="197"/>
      <c r="N46" s="172"/>
      <c r="O46" s="169"/>
      <c r="P46" s="174"/>
      <c r="Q46" s="248"/>
      <c r="R46" s="258" t="s">
        <v>254</v>
      </c>
      <c r="S46" s="313" t="s">
        <v>246</v>
      </c>
      <c r="T46" s="219" t="s">
        <v>602</v>
      </c>
    </row>
    <row r="47" spans="1:20" s="157" customFormat="1" ht="32.25" customHeight="1" x14ac:dyDescent="0.2">
      <c r="A47" s="300"/>
      <c r="B47" s="303"/>
      <c r="C47" s="306"/>
      <c r="D47" s="315" t="s">
        <v>585</v>
      </c>
      <c r="E47" s="316"/>
      <c r="F47" s="271"/>
      <c r="G47" s="172"/>
      <c r="H47" s="172"/>
      <c r="I47" s="197"/>
      <c r="J47" s="197"/>
      <c r="K47" s="197"/>
      <c r="L47" s="197"/>
      <c r="M47" s="197"/>
      <c r="N47" s="197"/>
      <c r="O47" s="197"/>
      <c r="P47" s="197"/>
      <c r="Q47" s="277"/>
      <c r="R47" s="258" t="s">
        <v>525</v>
      </c>
      <c r="S47" s="314"/>
      <c r="T47" s="222" t="s">
        <v>603</v>
      </c>
    </row>
    <row r="48" spans="1:20" s="157" customFormat="1" ht="32.25" customHeight="1" x14ac:dyDescent="0.2">
      <c r="A48" s="300"/>
      <c r="B48" s="303"/>
      <c r="C48" s="306"/>
      <c r="D48" s="309" t="s">
        <v>586</v>
      </c>
      <c r="E48" s="310"/>
      <c r="F48" s="278"/>
      <c r="G48" s="172"/>
      <c r="H48" s="172"/>
      <c r="I48" s="172"/>
      <c r="J48" s="172"/>
      <c r="K48" s="197"/>
      <c r="L48" s="197"/>
      <c r="M48" s="197"/>
      <c r="N48" s="197"/>
      <c r="O48" s="197"/>
      <c r="P48" s="197"/>
      <c r="Q48" s="248"/>
      <c r="R48" s="259" t="s">
        <v>587</v>
      </c>
      <c r="S48" s="314"/>
      <c r="T48" s="222" t="s">
        <v>604</v>
      </c>
    </row>
    <row r="49" spans="1:213" s="157" customFormat="1" ht="32.25" customHeight="1" x14ac:dyDescent="0.2">
      <c r="A49" s="300"/>
      <c r="B49" s="303"/>
      <c r="C49" s="306"/>
      <c r="D49" s="317" t="s">
        <v>744</v>
      </c>
      <c r="E49" s="318"/>
      <c r="F49" s="271"/>
      <c r="G49" s="172"/>
      <c r="H49" s="172"/>
      <c r="I49" s="172"/>
      <c r="J49" s="172"/>
      <c r="K49" s="179"/>
      <c r="L49" s="179"/>
      <c r="M49" s="179"/>
      <c r="N49" s="172"/>
      <c r="O49" s="169"/>
      <c r="P49" s="174"/>
      <c r="Q49" s="248"/>
      <c r="R49" s="259" t="s">
        <v>524</v>
      </c>
      <c r="S49" s="314"/>
      <c r="T49" s="222" t="s">
        <v>605</v>
      </c>
    </row>
    <row r="50" spans="1:213" s="157" customFormat="1" ht="37.5" customHeight="1" x14ac:dyDescent="0.2">
      <c r="A50" s="300"/>
      <c r="B50" s="303"/>
      <c r="C50" s="306"/>
      <c r="D50" s="309" t="s">
        <v>730</v>
      </c>
      <c r="E50" s="310"/>
      <c r="F50" s="271"/>
      <c r="G50" s="172"/>
      <c r="H50" s="172"/>
      <c r="I50" s="172"/>
      <c r="J50" s="172"/>
      <c r="K50" s="172"/>
      <c r="L50" s="179"/>
      <c r="M50" s="172"/>
      <c r="N50" s="172"/>
      <c r="O50" s="169"/>
      <c r="P50" s="174"/>
      <c r="Q50" s="248"/>
      <c r="R50" s="259" t="s">
        <v>254</v>
      </c>
      <c r="S50" s="314"/>
      <c r="T50" s="222" t="s">
        <v>606</v>
      </c>
    </row>
    <row r="51" spans="1:213" s="157" customFormat="1" ht="52.5" customHeight="1" x14ac:dyDescent="0.2">
      <c r="A51" s="300"/>
      <c r="B51" s="303"/>
      <c r="C51" s="306"/>
      <c r="D51" s="309" t="s">
        <v>588</v>
      </c>
      <c r="E51" s="310"/>
      <c r="F51" s="271"/>
      <c r="G51" s="172"/>
      <c r="H51" s="172"/>
      <c r="I51" s="172"/>
      <c r="J51" s="172"/>
      <c r="K51" s="172"/>
      <c r="L51" s="179"/>
      <c r="M51" s="172"/>
      <c r="N51" s="172"/>
      <c r="O51" s="169"/>
      <c r="P51" s="174"/>
      <c r="Q51" s="248"/>
      <c r="R51" s="259" t="s">
        <v>254</v>
      </c>
      <c r="S51" s="314"/>
      <c r="T51" s="222" t="s">
        <v>607</v>
      </c>
    </row>
    <row r="52" spans="1:213" s="157" customFormat="1" ht="32.25" customHeight="1" x14ac:dyDescent="0.2">
      <c r="A52" s="300"/>
      <c r="B52" s="303"/>
      <c r="C52" s="306"/>
      <c r="D52" s="309" t="s">
        <v>589</v>
      </c>
      <c r="E52" s="310"/>
      <c r="F52" s="271"/>
      <c r="G52" s="172"/>
      <c r="H52" s="172"/>
      <c r="I52" s="172"/>
      <c r="J52" s="172"/>
      <c r="K52" s="172"/>
      <c r="L52" s="172"/>
      <c r="M52" s="172"/>
      <c r="N52" s="179"/>
      <c r="O52" s="179"/>
      <c r="P52" s="179"/>
      <c r="Q52" s="272"/>
      <c r="R52" s="259" t="s">
        <v>284</v>
      </c>
      <c r="S52" s="314"/>
      <c r="T52" s="222" t="s">
        <v>608</v>
      </c>
    </row>
    <row r="53" spans="1:213" s="157" customFormat="1" ht="32.25" customHeight="1" x14ac:dyDescent="0.2">
      <c r="A53" s="300"/>
      <c r="B53" s="303"/>
      <c r="C53" s="306"/>
      <c r="D53" s="309" t="s">
        <v>590</v>
      </c>
      <c r="E53" s="310"/>
      <c r="F53" s="271"/>
      <c r="G53" s="172"/>
      <c r="H53" s="172"/>
      <c r="I53" s="172"/>
      <c r="J53" s="172"/>
      <c r="K53" s="172"/>
      <c r="L53" s="172"/>
      <c r="M53" s="172"/>
      <c r="N53" s="172"/>
      <c r="O53" s="179"/>
      <c r="P53" s="179"/>
      <c r="Q53" s="272"/>
      <c r="R53" s="259" t="s">
        <v>516</v>
      </c>
      <c r="S53" s="314"/>
      <c r="T53" s="222" t="s">
        <v>609</v>
      </c>
    </row>
    <row r="54" spans="1:213" s="157" customFormat="1" ht="32.25" customHeight="1" x14ac:dyDescent="0.2">
      <c r="A54" s="300"/>
      <c r="B54" s="303"/>
      <c r="C54" s="306"/>
      <c r="D54" s="309" t="s">
        <v>591</v>
      </c>
      <c r="E54" s="310"/>
      <c r="F54" s="271"/>
      <c r="G54" s="172"/>
      <c r="H54" s="172"/>
      <c r="I54" s="172"/>
      <c r="J54" s="172"/>
      <c r="K54" s="172"/>
      <c r="L54" s="172"/>
      <c r="M54" s="172"/>
      <c r="N54" s="172"/>
      <c r="O54" s="179"/>
      <c r="P54" s="179"/>
      <c r="Q54" s="272"/>
      <c r="R54" s="259" t="s">
        <v>516</v>
      </c>
      <c r="S54" s="314"/>
      <c r="T54" s="222" t="s">
        <v>609</v>
      </c>
    </row>
    <row r="55" spans="1:213" s="157" customFormat="1" ht="57" customHeight="1" x14ac:dyDescent="0.2">
      <c r="A55" s="300"/>
      <c r="B55" s="303"/>
      <c r="C55" s="306"/>
      <c r="D55" s="309" t="s">
        <v>592</v>
      </c>
      <c r="E55" s="310"/>
      <c r="F55" s="270"/>
      <c r="G55" s="169"/>
      <c r="H55" s="169"/>
      <c r="I55" s="169"/>
      <c r="J55" s="169"/>
      <c r="K55" s="172"/>
      <c r="L55" s="169"/>
      <c r="M55" s="169"/>
      <c r="N55" s="169"/>
      <c r="O55" s="179"/>
      <c r="P55" s="179"/>
      <c r="Q55" s="272"/>
      <c r="R55" s="259" t="s">
        <v>516</v>
      </c>
      <c r="S55" s="314"/>
      <c r="T55" s="222" t="s">
        <v>610</v>
      </c>
    </row>
    <row r="56" spans="1:213" s="157" customFormat="1" ht="51.75" customHeight="1" x14ac:dyDescent="0.2">
      <c r="A56" s="300"/>
      <c r="B56" s="303"/>
      <c r="C56" s="306"/>
      <c r="D56" s="309" t="s">
        <v>593</v>
      </c>
      <c r="E56" s="310"/>
      <c r="F56" s="271"/>
      <c r="G56" s="172"/>
      <c r="H56" s="172"/>
      <c r="I56" s="172"/>
      <c r="J56" s="172"/>
      <c r="K56" s="172"/>
      <c r="L56" s="172"/>
      <c r="M56" s="172"/>
      <c r="N56" s="172"/>
      <c r="O56" s="172"/>
      <c r="P56" s="179"/>
      <c r="Q56" s="272"/>
      <c r="R56" s="259" t="s">
        <v>740</v>
      </c>
      <c r="S56" s="314"/>
      <c r="T56" s="220"/>
    </row>
    <row r="57" spans="1:213" s="178" customFormat="1" ht="34.5" customHeight="1" x14ac:dyDescent="0.2">
      <c r="A57" s="300"/>
      <c r="B57" s="303"/>
      <c r="C57" s="306"/>
      <c r="D57" s="309" t="s">
        <v>594</v>
      </c>
      <c r="E57" s="310"/>
      <c r="F57" s="271"/>
      <c r="G57" s="172"/>
      <c r="H57" s="172"/>
      <c r="I57" s="172"/>
      <c r="J57" s="172"/>
      <c r="K57" s="172"/>
      <c r="L57" s="172"/>
      <c r="M57" s="172"/>
      <c r="N57" s="172"/>
      <c r="O57" s="172"/>
      <c r="P57" s="179"/>
      <c r="Q57" s="272"/>
      <c r="R57" s="259" t="s">
        <v>740</v>
      </c>
      <c r="S57" s="314"/>
      <c r="T57" s="220"/>
      <c r="U57" s="157"/>
      <c r="V57" s="157"/>
      <c r="W57" s="157"/>
      <c r="X57" s="157"/>
      <c r="Y57" s="157"/>
      <c r="Z57" s="157"/>
      <c r="AA57" s="157"/>
      <c r="AB57" s="157"/>
      <c r="AC57" s="157"/>
      <c r="AD57" s="157"/>
      <c r="AE57" s="157"/>
      <c r="AF57" s="157"/>
      <c r="AG57" s="157"/>
      <c r="AH57" s="157"/>
      <c r="AI57" s="157"/>
      <c r="AJ57" s="157"/>
      <c r="AK57" s="157"/>
      <c r="AL57" s="157"/>
      <c r="AM57" s="157"/>
      <c r="AN57" s="157"/>
      <c r="AO57" s="157"/>
      <c r="AP57" s="157"/>
      <c r="AQ57" s="157"/>
      <c r="AR57" s="157"/>
      <c r="AS57" s="157"/>
      <c r="AT57" s="157"/>
      <c r="AU57" s="157"/>
      <c r="AV57" s="157"/>
      <c r="AW57" s="157"/>
      <c r="AX57" s="157"/>
      <c r="AY57" s="157"/>
      <c r="AZ57" s="157"/>
      <c r="BA57" s="157"/>
      <c r="BB57" s="157"/>
      <c r="BC57" s="157"/>
      <c r="BD57" s="157"/>
      <c r="BE57" s="157"/>
      <c r="BF57" s="157"/>
      <c r="BG57" s="157"/>
      <c r="BH57" s="157"/>
      <c r="BI57" s="157"/>
      <c r="BJ57" s="157"/>
      <c r="BK57" s="157"/>
      <c r="BL57" s="157"/>
      <c r="BM57" s="157"/>
      <c r="BN57" s="157"/>
      <c r="BO57" s="157"/>
      <c r="BP57" s="157"/>
      <c r="BQ57" s="157"/>
      <c r="BR57" s="157"/>
      <c r="BS57" s="157"/>
      <c r="BT57" s="157"/>
      <c r="BU57" s="157"/>
      <c r="BV57" s="157"/>
      <c r="BW57" s="157"/>
      <c r="BX57" s="157"/>
      <c r="BY57" s="157"/>
      <c r="BZ57" s="157"/>
      <c r="CA57" s="157"/>
      <c r="CB57" s="157"/>
      <c r="CC57" s="157"/>
      <c r="CD57" s="157"/>
      <c r="CE57" s="157"/>
      <c r="CF57" s="157"/>
      <c r="CG57" s="157"/>
      <c r="CH57" s="157"/>
      <c r="CI57" s="157"/>
      <c r="CJ57" s="157"/>
      <c r="CK57" s="157"/>
      <c r="CL57" s="157"/>
      <c r="CM57" s="157"/>
      <c r="CN57" s="157"/>
      <c r="CO57" s="157"/>
      <c r="CP57" s="157"/>
      <c r="CQ57" s="157"/>
      <c r="CR57" s="157"/>
      <c r="CS57" s="157"/>
      <c r="CT57" s="157"/>
      <c r="CU57" s="157"/>
      <c r="CV57" s="157"/>
      <c r="CW57" s="157"/>
      <c r="CX57" s="157"/>
      <c r="CY57" s="157"/>
      <c r="CZ57" s="157"/>
      <c r="DA57" s="157"/>
      <c r="DB57" s="157"/>
      <c r="DC57" s="157"/>
      <c r="DD57" s="157"/>
      <c r="DE57" s="157"/>
      <c r="DF57" s="157"/>
      <c r="DG57" s="157"/>
      <c r="DH57" s="157"/>
      <c r="DI57" s="157"/>
      <c r="DJ57" s="157"/>
      <c r="DK57" s="157"/>
      <c r="DL57" s="157"/>
      <c r="DM57" s="157"/>
      <c r="DN57" s="157"/>
      <c r="DO57" s="157"/>
      <c r="DP57" s="157"/>
      <c r="DQ57" s="157"/>
      <c r="DR57" s="157"/>
      <c r="DS57" s="157"/>
      <c r="DT57" s="157"/>
      <c r="DU57" s="157"/>
      <c r="DV57" s="157"/>
      <c r="DW57" s="157"/>
      <c r="DX57" s="157"/>
      <c r="DY57" s="157"/>
      <c r="DZ57" s="157"/>
      <c r="EA57" s="157"/>
      <c r="EB57" s="157"/>
      <c r="EC57" s="157"/>
      <c r="ED57" s="157"/>
      <c r="EE57" s="157"/>
      <c r="EF57" s="157"/>
      <c r="EG57" s="157"/>
      <c r="EH57" s="157"/>
      <c r="EI57" s="157"/>
      <c r="EJ57" s="157"/>
      <c r="EK57" s="157"/>
      <c r="EL57" s="157"/>
      <c r="EM57" s="157"/>
      <c r="EN57" s="157"/>
      <c r="EO57" s="157"/>
      <c r="EP57" s="157"/>
      <c r="EQ57" s="157"/>
      <c r="ER57" s="157"/>
      <c r="ES57" s="157"/>
      <c r="ET57" s="157"/>
      <c r="EU57" s="157"/>
      <c r="EV57" s="157"/>
      <c r="EW57" s="157"/>
      <c r="EX57" s="157"/>
      <c r="EY57" s="157"/>
      <c r="EZ57" s="157"/>
      <c r="FA57" s="157"/>
      <c r="FB57" s="157"/>
      <c r="FC57" s="157"/>
      <c r="FD57" s="157"/>
      <c r="FE57" s="157"/>
      <c r="FF57" s="157"/>
      <c r="FG57" s="157"/>
      <c r="FH57" s="157"/>
      <c r="FI57" s="157"/>
      <c r="FJ57" s="157"/>
      <c r="FK57" s="157"/>
      <c r="FL57" s="157"/>
      <c r="FM57" s="157"/>
      <c r="FN57" s="157"/>
      <c r="FO57" s="157"/>
      <c r="FP57" s="157"/>
      <c r="FQ57" s="157"/>
      <c r="FR57" s="157"/>
      <c r="FS57" s="157"/>
      <c r="FT57" s="157"/>
      <c r="FU57" s="157"/>
      <c r="FV57" s="157"/>
      <c r="FW57" s="157"/>
      <c r="FX57" s="157"/>
      <c r="FY57" s="157"/>
      <c r="FZ57" s="157"/>
      <c r="GA57" s="157"/>
      <c r="GB57" s="157"/>
      <c r="GC57" s="157"/>
      <c r="GD57" s="157"/>
      <c r="GE57" s="157"/>
      <c r="GF57" s="157"/>
      <c r="GG57" s="157"/>
      <c r="GH57" s="157"/>
      <c r="GI57" s="157"/>
      <c r="GJ57" s="157"/>
      <c r="GK57" s="157"/>
      <c r="GL57" s="157"/>
      <c r="GM57" s="157"/>
      <c r="GN57" s="157"/>
      <c r="GO57" s="157"/>
      <c r="GP57" s="157"/>
      <c r="GQ57" s="157"/>
      <c r="GR57" s="157"/>
      <c r="GS57" s="157"/>
      <c r="GT57" s="157"/>
      <c r="GU57" s="157"/>
      <c r="GV57" s="157"/>
      <c r="GW57" s="157"/>
      <c r="GX57" s="157"/>
      <c r="GY57" s="157"/>
      <c r="GZ57" s="157"/>
      <c r="HA57" s="157"/>
      <c r="HB57" s="157"/>
      <c r="HC57" s="157"/>
      <c r="HD57" s="157"/>
      <c r="HE57" s="157"/>
    </row>
    <row r="58" spans="1:213" s="178" customFormat="1" ht="51.75" customHeight="1" x14ac:dyDescent="0.2">
      <c r="A58" s="300"/>
      <c r="B58" s="303"/>
      <c r="C58" s="306"/>
      <c r="D58" s="309" t="s">
        <v>731</v>
      </c>
      <c r="E58" s="310"/>
      <c r="F58" s="270"/>
      <c r="G58" s="169"/>
      <c r="H58" s="169"/>
      <c r="I58" s="169"/>
      <c r="J58" s="169"/>
      <c r="K58" s="172"/>
      <c r="L58" s="172"/>
      <c r="M58" s="172"/>
      <c r="N58" s="169"/>
      <c r="O58" s="179"/>
      <c r="P58" s="169"/>
      <c r="Q58" s="248"/>
      <c r="R58" s="259" t="s">
        <v>612</v>
      </c>
      <c r="S58" s="314"/>
      <c r="T58" s="220"/>
      <c r="U58" s="157"/>
      <c r="V58" s="157"/>
      <c r="W58" s="157"/>
      <c r="X58" s="157"/>
      <c r="Y58" s="157"/>
      <c r="Z58" s="157"/>
      <c r="AA58" s="157"/>
      <c r="AB58" s="157"/>
      <c r="AC58" s="157"/>
      <c r="AD58" s="157"/>
      <c r="AE58" s="157"/>
      <c r="AF58" s="157"/>
      <c r="AG58" s="157"/>
      <c r="AH58" s="157"/>
      <c r="AI58" s="157"/>
      <c r="AJ58" s="157"/>
      <c r="AK58" s="157"/>
      <c r="AL58" s="157"/>
      <c r="AM58" s="157"/>
      <c r="AN58" s="157"/>
      <c r="AO58" s="157"/>
      <c r="AP58" s="157"/>
      <c r="AQ58" s="157"/>
      <c r="AR58" s="157"/>
      <c r="AS58" s="157"/>
      <c r="AT58" s="157"/>
      <c r="AU58" s="157"/>
      <c r="AV58" s="157"/>
      <c r="AW58" s="157"/>
      <c r="AX58" s="157"/>
      <c r="AY58" s="157"/>
      <c r="AZ58" s="157"/>
      <c r="BA58" s="157"/>
      <c r="BB58" s="157"/>
      <c r="BC58" s="157"/>
      <c r="BD58" s="157"/>
      <c r="BE58" s="157"/>
      <c r="BF58" s="157"/>
      <c r="BG58" s="157"/>
      <c r="BH58" s="157"/>
      <c r="BI58" s="157"/>
      <c r="BJ58" s="157"/>
      <c r="BK58" s="157"/>
      <c r="BL58" s="157"/>
      <c r="BM58" s="157"/>
      <c r="BN58" s="157"/>
      <c r="BO58" s="157"/>
      <c r="BP58" s="157"/>
      <c r="BQ58" s="157"/>
      <c r="BR58" s="157"/>
      <c r="BS58" s="157"/>
      <c r="BT58" s="157"/>
      <c r="BU58" s="157"/>
      <c r="BV58" s="157"/>
      <c r="BW58" s="157"/>
      <c r="BX58" s="157"/>
      <c r="BY58" s="157"/>
      <c r="BZ58" s="157"/>
      <c r="CA58" s="157"/>
      <c r="CB58" s="157"/>
      <c r="CC58" s="157"/>
      <c r="CD58" s="157"/>
      <c r="CE58" s="157"/>
      <c r="CF58" s="157"/>
      <c r="CG58" s="157"/>
      <c r="CH58" s="157"/>
      <c r="CI58" s="157"/>
      <c r="CJ58" s="157"/>
      <c r="CK58" s="157"/>
      <c r="CL58" s="157"/>
      <c r="CM58" s="157"/>
      <c r="CN58" s="157"/>
      <c r="CO58" s="157"/>
      <c r="CP58" s="157"/>
      <c r="CQ58" s="157"/>
      <c r="CR58" s="157"/>
      <c r="CS58" s="157"/>
      <c r="CT58" s="157"/>
      <c r="CU58" s="157"/>
      <c r="CV58" s="157"/>
      <c r="CW58" s="157"/>
      <c r="CX58" s="157"/>
      <c r="CY58" s="157"/>
      <c r="CZ58" s="157"/>
      <c r="DA58" s="157"/>
      <c r="DB58" s="157"/>
      <c r="DC58" s="157"/>
      <c r="DD58" s="157"/>
      <c r="DE58" s="157"/>
      <c r="DF58" s="157"/>
      <c r="DG58" s="157"/>
      <c r="DH58" s="157"/>
      <c r="DI58" s="157"/>
      <c r="DJ58" s="157"/>
      <c r="DK58" s="157"/>
      <c r="DL58" s="157"/>
      <c r="DM58" s="157"/>
      <c r="DN58" s="157"/>
      <c r="DO58" s="157"/>
      <c r="DP58" s="157"/>
      <c r="DQ58" s="157"/>
      <c r="DR58" s="157"/>
      <c r="DS58" s="157"/>
      <c r="DT58" s="157"/>
      <c r="DU58" s="157"/>
      <c r="DV58" s="157"/>
      <c r="DW58" s="157"/>
      <c r="DX58" s="157"/>
      <c r="DY58" s="157"/>
      <c r="DZ58" s="157"/>
      <c r="EA58" s="157"/>
      <c r="EB58" s="157"/>
      <c r="EC58" s="157"/>
      <c r="ED58" s="157"/>
      <c r="EE58" s="157"/>
      <c r="EF58" s="157"/>
      <c r="EG58" s="157"/>
      <c r="EH58" s="157"/>
      <c r="EI58" s="157"/>
      <c r="EJ58" s="157"/>
      <c r="EK58" s="157"/>
      <c r="EL58" s="157"/>
      <c r="EM58" s="157"/>
      <c r="EN58" s="157"/>
      <c r="EO58" s="157"/>
      <c r="EP58" s="157"/>
      <c r="EQ58" s="157"/>
      <c r="ER58" s="157"/>
      <c r="ES58" s="157"/>
      <c r="ET58" s="157"/>
      <c r="EU58" s="157"/>
      <c r="EV58" s="157"/>
      <c r="EW58" s="157"/>
      <c r="EX58" s="157"/>
      <c r="EY58" s="157"/>
      <c r="EZ58" s="157"/>
      <c r="FA58" s="157"/>
      <c r="FB58" s="157"/>
      <c r="FC58" s="157"/>
      <c r="FD58" s="157"/>
      <c r="FE58" s="157"/>
      <c r="FF58" s="157"/>
      <c r="FG58" s="157"/>
      <c r="FH58" s="157"/>
      <c r="FI58" s="157"/>
      <c r="FJ58" s="157"/>
      <c r="FK58" s="157"/>
      <c r="FL58" s="157"/>
      <c r="FM58" s="157"/>
      <c r="FN58" s="157"/>
      <c r="FO58" s="157"/>
      <c r="FP58" s="157"/>
      <c r="FQ58" s="157"/>
      <c r="FR58" s="157"/>
      <c r="FS58" s="157"/>
      <c r="FT58" s="157"/>
      <c r="FU58" s="157"/>
      <c r="FV58" s="157"/>
      <c r="FW58" s="157"/>
      <c r="FX58" s="157"/>
      <c r="FY58" s="157"/>
      <c r="FZ58" s="157"/>
      <c r="GA58" s="157"/>
      <c r="GB58" s="157"/>
      <c r="GC58" s="157"/>
      <c r="GD58" s="157"/>
      <c r="GE58" s="157"/>
      <c r="GF58" s="157"/>
      <c r="GG58" s="157"/>
      <c r="GH58" s="157"/>
      <c r="GI58" s="157"/>
      <c r="GJ58" s="157"/>
      <c r="GK58" s="157"/>
      <c r="GL58" s="157"/>
      <c r="GM58" s="157"/>
      <c r="GN58" s="157"/>
      <c r="GO58" s="157"/>
      <c r="GP58" s="157"/>
      <c r="GQ58" s="157"/>
      <c r="GR58" s="157"/>
      <c r="GS58" s="157"/>
      <c r="GT58" s="157"/>
      <c r="GU58" s="157"/>
      <c r="GV58" s="157"/>
      <c r="GW58" s="157"/>
      <c r="GX58" s="157"/>
      <c r="GY58" s="157"/>
      <c r="GZ58" s="157"/>
      <c r="HA58" s="157"/>
      <c r="HB58" s="157"/>
      <c r="HC58" s="157"/>
      <c r="HD58" s="157"/>
      <c r="HE58" s="157"/>
    </row>
    <row r="59" spans="1:213" s="157" customFormat="1" ht="63.75" customHeight="1" x14ac:dyDescent="0.2">
      <c r="A59" s="300"/>
      <c r="B59" s="303"/>
      <c r="C59" s="306"/>
      <c r="D59" s="309" t="s">
        <v>732</v>
      </c>
      <c r="E59" s="310"/>
      <c r="F59" s="270"/>
      <c r="G59" s="169"/>
      <c r="H59" s="169"/>
      <c r="I59" s="169"/>
      <c r="J59" s="169"/>
      <c r="K59" s="172"/>
      <c r="L59" s="172"/>
      <c r="M59" s="172"/>
      <c r="N59" s="169"/>
      <c r="O59" s="179"/>
      <c r="P59" s="169"/>
      <c r="Q59" s="248"/>
      <c r="R59" s="259" t="s">
        <v>741</v>
      </c>
      <c r="S59" s="314"/>
      <c r="T59" s="220"/>
    </row>
    <row r="60" spans="1:213" s="157" customFormat="1" ht="54" customHeight="1" x14ac:dyDescent="0.2">
      <c r="A60" s="300"/>
      <c r="B60" s="303"/>
      <c r="C60" s="306"/>
      <c r="D60" s="309" t="s">
        <v>733</v>
      </c>
      <c r="E60" s="310"/>
      <c r="F60" s="270"/>
      <c r="G60" s="169"/>
      <c r="H60" s="169"/>
      <c r="I60" s="169"/>
      <c r="J60" s="169"/>
      <c r="K60" s="172"/>
      <c r="L60" s="172"/>
      <c r="M60" s="172"/>
      <c r="N60" s="169"/>
      <c r="O60" s="179"/>
      <c r="P60" s="169"/>
      <c r="Q60" s="248"/>
      <c r="R60" s="259" t="s">
        <v>254</v>
      </c>
      <c r="S60" s="314"/>
      <c r="T60" s="220"/>
    </row>
    <row r="61" spans="1:213" s="157" customFormat="1" ht="63.75" customHeight="1" x14ac:dyDescent="0.2">
      <c r="A61" s="300"/>
      <c r="B61" s="303"/>
      <c r="C61" s="306"/>
      <c r="D61" s="309" t="s">
        <v>734</v>
      </c>
      <c r="E61" s="310"/>
      <c r="F61" s="270"/>
      <c r="G61" s="169"/>
      <c r="H61" s="169"/>
      <c r="I61" s="169"/>
      <c r="J61" s="169"/>
      <c r="K61" s="172"/>
      <c r="L61" s="172"/>
      <c r="M61" s="172"/>
      <c r="N61" s="169"/>
      <c r="O61" s="179"/>
      <c r="P61" s="169"/>
      <c r="Q61" s="248"/>
      <c r="R61" s="259" t="s">
        <v>254</v>
      </c>
      <c r="S61" s="314"/>
      <c r="T61" s="220"/>
    </row>
    <row r="62" spans="1:213" s="198" customFormat="1" ht="60.75" customHeight="1" x14ac:dyDescent="0.2">
      <c r="A62" s="300"/>
      <c r="B62" s="303"/>
      <c r="C62" s="306"/>
      <c r="D62" s="309" t="s">
        <v>735</v>
      </c>
      <c r="E62" s="310"/>
      <c r="F62" s="270"/>
      <c r="G62" s="169"/>
      <c r="H62" s="169"/>
      <c r="I62" s="169"/>
      <c r="J62" s="169"/>
      <c r="K62" s="172"/>
      <c r="L62" s="172"/>
      <c r="M62" s="172"/>
      <c r="N62" s="172"/>
      <c r="O62" s="172"/>
      <c r="P62" s="172"/>
      <c r="Q62" s="272"/>
      <c r="R62" s="259" t="s">
        <v>254</v>
      </c>
      <c r="S62" s="314"/>
      <c r="T62" s="220"/>
      <c r="U62" s="157"/>
      <c r="V62" s="157"/>
      <c r="W62" s="157"/>
      <c r="X62" s="157"/>
      <c r="Y62" s="157"/>
      <c r="Z62" s="157"/>
      <c r="AA62" s="157"/>
      <c r="AB62" s="157"/>
      <c r="AC62" s="157"/>
      <c r="AD62" s="157"/>
      <c r="AE62" s="157"/>
      <c r="AF62" s="157"/>
      <c r="AG62" s="157"/>
      <c r="AH62" s="157"/>
      <c r="AI62" s="157"/>
      <c r="AJ62" s="157"/>
      <c r="AK62" s="157"/>
      <c r="AL62" s="157"/>
      <c r="AM62" s="157"/>
      <c r="AN62" s="157"/>
      <c r="AO62" s="157"/>
      <c r="AP62" s="157"/>
      <c r="AQ62" s="157"/>
      <c r="AR62" s="157"/>
      <c r="AS62" s="157"/>
      <c r="AT62" s="157"/>
      <c r="AU62" s="157"/>
      <c r="AV62" s="157"/>
      <c r="AW62" s="157"/>
      <c r="AX62" s="157"/>
      <c r="AY62" s="157"/>
      <c r="AZ62" s="157"/>
      <c r="BA62" s="157"/>
      <c r="BB62" s="157"/>
      <c r="BC62" s="157"/>
      <c r="BD62" s="157"/>
      <c r="BE62" s="157"/>
      <c r="BF62" s="157"/>
      <c r="BG62" s="157"/>
      <c r="BH62" s="157"/>
      <c r="BI62" s="157"/>
      <c r="BJ62" s="157"/>
      <c r="BK62" s="157"/>
      <c r="BL62" s="157"/>
      <c r="BM62" s="157"/>
      <c r="BN62" s="157"/>
      <c r="BO62" s="157"/>
      <c r="BP62" s="157"/>
    </row>
    <row r="63" spans="1:213" s="198" customFormat="1" ht="60.75" customHeight="1" x14ac:dyDescent="0.2">
      <c r="A63" s="300"/>
      <c r="B63" s="303"/>
      <c r="C63" s="306"/>
      <c r="D63" s="309" t="s">
        <v>736</v>
      </c>
      <c r="E63" s="310"/>
      <c r="F63" s="270"/>
      <c r="G63" s="169"/>
      <c r="H63" s="169"/>
      <c r="I63" s="169"/>
      <c r="J63" s="169"/>
      <c r="K63" s="172"/>
      <c r="L63" s="172"/>
      <c r="M63" s="172"/>
      <c r="N63" s="172"/>
      <c r="O63" s="172"/>
      <c r="P63" s="172"/>
      <c r="Q63" s="272"/>
      <c r="R63" s="259" t="s">
        <v>254</v>
      </c>
      <c r="S63" s="314"/>
      <c r="T63" s="220"/>
      <c r="U63" s="157"/>
      <c r="V63" s="157"/>
      <c r="W63" s="157"/>
      <c r="X63" s="157"/>
      <c r="Y63" s="157"/>
      <c r="Z63" s="157"/>
      <c r="AA63" s="157"/>
      <c r="AB63" s="157"/>
      <c r="AC63" s="157"/>
      <c r="AD63" s="157"/>
      <c r="AE63" s="157"/>
      <c r="AF63" s="157"/>
      <c r="AG63" s="157"/>
      <c r="AH63" s="157"/>
      <c r="AI63" s="157"/>
      <c r="AJ63" s="157"/>
      <c r="AK63" s="157"/>
      <c r="AL63" s="157"/>
      <c r="AM63" s="157"/>
      <c r="AN63" s="157"/>
      <c r="AO63" s="157"/>
      <c r="AP63" s="157"/>
      <c r="AQ63" s="157"/>
      <c r="AR63" s="157"/>
      <c r="AS63" s="157"/>
      <c r="AT63" s="157"/>
      <c r="AU63" s="157"/>
      <c r="AV63" s="157"/>
      <c r="AW63" s="157"/>
      <c r="AX63" s="157"/>
      <c r="AY63" s="157"/>
      <c r="AZ63" s="157"/>
      <c r="BA63" s="157"/>
      <c r="BB63" s="157"/>
      <c r="BC63" s="157"/>
      <c r="BD63" s="157"/>
      <c r="BE63" s="157"/>
      <c r="BF63" s="157"/>
      <c r="BG63" s="157"/>
      <c r="BH63" s="157"/>
      <c r="BI63" s="157"/>
      <c r="BJ63" s="157"/>
      <c r="BK63" s="157"/>
      <c r="BL63" s="157"/>
      <c r="BM63" s="157"/>
      <c r="BN63" s="157"/>
      <c r="BO63" s="157"/>
      <c r="BP63" s="157"/>
    </row>
    <row r="64" spans="1:213" s="157" customFormat="1" ht="69" customHeight="1" x14ac:dyDescent="0.2">
      <c r="A64" s="300"/>
      <c r="B64" s="303"/>
      <c r="C64" s="306"/>
      <c r="D64" s="309" t="s">
        <v>737</v>
      </c>
      <c r="E64" s="310"/>
      <c r="F64" s="271"/>
      <c r="G64" s="172"/>
      <c r="H64" s="172"/>
      <c r="I64" s="172"/>
      <c r="J64" s="172"/>
      <c r="K64" s="172"/>
      <c r="L64" s="172"/>
      <c r="M64" s="172"/>
      <c r="N64" s="172"/>
      <c r="O64" s="169"/>
      <c r="P64" s="179"/>
      <c r="Q64" s="248"/>
      <c r="R64" s="259" t="s">
        <v>254</v>
      </c>
      <c r="S64" s="314"/>
      <c r="T64" s="220"/>
    </row>
    <row r="65" spans="1:20" s="157" customFormat="1" ht="72.75" customHeight="1" x14ac:dyDescent="0.2">
      <c r="A65" s="300"/>
      <c r="B65" s="303"/>
      <c r="C65" s="306"/>
      <c r="D65" s="309" t="s">
        <v>738</v>
      </c>
      <c r="E65" s="310"/>
      <c r="F65" s="271"/>
      <c r="G65" s="172"/>
      <c r="H65" s="172"/>
      <c r="I65" s="172"/>
      <c r="J65" s="172"/>
      <c r="K65" s="172"/>
      <c r="L65" s="172"/>
      <c r="M65" s="172"/>
      <c r="N65" s="172"/>
      <c r="O65" s="169"/>
      <c r="P65" s="179"/>
      <c r="Q65" s="248"/>
      <c r="R65" s="259" t="s">
        <v>254</v>
      </c>
      <c r="S65" s="314"/>
      <c r="T65" s="220"/>
    </row>
    <row r="66" spans="1:20" s="157" customFormat="1" ht="56.25" customHeight="1" x14ac:dyDescent="0.2">
      <c r="A66" s="300"/>
      <c r="B66" s="303"/>
      <c r="C66" s="306"/>
      <c r="D66" s="309" t="s">
        <v>595</v>
      </c>
      <c r="E66" s="310"/>
      <c r="F66" s="271"/>
      <c r="G66" s="172"/>
      <c r="H66" s="172"/>
      <c r="I66" s="172"/>
      <c r="J66" s="172"/>
      <c r="K66" s="172"/>
      <c r="L66" s="172"/>
      <c r="M66" s="172"/>
      <c r="N66" s="172"/>
      <c r="O66" s="169"/>
      <c r="P66" s="179"/>
      <c r="Q66" s="272"/>
      <c r="R66" s="259" t="s">
        <v>596</v>
      </c>
      <c r="S66" s="314"/>
      <c r="T66" s="220"/>
    </row>
    <row r="67" spans="1:20" s="157" customFormat="1" ht="33.75" customHeight="1" x14ac:dyDescent="0.2">
      <c r="A67" s="300"/>
      <c r="B67" s="303"/>
      <c r="C67" s="306"/>
      <c r="D67" s="309" t="s">
        <v>742</v>
      </c>
      <c r="E67" s="310"/>
      <c r="F67" s="270"/>
      <c r="G67" s="169"/>
      <c r="H67" s="169"/>
      <c r="I67" s="169"/>
      <c r="J67" s="169"/>
      <c r="K67" s="172"/>
      <c r="L67" s="169"/>
      <c r="M67" s="169"/>
      <c r="N67" s="169"/>
      <c r="O67" s="169"/>
      <c r="P67" s="169"/>
      <c r="Q67" s="248"/>
      <c r="R67" s="259" t="s">
        <v>516</v>
      </c>
      <c r="S67" s="314"/>
      <c r="T67" s="220"/>
    </row>
    <row r="68" spans="1:20" s="157" customFormat="1" ht="42.75" customHeight="1" thickBot="1" x14ac:dyDescent="0.25">
      <c r="A68" s="300"/>
      <c r="B68" s="304"/>
      <c r="C68" s="306"/>
      <c r="D68" s="310" t="s">
        <v>613</v>
      </c>
      <c r="E68" s="312"/>
      <c r="F68" s="271"/>
      <c r="G68" s="172"/>
      <c r="H68" s="172"/>
      <c r="I68" s="172"/>
      <c r="J68" s="172"/>
      <c r="K68" s="172"/>
      <c r="L68" s="172"/>
      <c r="M68" s="172"/>
      <c r="N68" s="179"/>
      <c r="O68" s="179"/>
      <c r="P68" s="179"/>
      <c r="Q68" s="272"/>
      <c r="R68" s="259" t="s">
        <v>743</v>
      </c>
      <c r="S68" s="199"/>
      <c r="T68" s="221"/>
    </row>
    <row r="69" spans="1:20" s="157" customFormat="1" ht="132.75" customHeight="1" x14ac:dyDescent="0.2">
      <c r="A69" s="300"/>
      <c r="B69" s="166" t="s">
        <v>259</v>
      </c>
      <c r="C69" s="167" t="s">
        <v>155</v>
      </c>
      <c r="D69" s="200" t="s">
        <v>601</v>
      </c>
      <c r="E69" s="251" t="s">
        <v>273</v>
      </c>
      <c r="F69" s="271"/>
      <c r="G69" s="172"/>
      <c r="H69" s="179"/>
      <c r="I69" s="169"/>
      <c r="J69" s="169"/>
      <c r="K69" s="169"/>
      <c r="L69" s="172"/>
      <c r="M69" s="172"/>
      <c r="N69" s="179"/>
      <c r="O69" s="169"/>
      <c r="P69" s="174"/>
      <c r="Q69" s="248"/>
      <c r="R69" s="264" t="s">
        <v>523</v>
      </c>
      <c r="S69" s="199" t="s">
        <v>260</v>
      </c>
      <c r="T69" s="218" t="s">
        <v>560</v>
      </c>
    </row>
    <row r="70" spans="1:20" s="157" customFormat="1" ht="107.25" customHeight="1" x14ac:dyDescent="0.2">
      <c r="A70" s="300"/>
      <c r="B70" s="166" t="s">
        <v>261</v>
      </c>
      <c r="C70" s="167" t="s">
        <v>154</v>
      </c>
      <c r="D70" s="177" t="s">
        <v>106</v>
      </c>
      <c r="E70" s="251" t="s">
        <v>76</v>
      </c>
      <c r="F70" s="271"/>
      <c r="G70" s="169"/>
      <c r="H70" s="179"/>
      <c r="I70" s="172"/>
      <c r="J70" s="172"/>
      <c r="K70" s="179"/>
      <c r="L70" s="172"/>
      <c r="M70" s="172"/>
      <c r="N70" s="172"/>
      <c r="O70" s="179"/>
      <c r="P70" s="172"/>
      <c r="Q70" s="272"/>
      <c r="R70" s="260" t="s">
        <v>214</v>
      </c>
      <c r="S70" s="201" t="s">
        <v>75</v>
      </c>
      <c r="T70" s="194" t="s">
        <v>561</v>
      </c>
    </row>
    <row r="71" spans="1:20" s="157" customFormat="1" ht="88.5" customHeight="1" x14ac:dyDescent="0.2">
      <c r="A71" s="300"/>
      <c r="B71" s="166" t="s">
        <v>262</v>
      </c>
      <c r="C71" s="167" t="s">
        <v>150</v>
      </c>
      <c r="D71" s="177" t="s">
        <v>101</v>
      </c>
      <c r="E71" s="251" t="s">
        <v>100</v>
      </c>
      <c r="F71" s="271"/>
      <c r="G71" s="172"/>
      <c r="H71" s="172"/>
      <c r="I71" s="172"/>
      <c r="J71" s="172"/>
      <c r="K71" s="172"/>
      <c r="L71" s="172"/>
      <c r="M71" s="172"/>
      <c r="N71" s="172"/>
      <c r="O71" s="172"/>
      <c r="P71" s="172"/>
      <c r="Q71" s="272"/>
      <c r="R71" s="260" t="s">
        <v>597</v>
      </c>
      <c r="S71" s="201" t="s">
        <v>183</v>
      </c>
      <c r="T71" s="194" t="s">
        <v>562</v>
      </c>
    </row>
    <row r="72" spans="1:20" s="157" customFormat="1" ht="88.5" customHeight="1" x14ac:dyDescent="0.25">
      <c r="A72" s="300"/>
      <c r="B72" s="166" t="s">
        <v>263</v>
      </c>
      <c r="C72" s="167" t="s">
        <v>150</v>
      </c>
      <c r="D72" s="202" t="s">
        <v>129</v>
      </c>
      <c r="E72" s="251" t="s">
        <v>130</v>
      </c>
      <c r="F72" s="271"/>
      <c r="G72" s="172"/>
      <c r="H72" s="172"/>
      <c r="I72" s="172"/>
      <c r="J72" s="169"/>
      <c r="K72" s="169"/>
      <c r="L72" s="169"/>
      <c r="M72" s="169"/>
      <c r="N72" s="169"/>
      <c r="O72" s="172"/>
      <c r="P72" s="172"/>
      <c r="Q72" s="272"/>
      <c r="R72" s="260" t="s">
        <v>598</v>
      </c>
      <c r="S72" s="201" t="s">
        <v>94</v>
      </c>
      <c r="T72" s="194" t="s">
        <v>563</v>
      </c>
    </row>
    <row r="73" spans="1:20" s="157" customFormat="1" ht="109.5" customHeight="1" x14ac:dyDescent="0.2">
      <c r="A73" s="300"/>
      <c r="B73" s="166" t="s">
        <v>264</v>
      </c>
      <c r="C73" s="167" t="s">
        <v>152</v>
      </c>
      <c r="D73" s="177" t="s">
        <v>78</v>
      </c>
      <c r="E73" s="251" t="s">
        <v>77</v>
      </c>
      <c r="F73" s="273"/>
      <c r="G73" s="179"/>
      <c r="H73" s="179"/>
      <c r="I73" s="179"/>
      <c r="J73" s="179"/>
      <c r="K73" s="179"/>
      <c r="L73" s="179"/>
      <c r="M73" s="179"/>
      <c r="N73" s="179"/>
      <c r="O73" s="179"/>
      <c r="P73" s="179"/>
      <c r="Q73" s="272"/>
      <c r="R73" s="260" t="s">
        <v>522</v>
      </c>
      <c r="S73" s="201" t="s">
        <v>184</v>
      </c>
      <c r="T73" s="194" t="s">
        <v>564</v>
      </c>
    </row>
    <row r="74" spans="1:20" s="157" customFormat="1" ht="60.75" customHeight="1" x14ac:dyDescent="0.2">
      <c r="A74" s="300"/>
      <c r="B74" s="311" t="s">
        <v>265</v>
      </c>
      <c r="C74" s="167" t="s">
        <v>150</v>
      </c>
      <c r="D74" s="168" t="s">
        <v>48</v>
      </c>
      <c r="E74" s="250" t="s">
        <v>81</v>
      </c>
      <c r="F74" s="270"/>
      <c r="G74" s="169"/>
      <c r="H74" s="169"/>
      <c r="I74" s="169"/>
      <c r="J74" s="169"/>
      <c r="K74" s="169"/>
      <c r="L74" s="169"/>
      <c r="M74" s="169"/>
      <c r="N74" s="169"/>
      <c r="O74" s="169"/>
      <c r="P74" s="179"/>
      <c r="Q74" s="248"/>
      <c r="R74" s="260" t="s">
        <v>599</v>
      </c>
      <c r="S74" s="201" t="s">
        <v>71</v>
      </c>
      <c r="T74" s="355" t="s">
        <v>565</v>
      </c>
    </row>
    <row r="75" spans="1:20" s="157" customFormat="1" ht="60" customHeight="1" x14ac:dyDescent="0.2">
      <c r="A75" s="300"/>
      <c r="B75" s="311"/>
      <c r="C75" s="167" t="s">
        <v>150</v>
      </c>
      <c r="D75" s="247" t="s">
        <v>49</v>
      </c>
      <c r="E75" s="250" t="s">
        <v>50</v>
      </c>
      <c r="F75" s="271"/>
      <c r="G75" s="172"/>
      <c r="H75" s="172"/>
      <c r="I75" s="172"/>
      <c r="J75" s="172"/>
      <c r="K75" s="172"/>
      <c r="L75" s="172"/>
      <c r="M75" s="172"/>
      <c r="N75" s="172"/>
      <c r="O75" s="172"/>
      <c r="P75" s="172"/>
      <c r="Q75" s="272"/>
      <c r="R75" s="259" t="s">
        <v>746</v>
      </c>
      <c r="S75" s="201" t="s">
        <v>71</v>
      </c>
      <c r="T75" s="357"/>
    </row>
    <row r="76" spans="1:20" s="157" customFormat="1" ht="105" customHeight="1" x14ac:dyDescent="0.2">
      <c r="A76" s="300"/>
      <c r="B76" s="166" t="s">
        <v>231</v>
      </c>
      <c r="C76" s="167" t="s">
        <v>150</v>
      </c>
      <c r="D76" s="168" t="s">
        <v>97</v>
      </c>
      <c r="E76" s="250" t="s">
        <v>112</v>
      </c>
      <c r="F76" s="270"/>
      <c r="G76" s="169"/>
      <c r="H76" s="169"/>
      <c r="I76" s="169"/>
      <c r="J76" s="172"/>
      <c r="K76" s="172"/>
      <c r="L76" s="172"/>
      <c r="M76" s="172"/>
      <c r="N76" s="172"/>
      <c r="O76" s="172"/>
      <c r="P76" s="172"/>
      <c r="Q76" s="272"/>
      <c r="R76" s="259" t="s">
        <v>521</v>
      </c>
      <c r="S76" s="201" t="s">
        <v>98</v>
      </c>
      <c r="T76" s="194" t="s">
        <v>566</v>
      </c>
    </row>
    <row r="77" spans="1:20" s="157" customFormat="1" ht="81" customHeight="1" x14ac:dyDescent="0.2">
      <c r="A77" s="300"/>
      <c r="B77" s="166" t="s">
        <v>232</v>
      </c>
      <c r="C77" s="167" t="s">
        <v>152</v>
      </c>
      <c r="D77" s="177" t="s">
        <v>221</v>
      </c>
      <c r="E77" s="250" t="s">
        <v>51</v>
      </c>
      <c r="F77" s="273"/>
      <c r="G77" s="179"/>
      <c r="H77" s="179"/>
      <c r="I77" s="179"/>
      <c r="J77" s="179"/>
      <c r="K77" s="179"/>
      <c r="L77" s="179"/>
      <c r="M77" s="179"/>
      <c r="N77" s="179"/>
      <c r="O77" s="179"/>
      <c r="P77" s="179"/>
      <c r="Q77" s="272"/>
      <c r="R77" s="260" t="s">
        <v>520</v>
      </c>
      <c r="S77" s="201" t="s">
        <v>72</v>
      </c>
      <c r="T77" s="194" t="s">
        <v>567</v>
      </c>
    </row>
    <row r="78" spans="1:20" s="157" customFormat="1" ht="75" customHeight="1" x14ac:dyDescent="0.2">
      <c r="A78" s="300"/>
      <c r="B78" s="166" t="s">
        <v>233</v>
      </c>
      <c r="C78" s="167"/>
      <c r="D78" s="168" t="s">
        <v>186</v>
      </c>
      <c r="E78" s="250" t="s">
        <v>79</v>
      </c>
      <c r="F78" s="271"/>
      <c r="G78" s="172"/>
      <c r="H78" s="169"/>
      <c r="I78" s="169"/>
      <c r="J78" s="169"/>
      <c r="K78" s="179"/>
      <c r="L78" s="169"/>
      <c r="M78" s="169"/>
      <c r="N78" s="169"/>
      <c r="O78" s="169"/>
      <c r="P78" s="179"/>
      <c r="Q78" s="279"/>
      <c r="R78" s="259" t="s">
        <v>278</v>
      </c>
      <c r="S78" s="201" t="s">
        <v>185</v>
      </c>
      <c r="T78" s="194" t="s">
        <v>568</v>
      </c>
    </row>
    <row r="79" spans="1:20" s="157" customFormat="1" ht="102.75" customHeight="1" x14ac:dyDescent="0.2">
      <c r="A79" s="300"/>
      <c r="B79" s="292" t="s">
        <v>234</v>
      </c>
      <c r="C79" s="167" t="s">
        <v>150</v>
      </c>
      <c r="D79" s="168" t="s">
        <v>52</v>
      </c>
      <c r="E79" s="293" t="s">
        <v>132</v>
      </c>
      <c r="F79" s="273"/>
      <c r="G79" s="179"/>
      <c r="H79" s="169"/>
      <c r="I79" s="169"/>
      <c r="J79" s="169"/>
      <c r="K79" s="169"/>
      <c r="L79" s="169"/>
      <c r="M79" s="169"/>
      <c r="N79" s="169"/>
      <c r="O79" s="169"/>
      <c r="P79" s="174"/>
      <c r="Q79" s="272"/>
      <c r="R79" s="259" t="s">
        <v>519</v>
      </c>
      <c r="S79" s="182" t="s">
        <v>71</v>
      </c>
      <c r="T79" s="355" t="s">
        <v>569</v>
      </c>
    </row>
    <row r="80" spans="1:20" s="157" customFormat="1" ht="53.25" customHeight="1" x14ac:dyDescent="0.2">
      <c r="A80" s="300"/>
      <c r="B80" s="292"/>
      <c r="C80" s="167" t="s">
        <v>150</v>
      </c>
      <c r="D80" s="168" t="s">
        <v>131</v>
      </c>
      <c r="E80" s="293"/>
      <c r="F80" s="270"/>
      <c r="G80" s="169"/>
      <c r="H80" s="169"/>
      <c r="I80" s="169"/>
      <c r="J80" s="169"/>
      <c r="K80" s="169"/>
      <c r="L80" s="169"/>
      <c r="M80" s="169"/>
      <c r="N80" s="169"/>
      <c r="O80" s="169"/>
      <c r="P80" s="169"/>
      <c r="Q80" s="272"/>
      <c r="R80" s="260" t="s">
        <v>85</v>
      </c>
      <c r="S80" s="201" t="s">
        <v>65</v>
      </c>
      <c r="T80" s="355"/>
    </row>
    <row r="81" spans="1:20" s="157" customFormat="1" ht="90" customHeight="1" x14ac:dyDescent="0.2">
      <c r="A81" s="300"/>
      <c r="B81" s="166" t="s">
        <v>235</v>
      </c>
      <c r="C81" s="167" t="s">
        <v>153</v>
      </c>
      <c r="D81" s="168" t="s">
        <v>745</v>
      </c>
      <c r="E81" s="250" t="s">
        <v>53</v>
      </c>
      <c r="F81" s="271"/>
      <c r="G81" s="172"/>
      <c r="H81" s="169"/>
      <c r="I81" s="179"/>
      <c r="J81" s="172"/>
      <c r="K81" s="169"/>
      <c r="L81" s="179"/>
      <c r="M81" s="172"/>
      <c r="N81" s="169"/>
      <c r="O81" s="179"/>
      <c r="P81" s="173"/>
      <c r="Q81" s="272"/>
      <c r="R81" s="260" t="s">
        <v>518</v>
      </c>
      <c r="S81" s="201" t="s">
        <v>72</v>
      </c>
      <c r="T81" s="194" t="s">
        <v>570</v>
      </c>
    </row>
    <row r="82" spans="1:20" s="157" customFormat="1" ht="148.5" customHeight="1" x14ac:dyDescent="0.2">
      <c r="A82" s="300"/>
      <c r="B82" s="166" t="s">
        <v>236</v>
      </c>
      <c r="C82" s="167" t="s">
        <v>150</v>
      </c>
      <c r="D82" s="168" t="s">
        <v>54</v>
      </c>
      <c r="E82" s="255" t="s">
        <v>600</v>
      </c>
      <c r="F82" s="270"/>
      <c r="G82" s="169"/>
      <c r="H82" s="169"/>
      <c r="I82" s="169"/>
      <c r="J82" s="169"/>
      <c r="K82" s="169"/>
      <c r="L82" s="169"/>
      <c r="M82" s="169"/>
      <c r="N82" s="169"/>
      <c r="O82" s="169"/>
      <c r="P82" s="173"/>
      <c r="Q82" s="272"/>
      <c r="R82" s="260" t="s">
        <v>598</v>
      </c>
      <c r="S82" s="201" t="s">
        <v>65</v>
      </c>
      <c r="T82" s="194" t="s">
        <v>571</v>
      </c>
    </row>
    <row r="83" spans="1:20" s="157" customFormat="1" ht="109.5" customHeight="1" x14ac:dyDescent="0.2">
      <c r="A83" s="300"/>
      <c r="B83" s="166" t="s">
        <v>266</v>
      </c>
      <c r="C83" s="167" t="s">
        <v>152</v>
      </c>
      <c r="D83" s="168" t="s">
        <v>87</v>
      </c>
      <c r="E83" s="250" t="s">
        <v>212</v>
      </c>
      <c r="F83" s="273"/>
      <c r="G83" s="179"/>
      <c r="H83" s="179"/>
      <c r="I83" s="179"/>
      <c r="J83" s="179"/>
      <c r="K83" s="179"/>
      <c r="L83" s="179"/>
      <c r="M83" s="179"/>
      <c r="N83" s="179"/>
      <c r="O83" s="179"/>
      <c r="P83" s="179"/>
      <c r="Q83" s="272"/>
      <c r="R83" s="260" t="s">
        <v>517</v>
      </c>
      <c r="S83" s="201" t="s">
        <v>73</v>
      </c>
      <c r="T83" s="194" t="s">
        <v>572</v>
      </c>
    </row>
    <row r="84" spans="1:20" s="157" customFormat="1" ht="195" customHeight="1" x14ac:dyDescent="0.2">
      <c r="A84" s="300"/>
      <c r="B84" s="166" t="s">
        <v>267</v>
      </c>
      <c r="C84" s="167" t="s">
        <v>150</v>
      </c>
      <c r="D84" s="168" t="s">
        <v>55</v>
      </c>
      <c r="E84" s="250" t="s">
        <v>133</v>
      </c>
      <c r="F84" s="270"/>
      <c r="G84" s="169"/>
      <c r="H84" s="169"/>
      <c r="I84" s="169"/>
      <c r="J84" s="169"/>
      <c r="K84" s="169"/>
      <c r="L84" s="169"/>
      <c r="M84" s="169"/>
      <c r="N84" s="169"/>
      <c r="O84" s="169"/>
      <c r="P84" s="169"/>
      <c r="Q84" s="272"/>
      <c r="R84" s="260" t="s">
        <v>599</v>
      </c>
      <c r="S84" s="201" t="s">
        <v>183</v>
      </c>
      <c r="T84" s="194" t="s">
        <v>573</v>
      </c>
    </row>
    <row r="85" spans="1:20" s="157" customFormat="1" ht="232.5" customHeight="1" x14ac:dyDescent="0.2">
      <c r="A85" s="300"/>
      <c r="B85" s="166" t="s">
        <v>268</v>
      </c>
      <c r="C85" s="167" t="s">
        <v>150</v>
      </c>
      <c r="D85" s="168" t="s">
        <v>56</v>
      </c>
      <c r="E85" s="250" t="s">
        <v>127</v>
      </c>
      <c r="F85" s="270"/>
      <c r="G85" s="169"/>
      <c r="H85" s="172"/>
      <c r="I85" s="169"/>
      <c r="J85" s="169"/>
      <c r="K85" s="169"/>
      <c r="L85" s="169"/>
      <c r="M85" s="169"/>
      <c r="N85" s="169"/>
      <c r="O85" s="169"/>
      <c r="P85" s="169"/>
      <c r="Q85" s="272"/>
      <c r="R85" s="260" t="s">
        <v>598</v>
      </c>
      <c r="S85" s="201" t="s">
        <v>66</v>
      </c>
      <c r="T85" s="194" t="s">
        <v>574</v>
      </c>
    </row>
    <row r="86" spans="1:20" s="157" customFormat="1" ht="69.75" customHeight="1" x14ac:dyDescent="0.2">
      <c r="A86" s="300"/>
      <c r="B86" s="166" t="s">
        <v>269</v>
      </c>
      <c r="C86" s="167" t="s">
        <v>152</v>
      </c>
      <c r="D86" s="168" t="s">
        <v>170</v>
      </c>
      <c r="E86" s="250" t="s">
        <v>169</v>
      </c>
      <c r="F86" s="270"/>
      <c r="G86" s="169"/>
      <c r="H86" s="169"/>
      <c r="I86" s="169"/>
      <c r="J86" s="169"/>
      <c r="K86" s="169"/>
      <c r="L86" s="169"/>
      <c r="M86" s="169"/>
      <c r="N86" s="169"/>
      <c r="O86" s="169"/>
      <c r="P86" s="169"/>
      <c r="Q86" s="272"/>
      <c r="R86" s="260" t="s">
        <v>516</v>
      </c>
      <c r="S86" s="182" t="s">
        <v>187</v>
      </c>
      <c r="T86" s="183" t="s">
        <v>575</v>
      </c>
    </row>
    <row r="87" spans="1:20" s="157" customFormat="1" ht="84" customHeight="1" x14ac:dyDescent="0.2">
      <c r="A87" s="300"/>
      <c r="B87" s="175" t="s">
        <v>270</v>
      </c>
      <c r="C87" s="176" t="s">
        <v>150</v>
      </c>
      <c r="D87" s="177" t="s">
        <v>138</v>
      </c>
      <c r="E87" s="251" t="s">
        <v>139</v>
      </c>
      <c r="F87" s="271"/>
      <c r="G87" s="172"/>
      <c r="H87" s="172"/>
      <c r="I87" s="172"/>
      <c r="J87" s="172"/>
      <c r="K87" s="172"/>
      <c r="L87" s="172"/>
      <c r="M87" s="172"/>
      <c r="N87" s="173"/>
      <c r="O87" s="173"/>
      <c r="P87" s="173"/>
      <c r="Q87" s="272"/>
      <c r="R87" s="260" t="s">
        <v>598</v>
      </c>
      <c r="S87" s="182" t="s">
        <v>183</v>
      </c>
      <c r="T87" s="183" t="s">
        <v>576</v>
      </c>
    </row>
    <row r="88" spans="1:20" s="157" customFormat="1" ht="117" customHeight="1" x14ac:dyDescent="0.2">
      <c r="A88" s="300"/>
      <c r="B88" s="166" t="s">
        <v>271</v>
      </c>
      <c r="C88" s="167" t="s">
        <v>152</v>
      </c>
      <c r="D88" s="168" t="s">
        <v>57</v>
      </c>
      <c r="E88" s="250" t="s">
        <v>58</v>
      </c>
      <c r="F88" s="273"/>
      <c r="G88" s="179"/>
      <c r="H88" s="179"/>
      <c r="I88" s="179"/>
      <c r="J88" s="179"/>
      <c r="K88" s="179"/>
      <c r="L88" s="179"/>
      <c r="M88" s="179"/>
      <c r="N88" s="179"/>
      <c r="O88" s="179"/>
      <c r="P88" s="179"/>
      <c r="Q88" s="272"/>
      <c r="R88" s="260" t="s">
        <v>515</v>
      </c>
      <c r="S88" s="182" t="s">
        <v>188</v>
      </c>
      <c r="T88" s="183" t="s">
        <v>577</v>
      </c>
    </row>
    <row r="89" spans="1:20" s="157" customFormat="1" ht="90" customHeight="1" thickBot="1" x14ac:dyDescent="0.25">
      <c r="A89" s="301"/>
      <c r="B89" s="185" t="s">
        <v>272</v>
      </c>
      <c r="C89" s="160" t="s">
        <v>152</v>
      </c>
      <c r="D89" s="161" t="s">
        <v>59</v>
      </c>
      <c r="E89" s="253" t="s">
        <v>60</v>
      </c>
      <c r="F89" s="280"/>
      <c r="G89" s="203"/>
      <c r="H89" s="203"/>
      <c r="I89" s="203"/>
      <c r="J89" s="203"/>
      <c r="K89" s="203"/>
      <c r="L89" s="203"/>
      <c r="M89" s="203"/>
      <c r="N89" s="203"/>
      <c r="O89" s="203"/>
      <c r="P89" s="203"/>
      <c r="Q89" s="281"/>
      <c r="R89" s="260" t="s">
        <v>515</v>
      </c>
      <c r="S89" s="186" t="s">
        <v>188</v>
      </c>
      <c r="T89" s="183" t="s">
        <v>578</v>
      </c>
    </row>
    <row r="90" spans="1:20" ht="27" customHeight="1" x14ac:dyDescent="0.3">
      <c r="A90" s="294" t="s">
        <v>86</v>
      </c>
      <c r="B90" s="294"/>
      <c r="C90" s="294"/>
      <c r="D90" s="294"/>
      <c r="E90" s="204" t="s">
        <v>104</v>
      </c>
      <c r="F90" s="295"/>
      <c r="G90" s="296"/>
      <c r="H90" s="205" t="s">
        <v>281</v>
      </c>
      <c r="I90" s="206"/>
      <c r="J90" s="206"/>
      <c r="K90" s="206"/>
      <c r="L90" s="206"/>
      <c r="M90" s="206"/>
      <c r="N90" s="206"/>
      <c r="O90" s="206"/>
      <c r="P90" s="206"/>
      <c r="Q90" s="207"/>
      <c r="R90" s="208"/>
      <c r="S90" s="208"/>
      <c r="T90" s="209"/>
    </row>
    <row r="91" spans="1:20" ht="26.25" customHeight="1" thickBot="1" x14ac:dyDescent="0.35">
      <c r="A91" s="288" t="s">
        <v>283</v>
      </c>
      <c r="B91" s="288"/>
      <c r="C91" s="288"/>
      <c r="D91" s="288"/>
      <c r="E91" s="210"/>
      <c r="F91" s="297"/>
      <c r="G91" s="298"/>
      <c r="H91" s="289" t="s">
        <v>280</v>
      </c>
      <c r="I91" s="290"/>
      <c r="J91" s="290"/>
      <c r="K91" s="290"/>
      <c r="L91" s="290"/>
      <c r="M91" s="290"/>
      <c r="N91" s="290"/>
      <c r="O91" s="290"/>
      <c r="P91" s="290"/>
      <c r="Q91" s="291"/>
      <c r="R91" s="211"/>
      <c r="S91" s="211"/>
      <c r="T91" s="211"/>
    </row>
    <row r="92" spans="1:20" ht="16.5" customHeight="1" x14ac:dyDescent="0.3">
      <c r="A92" s="288"/>
      <c r="B92" s="288"/>
      <c r="C92" s="288"/>
      <c r="D92" s="288"/>
      <c r="E92" s="210"/>
      <c r="F92" s="210"/>
      <c r="G92" s="210"/>
      <c r="H92" s="289"/>
      <c r="I92" s="290"/>
      <c r="J92" s="290"/>
      <c r="K92" s="290"/>
      <c r="L92" s="290"/>
      <c r="M92" s="290"/>
      <c r="N92" s="290"/>
      <c r="O92" s="290"/>
      <c r="P92" s="290"/>
      <c r="Q92" s="291"/>
      <c r="R92" s="211"/>
      <c r="S92" s="211"/>
      <c r="T92" s="211"/>
    </row>
    <row r="93" spans="1:20" ht="24.75" customHeight="1" x14ac:dyDescent="0.2"/>
  </sheetData>
  <mergeCells count="70">
    <mergeCell ref="T42:T43"/>
    <mergeCell ref="T74:T75"/>
    <mergeCell ref="T79:T80"/>
    <mergeCell ref="S33:S35"/>
    <mergeCell ref="T33:T36"/>
    <mergeCell ref="T40:T41"/>
    <mergeCell ref="S1:T2"/>
    <mergeCell ref="S3:T4"/>
    <mergeCell ref="S5:T6"/>
    <mergeCell ref="B11:T11"/>
    <mergeCell ref="T13:T14"/>
    <mergeCell ref="A7:B7"/>
    <mergeCell ref="C7:T7"/>
    <mergeCell ref="C8:T8"/>
    <mergeCell ref="C9:T9"/>
    <mergeCell ref="A1:B6"/>
    <mergeCell ref="A10:B10"/>
    <mergeCell ref="C10:T10"/>
    <mergeCell ref="A11:A12"/>
    <mergeCell ref="A13:A14"/>
    <mergeCell ref="B13:B14"/>
    <mergeCell ref="C1:Q6"/>
    <mergeCell ref="A8:B8"/>
    <mergeCell ref="A9:B9"/>
    <mergeCell ref="S13:S14"/>
    <mergeCell ref="D60:E60"/>
    <mergeCell ref="A30:A31"/>
    <mergeCell ref="A33:A45"/>
    <mergeCell ref="B33:B36"/>
    <mergeCell ref="B40:B41"/>
    <mergeCell ref="B42:B43"/>
    <mergeCell ref="E33:E35"/>
    <mergeCell ref="E13:E14"/>
    <mergeCell ref="A15:A29"/>
    <mergeCell ref="S46:S67"/>
    <mergeCell ref="D66:E66"/>
    <mergeCell ref="D47:E47"/>
    <mergeCell ref="D48:E48"/>
    <mergeCell ref="D49:E49"/>
    <mergeCell ref="D50:E50"/>
    <mergeCell ref="D51:E51"/>
    <mergeCell ref="D53:E53"/>
    <mergeCell ref="D54:E54"/>
    <mergeCell ref="D55:E55"/>
    <mergeCell ref="D56:E56"/>
    <mergeCell ref="D57:E57"/>
    <mergeCell ref="D58:E58"/>
    <mergeCell ref="D59:E59"/>
    <mergeCell ref="D62:E62"/>
    <mergeCell ref="D64:E64"/>
    <mergeCell ref="D65:E65"/>
    <mergeCell ref="D67:E67"/>
    <mergeCell ref="H91:Q91"/>
    <mergeCell ref="D68:E68"/>
    <mergeCell ref="A92:D92"/>
    <mergeCell ref="H92:Q92"/>
    <mergeCell ref="B79:B80"/>
    <mergeCell ref="E79:E80"/>
    <mergeCell ref="A90:D90"/>
    <mergeCell ref="F90:G90"/>
    <mergeCell ref="A91:D91"/>
    <mergeCell ref="F91:G91"/>
    <mergeCell ref="A46:A89"/>
    <mergeCell ref="B46:B68"/>
    <mergeCell ref="C46:C68"/>
    <mergeCell ref="D46:E46"/>
    <mergeCell ref="D52:E52"/>
    <mergeCell ref="B74:B75"/>
    <mergeCell ref="D61:E61"/>
    <mergeCell ref="D63:E63"/>
  </mergeCells>
  <hyperlinks>
    <hyperlink ref="T13" r:id="rId1"/>
    <hyperlink ref="T15" r:id="rId2"/>
    <hyperlink ref="T16" r:id="rId3"/>
    <hyperlink ref="T17" r:id="rId4"/>
    <hyperlink ref="T18" r:id="rId5"/>
    <hyperlink ref="T19" r:id="rId6"/>
    <hyperlink ref="T20" r:id="rId7"/>
    <hyperlink ref="T21" r:id="rId8"/>
    <hyperlink ref="T22" r:id="rId9"/>
    <hyperlink ref="T23" r:id="rId10"/>
    <hyperlink ref="T24" r:id="rId11"/>
    <hyperlink ref="T25" r:id="rId12"/>
    <hyperlink ref="T26" r:id="rId13"/>
    <hyperlink ref="T27" r:id="rId14"/>
    <hyperlink ref="T28" r:id="rId15"/>
    <hyperlink ref="T29" r:id="rId16"/>
    <hyperlink ref="T30" r:id="rId17"/>
    <hyperlink ref="T31" r:id="rId18"/>
    <hyperlink ref="T32" r:id="rId19"/>
    <hyperlink ref="T33" r:id="rId20"/>
    <hyperlink ref="T37" r:id="rId21"/>
    <hyperlink ref="T38" r:id="rId22"/>
    <hyperlink ref="T39" r:id="rId23"/>
    <hyperlink ref="T40" r:id="rId24"/>
    <hyperlink ref="T42" r:id="rId25"/>
    <hyperlink ref="T44" r:id="rId26"/>
    <hyperlink ref="T45" r:id="rId27"/>
    <hyperlink ref="T69" r:id="rId28"/>
    <hyperlink ref="T70" r:id="rId29"/>
    <hyperlink ref="T71" r:id="rId30"/>
    <hyperlink ref="T72" r:id="rId31"/>
    <hyperlink ref="T73" r:id="rId32"/>
    <hyperlink ref="T74" r:id="rId33"/>
    <hyperlink ref="T76" r:id="rId34"/>
    <hyperlink ref="T77" r:id="rId35"/>
    <hyperlink ref="T78" r:id="rId36"/>
    <hyperlink ref="T79" r:id="rId37"/>
    <hyperlink ref="T81" r:id="rId38"/>
    <hyperlink ref="T82" r:id="rId39"/>
    <hyperlink ref="T83" r:id="rId40"/>
    <hyperlink ref="T84" r:id="rId41"/>
    <hyperlink ref="T85" r:id="rId42"/>
    <hyperlink ref="T86" r:id="rId43"/>
    <hyperlink ref="T87" r:id="rId44"/>
    <hyperlink ref="T88" r:id="rId45"/>
    <hyperlink ref="T89" r:id="rId46"/>
    <hyperlink ref="T46" r:id="rId47"/>
    <hyperlink ref="T47" r:id="rId48"/>
    <hyperlink ref="T48" r:id="rId49"/>
    <hyperlink ref="T49" r:id="rId50"/>
    <hyperlink ref="T50" r:id="rId51"/>
    <hyperlink ref="T51" r:id="rId52"/>
    <hyperlink ref="T52" r:id="rId53"/>
    <hyperlink ref="T54" r:id="rId54"/>
    <hyperlink ref="T55" r:id="rId55"/>
    <hyperlink ref="T53" r:id="rId56"/>
  </hyperlinks>
  <pageMargins left="0.7" right="0.7" top="0.75" bottom="0.75" header="0.3" footer="0.3"/>
  <pageSetup paperSize="123" orientation="portrait" r:id="rId57"/>
  <drawing r:id="rId5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W46"/>
  <sheetViews>
    <sheetView topLeftCell="P1" workbookViewId="0">
      <selection activeCell="V8" sqref="V8"/>
    </sheetView>
  </sheetViews>
  <sheetFormatPr baseColWidth="10" defaultRowHeight="39.950000000000003" customHeight="1" x14ac:dyDescent="0.2"/>
  <cols>
    <col min="1" max="1" width="4.28515625" style="103" customWidth="1"/>
    <col min="2" max="2" width="21.5703125" style="103" bestFit="1" customWidth="1"/>
    <col min="3" max="3" width="33.28515625" style="103" customWidth="1"/>
    <col min="4" max="4" width="22.5703125" style="103" customWidth="1"/>
    <col min="5" max="5" width="15.7109375" style="103" customWidth="1"/>
    <col min="6" max="6" width="20.42578125" style="103" customWidth="1"/>
    <col min="7" max="7" width="17.28515625" style="103" customWidth="1"/>
    <col min="8" max="8" width="22.42578125" style="103" customWidth="1"/>
    <col min="9" max="10" width="17.140625" style="103" customWidth="1"/>
    <col min="11" max="11" width="12.7109375" style="103" customWidth="1"/>
    <col min="12" max="12" width="11.42578125" style="103"/>
    <col min="13" max="13" width="22.7109375" style="103" customWidth="1"/>
    <col min="14" max="14" width="31.7109375" style="103" customWidth="1"/>
    <col min="15" max="15" width="20.7109375" style="103" customWidth="1"/>
    <col min="16" max="16" width="37.42578125" style="103" customWidth="1"/>
    <col min="17" max="17" width="29.42578125" style="103" bestFit="1" customWidth="1"/>
    <col min="18" max="18" width="60.5703125" style="103" customWidth="1"/>
    <col min="19" max="19" width="19.28515625" style="103" customWidth="1"/>
    <col min="20" max="20" width="16.42578125" style="103" customWidth="1"/>
    <col min="21" max="21" width="19.5703125" style="103" bestFit="1" customWidth="1"/>
    <col min="22" max="22" width="19.5703125" style="103" customWidth="1"/>
    <col min="23" max="23" width="11.85546875" style="103" customWidth="1"/>
    <col min="24" max="16384" width="11.42578125" style="103"/>
  </cols>
  <sheetData>
    <row r="1" spans="1:23" ht="39.950000000000003" customHeight="1" x14ac:dyDescent="0.2">
      <c r="B1" s="360" t="s">
        <v>290</v>
      </c>
      <c r="C1" s="361"/>
      <c r="D1" s="361"/>
      <c r="E1" s="361"/>
      <c r="F1" s="361"/>
      <c r="G1" s="361"/>
      <c r="H1" s="361"/>
      <c r="I1" s="361"/>
      <c r="J1" s="361"/>
      <c r="K1" s="361"/>
      <c r="L1" s="114"/>
      <c r="M1" s="360" t="s">
        <v>464</v>
      </c>
      <c r="N1" s="361"/>
      <c r="O1" s="361"/>
      <c r="P1" s="361"/>
      <c r="Q1" s="361"/>
      <c r="R1" s="361"/>
      <c r="S1" s="361"/>
      <c r="T1" s="361"/>
      <c r="U1" s="361"/>
      <c r="V1" s="361"/>
      <c r="W1" s="361"/>
    </row>
    <row r="2" spans="1:23" ht="39.950000000000003" customHeight="1" x14ac:dyDescent="0.2">
      <c r="B2" s="104" t="s">
        <v>292</v>
      </c>
      <c r="C2" s="105" t="s">
        <v>0</v>
      </c>
      <c r="D2" s="105" t="s">
        <v>206</v>
      </c>
      <c r="E2" s="105" t="s">
        <v>156</v>
      </c>
      <c r="F2" s="105" t="s">
        <v>318</v>
      </c>
      <c r="G2" s="105" t="s">
        <v>291</v>
      </c>
      <c r="H2" s="105" t="s">
        <v>319</v>
      </c>
      <c r="I2" s="105" t="s">
        <v>320</v>
      </c>
      <c r="J2" s="138" t="s">
        <v>465</v>
      </c>
      <c r="K2" s="138" t="s">
        <v>321</v>
      </c>
      <c r="M2" s="104" t="s">
        <v>292</v>
      </c>
      <c r="N2" s="105" t="s">
        <v>0</v>
      </c>
      <c r="O2" s="105" t="s">
        <v>440</v>
      </c>
      <c r="P2" s="105" t="s">
        <v>340</v>
      </c>
      <c r="Q2" s="105" t="s">
        <v>339</v>
      </c>
      <c r="R2" s="105" t="s">
        <v>18</v>
      </c>
      <c r="S2" s="105" t="s">
        <v>318</v>
      </c>
      <c r="T2" s="105" t="s">
        <v>291</v>
      </c>
      <c r="U2" s="105" t="s">
        <v>206</v>
      </c>
      <c r="V2" s="105" t="s">
        <v>465</v>
      </c>
      <c r="W2" s="105" t="s">
        <v>321</v>
      </c>
    </row>
    <row r="3" spans="1:23" ht="39.950000000000003" customHeight="1" x14ac:dyDescent="0.2">
      <c r="B3" s="132" t="s">
        <v>293</v>
      </c>
      <c r="C3" s="115" t="s">
        <v>295</v>
      </c>
      <c r="D3" s="107" t="s">
        <v>121</v>
      </c>
      <c r="E3" s="130" t="s">
        <v>150</v>
      </c>
      <c r="F3" s="108">
        <v>44928</v>
      </c>
      <c r="G3" s="108">
        <v>45016</v>
      </c>
      <c r="H3" s="109">
        <v>1</v>
      </c>
      <c r="I3" s="109">
        <v>1</v>
      </c>
      <c r="J3" s="143" t="str">
        <f t="shared" ref="J3:J35" ca="1" si="0">IF(AND(TODAY()&gt;F3,TODAY()&gt;G3),"CUMPLIDO",IF(AND(TODAY()&lt;F3,TODAY()&lt;G3),"PENDIENTE",IF(AND(TODAY()&gt;F3,TODAY()&lt;G3),"EN CURSO")))</f>
        <v>CUMPLIDO</v>
      </c>
      <c r="K3" s="136">
        <f t="shared" ref="K3:K35" ca="1" si="1">IF(AND(TODAY()&gt;F3,TODAY()&lt;G3),(TODAY()-F3)/(G3-F3),IF(AND(TODAY()&gt;F3,TODAY()&gt;G3),100%,IF(AND(TODAY()&lt;F3,TODAY()&lt;G3),0%)))</f>
        <v>1</v>
      </c>
      <c r="M3" s="110" t="s">
        <v>70</v>
      </c>
      <c r="N3" s="111" t="s">
        <v>47</v>
      </c>
      <c r="O3" s="111" t="s">
        <v>739</v>
      </c>
      <c r="P3" s="111" t="s">
        <v>359</v>
      </c>
      <c r="Q3" s="112" t="s">
        <v>47</v>
      </c>
      <c r="R3" s="111" t="s">
        <v>475</v>
      </c>
      <c r="S3" s="113">
        <v>45017</v>
      </c>
      <c r="T3" s="113">
        <v>45077</v>
      </c>
      <c r="U3" s="114" t="s">
        <v>214</v>
      </c>
      <c r="V3" s="114" t="str">
        <f t="shared" ref="V3:V46" ca="1" si="2">IF(AND(TODAY()&gt;S3,TODAY()&gt;T3),"CUMPLIDO",IF(AND(TODAY()&lt;S3,TODAY()&lt;T3),"PENDIENTE",IF(AND(TODAY()&gt;S3,TODAY()&lt;T3),"EN CURSO")))</f>
        <v>CUMPLIDO</v>
      </c>
      <c r="W3" s="144">
        <f t="shared" ref="W3:W46" ca="1" si="3">IF(AND(TODAY()&gt;S3,TODAY()&lt;T3),(TODAY()-S3)/(T3-S3),IF(AND(TODAY()&gt;S3,TODAY()&gt;T3),100%,IF(AND(TODAY()&lt;S3,TODAY()&lt;T3),0%)))</f>
        <v>1</v>
      </c>
    </row>
    <row r="4" spans="1:23" ht="39.950000000000003" customHeight="1" x14ac:dyDescent="0.2">
      <c r="B4" s="132" t="s">
        <v>293</v>
      </c>
      <c r="C4" s="115" t="s">
        <v>296</v>
      </c>
      <c r="D4" s="107" t="s">
        <v>121</v>
      </c>
      <c r="E4" s="130" t="s">
        <v>152</v>
      </c>
      <c r="F4" s="108">
        <v>44985</v>
      </c>
      <c r="G4" s="108">
        <v>45289</v>
      </c>
      <c r="H4" s="109">
        <v>12</v>
      </c>
      <c r="I4" s="109">
        <v>8</v>
      </c>
      <c r="J4" s="143" t="str">
        <f t="shared" ca="1" si="0"/>
        <v>CUMPLIDO</v>
      </c>
      <c r="K4" s="136">
        <f t="shared" ca="1" si="1"/>
        <v>1</v>
      </c>
      <c r="M4" s="110" t="s">
        <v>70</v>
      </c>
      <c r="N4" s="111" t="s">
        <v>47</v>
      </c>
      <c r="O4" s="111" t="s">
        <v>739</v>
      </c>
      <c r="P4" s="111" t="s">
        <v>359</v>
      </c>
      <c r="Q4" s="112" t="s">
        <v>47</v>
      </c>
      <c r="R4" s="111" t="s">
        <v>476</v>
      </c>
      <c r="S4" s="113">
        <v>45047</v>
      </c>
      <c r="T4" s="113">
        <v>45077</v>
      </c>
      <c r="U4" s="114" t="s">
        <v>214</v>
      </c>
      <c r="V4" s="114" t="str">
        <f t="shared" ca="1" si="2"/>
        <v>CUMPLIDO</v>
      </c>
      <c r="W4" s="144">
        <f t="shared" ca="1" si="3"/>
        <v>1</v>
      </c>
    </row>
    <row r="5" spans="1:23" ht="39.950000000000003" customHeight="1" x14ac:dyDescent="0.2">
      <c r="A5" s="106">
        <v>1</v>
      </c>
      <c r="B5" s="132" t="s">
        <v>294</v>
      </c>
      <c r="C5" s="115" t="s">
        <v>297</v>
      </c>
      <c r="D5" s="107" t="s">
        <v>313</v>
      </c>
      <c r="E5" s="130" t="s">
        <v>150</v>
      </c>
      <c r="F5" s="108">
        <v>45017</v>
      </c>
      <c r="G5" s="108">
        <v>45046</v>
      </c>
      <c r="H5" s="109">
        <v>1</v>
      </c>
      <c r="I5" s="109">
        <v>1</v>
      </c>
      <c r="J5" s="143" t="str">
        <f t="shared" ca="1" si="0"/>
        <v>CUMPLIDO</v>
      </c>
      <c r="K5" s="136">
        <f t="shared" ca="1" si="1"/>
        <v>1</v>
      </c>
      <c r="M5" s="110" t="s">
        <v>70</v>
      </c>
      <c r="N5" s="111" t="s">
        <v>47</v>
      </c>
      <c r="O5" s="111" t="s">
        <v>739</v>
      </c>
      <c r="P5" s="111" t="s">
        <v>359</v>
      </c>
      <c r="Q5" s="112" t="s">
        <v>47</v>
      </c>
      <c r="R5" s="111" t="s">
        <v>477</v>
      </c>
      <c r="S5" s="113">
        <v>45017</v>
      </c>
      <c r="T5" s="113">
        <v>45046</v>
      </c>
      <c r="U5" s="114" t="s">
        <v>214</v>
      </c>
      <c r="V5" s="114" t="str">
        <f t="shared" ca="1" si="2"/>
        <v>CUMPLIDO</v>
      </c>
      <c r="W5" s="144">
        <f t="shared" ca="1" si="3"/>
        <v>1</v>
      </c>
    </row>
    <row r="6" spans="1:23" ht="39.950000000000003" customHeight="1" x14ac:dyDescent="0.2">
      <c r="A6" s="106">
        <v>2</v>
      </c>
      <c r="B6" s="132" t="s">
        <v>294</v>
      </c>
      <c r="C6" s="115" t="s">
        <v>298</v>
      </c>
      <c r="D6" s="107" t="s">
        <v>121</v>
      </c>
      <c r="E6" s="130" t="s">
        <v>154</v>
      </c>
      <c r="F6" s="108">
        <v>44986</v>
      </c>
      <c r="G6" s="108">
        <v>45260</v>
      </c>
      <c r="H6" s="109">
        <v>3</v>
      </c>
      <c r="I6" s="109">
        <v>2</v>
      </c>
      <c r="J6" s="143" t="str">
        <f t="shared" ca="1" si="0"/>
        <v>CUMPLIDO</v>
      </c>
      <c r="K6" s="136">
        <f t="shared" ca="1" si="1"/>
        <v>1</v>
      </c>
      <c r="M6" s="110" t="s">
        <v>70</v>
      </c>
      <c r="N6" s="111" t="s">
        <v>47</v>
      </c>
      <c r="O6" s="111" t="s">
        <v>739</v>
      </c>
      <c r="P6" s="111" t="s">
        <v>359</v>
      </c>
      <c r="Q6" s="112" t="s">
        <v>47</v>
      </c>
      <c r="R6" s="111" t="s">
        <v>478</v>
      </c>
      <c r="S6" s="113">
        <v>45047</v>
      </c>
      <c r="T6" s="113">
        <v>45077</v>
      </c>
      <c r="U6" s="114" t="s">
        <v>214</v>
      </c>
      <c r="V6" s="114" t="str">
        <f t="shared" ca="1" si="2"/>
        <v>CUMPLIDO</v>
      </c>
      <c r="W6" s="144">
        <f t="shared" ca="1" si="3"/>
        <v>1</v>
      </c>
    </row>
    <row r="7" spans="1:23" ht="39.950000000000003" customHeight="1" x14ac:dyDescent="0.2">
      <c r="A7" s="106">
        <v>3</v>
      </c>
      <c r="B7" s="132" t="s">
        <v>294</v>
      </c>
      <c r="C7" s="115" t="s">
        <v>311</v>
      </c>
      <c r="D7" s="115" t="s">
        <v>312</v>
      </c>
      <c r="E7" s="116" t="s">
        <v>155</v>
      </c>
      <c r="F7" s="108">
        <v>45078</v>
      </c>
      <c r="G7" s="108">
        <v>45261</v>
      </c>
      <c r="H7" s="109">
        <v>2</v>
      </c>
      <c r="I7" s="109">
        <v>1</v>
      </c>
      <c r="J7" s="143" t="str">
        <f t="shared" ca="1" si="0"/>
        <v>CUMPLIDO</v>
      </c>
      <c r="K7" s="136">
        <f t="shared" ca="1" si="1"/>
        <v>1</v>
      </c>
      <c r="M7" s="110" t="s">
        <v>70</v>
      </c>
      <c r="N7" s="111" t="s">
        <v>47</v>
      </c>
      <c r="O7" s="111" t="s">
        <v>739</v>
      </c>
      <c r="P7" s="111" t="s">
        <v>359</v>
      </c>
      <c r="Q7" s="112" t="s">
        <v>47</v>
      </c>
      <c r="R7" s="111" t="s">
        <v>481</v>
      </c>
      <c r="S7" s="113">
        <v>45047</v>
      </c>
      <c r="T7" s="113">
        <v>45107</v>
      </c>
      <c r="U7" s="114" t="s">
        <v>214</v>
      </c>
      <c r="V7" s="114" t="str">
        <f t="shared" ca="1" si="2"/>
        <v>CUMPLIDO</v>
      </c>
      <c r="W7" s="144">
        <f t="shared" ca="1" si="3"/>
        <v>1</v>
      </c>
    </row>
    <row r="8" spans="1:23" ht="39.950000000000003" customHeight="1" x14ac:dyDescent="0.2">
      <c r="A8" s="106">
        <v>4</v>
      </c>
      <c r="B8" s="132" t="s">
        <v>294</v>
      </c>
      <c r="C8" s="115" t="s">
        <v>299</v>
      </c>
      <c r="D8" s="115" t="s">
        <v>312</v>
      </c>
      <c r="E8" s="116" t="s">
        <v>150</v>
      </c>
      <c r="F8" s="108">
        <v>44958</v>
      </c>
      <c r="G8" s="108">
        <v>44985</v>
      </c>
      <c r="H8" s="109">
        <v>1</v>
      </c>
      <c r="I8" s="109">
        <v>1</v>
      </c>
      <c r="J8" s="143" t="str">
        <f t="shared" ca="1" si="0"/>
        <v>CUMPLIDO</v>
      </c>
      <c r="K8" s="136">
        <f t="shared" ca="1" si="1"/>
        <v>1</v>
      </c>
      <c r="M8" s="110" t="s">
        <v>70</v>
      </c>
      <c r="N8" s="111" t="s">
        <v>47</v>
      </c>
      <c r="O8" s="111" t="s">
        <v>739</v>
      </c>
      <c r="P8" s="111" t="s">
        <v>364</v>
      </c>
      <c r="Q8" s="112" t="s">
        <v>47</v>
      </c>
      <c r="R8" s="111" t="s">
        <v>479</v>
      </c>
      <c r="S8" s="113">
        <v>45200</v>
      </c>
      <c r="T8" s="113">
        <v>45230</v>
      </c>
      <c r="U8" s="114" t="s">
        <v>214</v>
      </c>
      <c r="V8" s="114" t="str">
        <f t="shared" ca="1" si="2"/>
        <v>CUMPLIDO</v>
      </c>
      <c r="W8" s="144">
        <f ca="1">IF(AND(TODAY()&gt;S8,TODAY()&lt;T8),(TODAY()-S8)/(T8-S8),IF(AND(TODAY()&gt;S8,TODAY()&gt;T8),100%,IF(AND(TODAY()&lt;S8,TODAY()&lt;T8),0%)))</f>
        <v>1</v>
      </c>
    </row>
    <row r="9" spans="1:23" ht="39.950000000000003" customHeight="1" x14ac:dyDescent="0.2">
      <c r="A9" s="106">
        <v>5</v>
      </c>
      <c r="B9" s="132" t="s">
        <v>294</v>
      </c>
      <c r="C9" s="115" t="s">
        <v>300</v>
      </c>
      <c r="D9" s="107" t="s">
        <v>313</v>
      </c>
      <c r="E9" s="116" t="s">
        <v>150</v>
      </c>
      <c r="F9" s="108">
        <v>45139</v>
      </c>
      <c r="G9" s="108">
        <v>45169</v>
      </c>
      <c r="H9" s="109">
        <v>1</v>
      </c>
      <c r="I9" s="109"/>
      <c r="J9" s="143" t="str">
        <f t="shared" ca="1" si="0"/>
        <v>CUMPLIDO</v>
      </c>
      <c r="K9" s="136">
        <f t="shared" ca="1" si="1"/>
        <v>1</v>
      </c>
      <c r="M9" s="110" t="s">
        <v>70</v>
      </c>
      <c r="N9" s="111" t="s">
        <v>47</v>
      </c>
      <c r="O9" s="111" t="s">
        <v>739</v>
      </c>
      <c r="P9" s="111" t="s">
        <v>365</v>
      </c>
      <c r="Q9" s="112" t="s">
        <v>47</v>
      </c>
      <c r="R9" s="111" t="s">
        <v>480</v>
      </c>
      <c r="S9" s="113">
        <v>45078</v>
      </c>
      <c r="T9" s="113">
        <v>45107</v>
      </c>
      <c r="U9" s="114" t="s">
        <v>214</v>
      </c>
      <c r="V9" s="114" t="str">
        <f t="shared" ca="1" si="2"/>
        <v>CUMPLIDO</v>
      </c>
      <c r="W9" s="144">
        <f t="shared" ca="1" si="3"/>
        <v>1</v>
      </c>
    </row>
    <row r="10" spans="1:23" ht="39.950000000000003" customHeight="1" x14ac:dyDescent="0.2">
      <c r="A10" s="106">
        <v>6</v>
      </c>
      <c r="B10" s="132" t="s">
        <v>294</v>
      </c>
      <c r="C10" s="115" t="s">
        <v>301</v>
      </c>
      <c r="D10" s="107" t="s">
        <v>314</v>
      </c>
      <c r="E10" s="116" t="s">
        <v>150</v>
      </c>
      <c r="F10" s="108">
        <v>44986</v>
      </c>
      <c r="G10" s="108">
        <v>45016</v>
      </c>
      <c r="H10" s="109">
        <v>1</v>
      </c>
      <c r="I10" s="109"/>
      <c r="J10" s="143" t="str">
        <f t="shared" ca="1" si="0"/>
        <v>CUMPLIDO</v>
      </c>
      <c r="K10" s="136">
        <f t="shared" ca="1" si="1"/>
        <v>1</v>
      </c>
      <c r="M10" s="110" t="s">
        <v>70</v>
      </c>
      <c r="N10" s="111" t="s">
        <v>47</v>
      </c>
      <c r="O10" s="111" t="s">
        <v>739</v>
      </c>
      <c r="P10" s="111" t="s">
        <v>362</v>
      </c>
      <c r="Q10" s="112" t="s">
        <v>47</v>
      </c>
      <c r="R10" s="111" t="s">
        <v>482</v>
      </c>
      <c r="S10" s="113">
        <v>45078</v>
      </c>
      <c r="T10" s="113">
        <v>45169</v>
      </c>
      <c r="U10" s="114" t="s">
        <v>214</v>
      </c>
      <c r="V10" s="114" t="str">
        <f t="shared" ca="1" si="2"/>
        <v>CUMPLIDO</v>
      </c>
      <c r="W10" s="144">
        <f t="shared" ca="1" si="3"/>
        <v>1</v>
      </c>
    </row>
    <row r="11" spans="1:23" ht="39.950000000000003" customHeight="1" x14ac:dyDescent="0.2">
      <c r="A11" s="106">
        <v>7</v>
      </c>
      <c r="B11" s="132" t="s">
        <v>294</v>
      </c>
      <c r="C11" s="115" t="s">
        <v>302</v>
      </c>
      <c r="D11" s="107" t="s">
        <v>315</v>
      </c>
      <c r="E11" s="116" t="s">
        <v>153</v>
      </c>
      <c r="F11" s="108">
        <v>44958</v>
      </c>
      <c r="G11" s="108">
        <v>45230</v>
      </c>
      <c r="H11" s="109">
        <v>4</v>
      </c>
      <c r="I11" s="109"/>
      <c r="J11" s="143" t="str">
        <f t="shared" ca="1" si="0"/>
        <v>CUMPLIDO</v>
      </c>
      <c r="K11" s="136">
        <f t="shared" ca="1" si="1"/>
        <v>1</v>
      </c>
      <c r="M11" s="110" t="s">
        <v>70</v>
      </c>
      <c r="N11" s="111" t="s">
        <v>47</v>
      </c>
      <c r="O11" s="111" t="s">
        <v>739</v>
      </c>
      <c r="P11" s="111" t="s">
        <v>362</v>
      </c>
      <c r="Q11" s="112" t="s">
        <v>47</v>
      </c>
      <c r="R11" s="111" t="s">
        <v>483</v>
      </c>
      <c r="S11" s="113">
        <v>45078</v>
      </c>
      <c r="T11" s="113">
        <v>45169</v>
      </c>
      <c r="U11" s="114" t="s">
        <v>214</v>
      </c>
      <c r="V11" s="114" t="str">
        <f t="shared" ca="1" si="2"/>
        <v>CUMPLIDO</v>
      </c>
      <c r="W11" s="144">
        <f t="shared" ca="1" si="3"/>
        <v>1</v>
      </c>
    </row>
    <row r="12" spans="1:23" ht="39.950000000000003" customHeight="1" x14ac:dyDescent="0.2">
      <c r="A12" s="106">
        <v>8</v>
      </c>
      <c r="B12" s="132" t="s">
        <v>294</v>
      </c>
      <c r="C12" s="115" t="s">
        <v>303</v>
      </c>
      <c r="D12" s="107" t="s">
        <v>314</v>
      </c>
      <c r="E12" s="116" t="s">
        <v>150</v>
      </c>
      <c r="F12" s="108">
        <v>45017</v>
      </c>
      <c r="G12" s="108">
        <v>45046</v>
      </c>
      <c r="H12" s="109">
        <v>1</v>
      </c>
      <c r="I12" s="109"/>
      <c r="J12" s="143" t="str">
        <f t="shared" ca="1" si="0"/>
        <v>CUMPLIDO</v>
      </c>
      <c r="K12" s="136">
        <f t="shared" ca="1" si="1"/>
        <v>1</v>
      </c>
      <c r="M12" s="110" t="s">
        <v>70</v>
      </c>
      <c r="N12" s="111" t="s">
        <v>47</v>
      </c>
      <c r="O12" s="111" t="s">
        <v>739</v>
      </c>
      <c r="P12" s="111" t="s">
        <v>460</v>
      </c>
      <c r="Q12" s="112" t="s">
        <v>47</v>
      </c>
      <c r="R12" s="111" t="s">
        <v>484</v>
      </c>
      <c r="S12" s="113">
        <v>45078</v>
      </c>
      <c r="T12" s="113">
        <v>45169</v>
      </c>
      <c r="U12" s="114" t="s">
        <v>214</v>
      </c>
      <c r="V12" s="114" t="str">
        <f t="shared" ca="1" si="2"/>
        <v>CUMPLIDO</v>
      </c>
      <c r="W12" s="144">
        <f t="shared" ca="1" si="3"/>
        <v>1</v>
      </c>
    </row>
    <row r="13" spans="1:23" ht="39.950000000000003" customHeight="1" x14ac:dyDescent="0.2">
      <c r="A13" s="106">
        <v>9</v>
      </c>
      <c r="B13" s="132" t="s">
        <v>294</v>
      </c>
      <c r="C13" s="115" t="s">
        <v>304</v>
      </c>
      <c r="D13" s="107" t="s">
        <v>314</v>
      </c>
      <c r="E13" s="116" t="s">
        <v>154</v>
      </c>
      <c r="F13" s="108">
        <v>44957</v>
      </c>
      <c r="G13" s="108">
        <v>45289</v>
      </c>
      <c r="H13" s="109">
        <v>3</v>
      </c>
      <c r="I13" s="109"/>
      <c r="J13" s="143" t="str">
        <f t="shared" ca="1" si="0"/>
        <v>CUMPLIDO</v>
      </c>
      <c r="K13" s="136">
        <f t="shared" ca="1" si="1"/>
        <v>1</v>
      </c>
      <c r="M13" s="110" t="s">
        <v>70</v>
      </c>
      <c r="N13" s="111" t="s">
        <v>47</v>
      </c>
      <c r="O13" s="111" t="s">
        <v>739</v>
      </c>
      <c r="P13" s="111" t="s">
        <v>353</v>
      </c>
      <c r="Q13" s="112" t="s">
        <v>47</v>
      </c>
      <c r="R13" s="111" t="s">
        <v>485</v>
      </c>
      <c r="S13" s="113">
        <v>45108</v>
      </c>
      <c r="T13" s="113">
        <v>45199</v>
      </c>
      <c r="U13" s="114" t="s">
        <v>214</v>
      </c>
      <c r="V13" s="114" t="str">
        <f t="shared" ca="1" si="2"/>
        <v>CUMPLIDO</v>
      </c>
      <c r="W13" s="144">
        <f t="shared" ca="1" si="3"/>
        <v>1</v>
      </c>
    </row>
    <row r="14" spans="1:23" ht="39.950000000000003" hidden="1" customHeight="1" x14ac:dyDescent="0.2">
      <c r="A14" s="106">
        <v>10</v>
      </c>
      <c r="B14" s="132" t="s">
        <v>294</v>
      </c>
      <c r="C14" s="115" t="s">
        <v>305</v>
      </c>
      <c r="D14" s="107" t="s">
        <v>314</v>
      </c>
      <c r="E14" s="116" t="s">
        <v>150</v>
      </c>
      <c r="F14" s="108">
        <v>45200</v>
      </c>
      <c r="G14" s="108">
        <v>45230</v>
      </c>
      <c r="H14" s="109">
        <v>1</v>
      </c>
      <c r="I14" s="109"/>
      <c r="J14" s="143" t="str">
        <f t="shared" ca="1" si="0"/>
        <v>CUMPLIDO</v>
      </c>
      <c r="K14" s="136">
        <f t="shared" ca="1" si="1"/>
        <v>1</v>
      </c>
      <c r="M14" s="110" t="s">
        <v>70</v>
      </c>
      <c r="N14" s="111" t="s">
        <v>47</v>
      </c>
      <c r="O14" s="111" t="s">
        <v>347</v>
      </c>
      <c r="P14" s="111" t="s">
        <v>362</v>
      </c>
      <c r="Q14" s="112" t="s">
        <v>47</v>
      </c>
      <c r="R14" s="111" t="s">
        <v>486</v>
      </c>
      <c r="S14" s="113">
        <v>45047</v>
      </c>
      <c r="T14" s="113">
        <v>45077</v>
      </c>
      <c r="U14" s="114" t="s">
        <v>214</v>
      </c>
      <c r="V14" s="114" t="str">
        <f t="shared" ca="1" si="2"/>
        <v>CUMPLIDO</v>
      </c>
      <c r="W14" s="144">
        <f t="shared" ca="1" si="3"/>
        <v>1</v>
      </c>
    </row>
    <row r="15" spans="1:23" ht="51" hidden="1" x14ac:dyDescent="0.2">
      <c r="A15" s="106">
        <v>11</v>
      </c>
      <c r="B15" s="132" t="s">
        <v>294</v>
      </c>
      <c r="C15" s="115" t="s">
        <v>306</v>
      </c>
      <c r="D15" s="107" t="s">
        <v>121</v>
      </c>
      <c r="E15" s="116" t="s">
        <v>160</v>
      </c>
      <c r="F15" s="108"/>
      <c r="G15" s="108"/>
      <c r="H15" s="109">
        <v>0</v>
      </c>
      <c r="I15" s="109">
        <v>0</v>
      </c>
      <c r="J15" s="143" t="str">
        <f t="shared" ca="1" si="0"/>
        <v>CUMPLIDO</v>
      </c>
      <c r="K15" s="136">
        <f t="shared" ca="1" si="1"/>
        <v>1</v>
      </c>
      <c r="M15" s="110" t="s">
        <v>70</v>
      </c>
      <c r="N15" s="111" t="s">
        <v>47</v>
      </c>
      <c r="O15" s="111" t="s">
        <v>347</v>
      </c>
      <c r="P15" s="111" t="s">
        <v>369</v>
      </c>
      <c r="Q15" s="112" t="s">
        <v>47</v>
      </c>
      <c r="R15" s="111" t="s">
        <v>487</v>
      </c>
      <c r="S15" s="113">
        <v>45047</v>
      </c>
      <c r="T15" s="113">
        <v>45077</v>
      </c>
      <c r="U15" s="114" t="s">
        <v>214</v>
      </c>
      <c r="V15" s="114" t="str">
        <f t="shared" ca="1" si="2"/>
        <v>CUMPLIDO</v>
      </c>
      <c r="W15" s="144">
        <f t="shared" ca="1" si="3"/>
        <v>1</v>
      </c>
    </row>
    <row r="16" spans="1:23" ht="25.5" hidden="1" x14ac:dyDescent="0.2">
      <c r="A16" s="106">
        <v>12</v>
      </c>
      <c r="B16" s="132" t="s">
        <v>294</v>
      </c>
      <c r="C16" s="115" t="s">
        <v>307</v>
      </c>
      <c r="D16" s="107" t="s">
        <v>314</v>
      </c>
      <c r="E16" s="116" t="s">
        <v>150</v>
      </c>
      <c r="F16" s="108">
        <v>44986</v>
      </c>
      <c r="G16" s="108">
        <v>45016</v>
      </c>
      <c r="H16" s="109">
        <v>1</v>
      </c>
      <c r="I16" s="109">
        <v>1</v>
      </c>
      <c r="J16" s="143" t="str">
        <f t="shared" ca="1" si="0"/>
        <v>CUMPLIDO</v>
      </c>
      <c r="K16" s="136">
        <f t="shared" ca="1" si="1"/>
        <v>1</v>
      </c>
      <c r="M16" s="110" t="s">
        <v>70</v>
      </c>
      <c r="N16" s="111" t="s">
        <v>47</v>
      </c>
      <c r="O16" s="111" t="s">
        <v>343</v>
      </c>
      <c r="P16" s="111" t="s">
        <v>362</v>
      </c>
      <c r="Q16" s="112" t="s">
        <v>47</v>
      </c>
      <c r="R16" s="111" t="s">
        <v>488</v>
      </c>
      <c r="S16" s="113">
        <v>45078</v>
      </c>
      <c r="T16" s="113">
        <v>45107</v>
      </c>
      <c r="U16" s="114" t="s">
        <v>214</v>
      </c>
      <c r="V16" s="114" t="str">
        <f t="shared" ca="1" si="2"/>
        <v>CUMPLIDO</v>
      </c>
      <c r="W16" s="144">
        <f t="shared" ca="1" si="3"/>
        <v>1</v>
      </c>
    </row>
    <row r="17" spans="1:23" ht="38.25" hidden="1" x14ac:dyDescent="0.2">
      <c r="A17" s="106">
        <v>13</v>
      </c>
      <c r="B17" s="132" t="s">
        <v>294</v>
      </c>
      <c r="C17" s="117" t="s">
        <v>308</v>
      </c>
      <c r="D17" s="107" t="s">
        <v>314</v>
      </c>
      <c r="E17" s="116" t="s">
        <v>155</v>
      </c>
      <c r="F17" s="108">
        <v>44986</v>
      </c>
      <c r="G17" s="108">
        <v>45199</v>
      </c>
      <c r="H17" s="109">
        <v>2</v>
      </c>
      <c r="I17" s="109">
        <v>1</v>
      </c>
      <c r="J17" s="143" t="str">
        <f t="shared" ca="1" si="0"/>
        <v>CUMPLIDO</v>
      </c>
      <c r="K17" s="136">
        <f t="shared" ca="1" si="1"/>
        <v>1</v>
      </c>
      <c r="M17" s="110" t="s">
        <v>70</v>
      </c>
      <c r="N17" s="111" t="s">
        <v>47</v>
      </c>
      <c r="O17" s="111" t="s">
        <v>343</v>
      </c>
      <c r="P17" s="111" t="s">
        <v>369</v>
      </c>
      <c r="Q17" s="112" t="s">
        <v>47</v>
      </c>
      <c r="R17" s="111" t="s">
        <v>489</v>
      </c>
      <c r="S17" s="113">
        <v>45078</v>
      </c>
      <c r="T17" s="113">
        <v>45107</v>
      </c>
      <c r="U17" s="114" t="s">
        <v>214</v>
      </c>
      <c r="V17" s="114" t="str">
        <f t="shared" ca="1" si="2"/>
        <v>CUMPLIDO</v>
      </c>
      <c r="W17" s="144">
        <f t="shared" ca="1" si="3"/>
        <v>1</v>
      </c>
    </row>
    <row r="18" spans="1:23" ht="25.5" hidden="1" x14ac:dyDescent="0.2">
      <c r="A18" s="106">
        <v>14</v>
      </c>
      <c r="B18" s="132" t="s">
        <v>294</v>
      </c>
      <c r="C18" s="115" t="s">
        <v>309</v>
      </c>
      <c r="D18" s="107" t="s">
        <v>316</v>
      </c>
      <c r="E18" s="116" t="s">
        <v>160</v>
      </c>
      <c r="F18" s="108"/>
      <c r="G18" s="108"/>
      <c r="H18" s="109"/>
      <c r="I18" s="109"/>
      <c r="J18" s="143" t="str">
        <f t="shared" ca="1" si="0"/>
        <v>CUMPLIDO</v>
      </c>
      <c r="K18" s="136">
        <f t="shared" ca="1" si="1"/>
        <v>1</v>
      </c>
      <c r="M18" s="110" t="s">
        <v>70</v>
      </c>
      <c r="N18" s="111" t="s">
        <v>47</v>
      </c>
      <c r="O18" s="111" t="s">
        <v>344</v>
      </c>
      <c r="P18" s="111" t="s">
        <v>369</v>
      </c>
      <c r="Q18" s="112" t="s">
        <v>47</v>
      </c>
      <c r="R18" s="111" t="s">
        <v>490</v>
      </c>
      <c r="S18" s="113">
        <v>45108</v>
      </c>
      <c r="T18" s="113">
        <v>45138</v>
      </c>
      <c r="U18" s="114" t="s">
        <v>214</v>
      </c>
      <c r="V18" s="114" t="str">
        <f t="shared" ca="1" si="2"/>
        <v>CUMPLIDO</v>
      </c>
      <c r="W18" s="144">
        <f t="shared" ca="1" si="3"/>
        <v>1</v>
      </c>
    </row>
    <row r="19" spans="1:23" ht="38.25" hidden="1" x14ac:dyDescent="0.2">
      <c r="A19" s="106">
        <v>15</v>
      </c>
      <c r="B19" s="132" t="s">
        <v>294</v>
      </c>
      <c r="C19" s="131" t="s">
        <v>310</v>
      </c>
      <c r="D19" s="107" t="s">
        <v>317</v>
      </c>
      <c r="E19" s="116" t="s">
        <v>160</v>
      </c>
      <c r="F19" s="108"/>
      <c r="G19" s="108"/>
      <c r="H19" s="109"/>
      <c r="I19" s="109"/>
      <c r="J19" s="143" t="str">
        <f t="shared" ca="1" si="0"/>
        <v>CUMPLIDO</v>
      </c>
      <c r="K19" s="136">
        <f t="shared" ca="1" si="1"/>
        <v>1</v>
      </c>
      <c r="M19" s="110" t="s">
        <v>70</v>
      </c>
      <c r="N19" s="111" t="s">
        <v>47</v>
      </c>
      <c r="O19" s="111" t="s">
        <v>344</v>
      </c>
      <c r="P19" s="111" t="s">
        <v>369</v>
      </c>
      <c r="Q19" s="112" t="s">
        <v>47</v>
      </c>
      <c r="R19" s="111" t="s">
        <v>491</v>
      </c>
      <c r="S19" s="113">
        <v>45108</v>
      </c>
      <c r="T19" s="113">
        <v>45138</v>
      </c>
      <c r="U19" s="114" t="s">
        <v>214</v>
      </c>
      <c r="V19" s="114" t="str">
        <f t="shared" ca="1" si="2"/>
        <v>CUMPLIDO</v>
      </c>
      <c r="W19" s="144">
        <f t="shared" ca="1" si="3"/>
        <v>1</v>
      </c>
    </row>
    <row r="20" spans="1:23" ht="39.950000000000003" hidden="1" customHeight="1" x14ac:dyDescent="0.2">
      <c r="B20" s="133" t="s">
        <v>34</v>
      </c>
      <c r="C20" s="131" t="s">
        <v>322</v>
      </c>
      <c r="D20" s="107" t="s">
        <v>317</v>
      </c>
      <c r="E20" s="116" t="s">
        <v>152</v>
      </c>
      <c r="F20" s="118">
        <v>44986</v>
      </c>
      <c r="G20" s="118">
        <v>45289</v>
      </c>
      <c r="H20" s="119">
        <v>10</v>
      </c>
      <c r="I20" s="120"/>
      <c r="J20" s="143" t="str">
        <f t="shared" ca="1" si="0"/>
        <v>CUMPLIDO</v>
      </c>
      <c r="K20" s="136">
        <f t="shared" ca="1" si="1"/>
        <v>1</v>
      </c>
      <c r="M20" s="110" t="s">
        <v>70</v>
      </c>
      <c r="N20" s="111" t="s">
        <v>47</v>
      </c>
      <c r="O20" s="111" t="s">
        <v>345</v>
      </c>
      <c r="P20" s="111" t="s">
        <v>362</v>
      </c>
      <c r="Q20" s="112" t="s">
        <v>47</v>
      </c>
      <c r="R20" s="111" t="s">
        <v>492</v>
      </c>
      <c r="S20" s="113">
        <v>45139</v>
      </c>
      <c r="T20" s="113">
        <v>45169</v>
      </c>
      <c r="U20" s="114" t="s">
        <v>214</v>
      </c>
      <c r="V20" s="114" t="str">
        <f t="shared" ca="1" si="2"/>
        <v>CUMPLIDO</v>
      </c>
      <c r="W20" s="144">
        <f t="shared" ca="1" si="3"/>
        <v>1</v>
      </c>
    </row>
    <row r="21" spans="1:23" ht="38.25" hidden="1" x14ac:dyDescent="0.2">
      <c r="B21" s="133" t="s">
        <v>34</v>
      </c>
      <c r="C21" s="131" t="s">
        <v>323</v>
      </c>
      <c r="D21" s="107" t="s">
        <v>121</v>
      </c>
      <c r="E21" s="116" t="s">
        <v>161</v>
      </c>
      <c r="F21" s="118">
        <v>44986</v>
      </c>
      <c r="G21" s="118">
        <v>45289</v>
      </c>
      <c r="H21" s="119">
        <v>10</v>
      </c>
      <c r="I21" s="120"/>
      <c r="J21" s="143" t="str">
        <f t="shared" ca="1" si="0"/>
        <v>CUMPLIDO</v>
      </c>
      <c r="K21" s="136">
        <f t="shared" ca="1" si="1"/>
        <v>1</v>
      </c>
      <c r="M21" s="110" t="s">
        <v>70</v>
      </c>
      <c r="N21" s="111" t="s">
        <v>47</v>
      </c>
      <c r="O21" s="111" t="s">
        <v>345</v>
      </c>
      <c r="P21" s="111" t="s">
        <v>369</v>
      </c>
      <c r="Q21" s="112" t="s">
        <v>47</v>
      </c>
      <c r="R21" s="111" t="s">
        <v>493</v>
      </c>
      <c r="S21" s="113">
        <v>45139</v>
      </c>
      <c r="T21" s="113">
        <v>45169</v>
      </c>
      <c r="U21" s="114" t="s">
        <v>214</v>
      </c>
      <c r="V21" s="114" t="str">
        <f t="shared" ca="1" si="2"/>
        <v>CUMPLIDO</v>
      </c>
      <c r="W21" s="144">
        <f t="shared" ca="1" si="3"/>
        <v>1</v>
      </c>
    </row>
    <row r="22" spans="1:23" ht="39.950000000000003" hidden="1" customHeight="1" x14ac:dyDescent="0.2">
      <c r="B22" s="134" t="s">
        <v>38</v>
      </c>
      <c r="C22" s="121" t="s">
        <v>324</v>
      </c>
      <c r="D22" s="121" t="s">
        <v>314</v>
      </c>
      <c r="E22" s="122" t="s">
        <v>154</v>
      </c>
      <c r="F22" s="123">
        <v>44957</v>
      </c>
      <c r="G22" s="123">
        <v>45289</v>
      </c>
      <c r="H22" s="124">
        <v>3</v>
      </c>
      <c r="I22" s="125"/>
      <c r="J22" s="143" t="str">
        <f t="shared" ca="1" si="0"/>
        <v>CUMPLIDO</v>
      </c>
      <c r="K22" s="137">
        <f t="shared" ca="1" si="1"/>
        <v>1</v>
      </c>
      <c r="M22" s="110" t="s">
        <v>70</v>
      </c>
      <c r="N22" s="111" t="s">
        <v>47</v>
      </c>
      <c r="O22" s="111" t="s">
        <v>342</v>
      </c>
      <c r="P22" s="111" t="s">
        <v>362</v>
      </c>
      <c r="Q22" s="112" t="s">
        <v>47</v>
      </c>
      <c r="R22" s="111" t="s">
        <v>494</v>
      </c>
      <c r="S22" s="113">
        <v>45170</v>
      </c>
      <c r="T22" s="113">
        <v>45199</v>
      </c>
      <c r="U22" s="114" t="s">
        <v>461</v>
      </c>
      <c r="V22" s="114" t="str">
        <f t="shared" ca="1" si="2"/>
        <v>CUMPLIDO</v>
      </c>
      <c r="W22" s="144">
        <f t="shared" ca="1" si="3"/>
        <v>1</v>
      </c>
    </row>
    <row r="23" spans="1:23" ht="38.25" hidden="1" x14ac:dyDescent="0.2">
      <c r="A23" s="103">
        <v>1</v>
      </c>
      <c r="B23" s="135" t="s">
        <v>40</v>
      </c>
      <c r="C23" s="106" t="s">
        <v>326</v>
      </c>
      <c r="D23" s="106" t="s">
        <v>314</v>
      </c>
      <c r="E23" s="116" t="s">
        <v>155</v>
      </c>
      <c r="F23" s="108">
        <v>44957</v>
      </c>
      <c r="G23" s="126">
        <v>44957</v>
      </c>
      <c r="H23" s="106">
        <v>2</v>
      </c>
      <c r="I23" s="106">
        <v>1</v>
      </c>
      <c r="J23" s="143" t="str">
        <f t="shared" ca="1" si="0"/>
        <v>CUMPLIDO</v>
      </c>
      <c r="K23" s="136">
        <f t="shared" ca="1" si="1"/>
        <v>1</v>
      </c>
      <c r="M23" s="110" t="s">
        <v>70</v>
      </c>
      <c r="N23" s="111" t="s">
        <v>47</v>
      </c>
      <c r="O23" s="111" t="s">
        <v>342</v>
      </c>
      <c r="P23" s="111" t="s">
        <v>369</v>
      </c>
      <c r="Q23" s="112" t="s">
        <v>47</v>
      </c>
      <c r="R23" s="111" t="s">
        <v>495</v>
      </c>
      <c r="S23" s="113">
        <v>45170</v>
      </c>
      <c r="T23" s="113">
        <v>45199</v>
      </c>
      <c r="U23" s="114" t="s">
        <v>461</v>
      </c>
      <c r="V23" s="114" t="str">
        <f t="shared" ca="1" si="2"/>
        <v>CUMPLIDO</v>
      </c>
      <c r="W23" s="144">
        <f t="shared" ca="1" si="3"/>
        <v>1</v>
      </c>
    </row>
    <row r="24" spans="1:23" ht="39.950000000000003" customHeight="1" x14ac:dyDescent="0.2">
      <c r="A24" s="103">
        <v>2</v>
      </c>
      <c r="B24" s="135" t="s">
        <v>40</v>
      </c>
      <c r="C24" s="106" t="s">
        <v>327</v>
      </c>
      <c r="D24" s="106" t="s">
        <v>314</v>
      </c>
      <c r="E24" s="116" t="s">
        <v>153</v>
      </c>
      <c r="F24" s="108">
        <v>44957</v>
      </c>
      <c r="G24" s="108">
        <v>45289</v>
      </c>
      <c r="H24" s="106">
        <v>4</v>
      </c>
      <c r="I24" s="106"/>
      <c r="J24" s="143" t="str">
        <f t="shared" ca="1" si="0"/>
        <v>CUMPLIDO</v>
      </c>
      <c r="K24" s="136">
        <f t="shared" ca="1" si="1"/>
        <v>1</v>
      </c>
      <c r="M24" s="110" t="s">
        <v>70</v>
      </c>
      <c r="N24" s="111" t="s">
        <v>47</v>
      </c>
      <c r="O24" s="111" t="s">
        <v>739</v>
      </c>
      <c r="P24" s="111"/>
      <c r="Q24" s="112" t="s">
        <v>47</v>
      </c>
      <c r="R24" s="111" t="s">
        <v>276</v>
      </c>
      <c r="S24" s="113">
        <v>45108</v>
      </c>
      <c r="T24" s="113">
        <v>45169</v>
      </c>
      <c r="U24" s="114" t="s">
        <v>461</v>
      </c>
      <c r="V24" s="114" t="str">
        <f t="shared" ca="1" si="2"/>
        <v>CUMPLIDO</v>
      </c>
      <c r="W24" s="144">
        <f t="shared" ca="1" si="3"/>
        <v>1</v>
      </c>
    </row>
    <row r="25" spans="1:23" ht="39.950000000000003" customHeight="1" x14ac:dyDescent="0.2">
      <c r="A25" s="103">
        <v>3</v>
      </c>
      <c r="B25" s="135" t="s">
        <v>40</v>
      </c>
      <c r="C25" s="106" t="s">
        <v>328</v>
      </c>
      <c r="D25" s="106" t="s">
        <v>314</v>
      </c>
      <c r="E25" s="116" t="s">
        <v>155</v>
      </c>
      <c r="F25" s="108">
        <v>45107</v>
      </c>
      <c r="G25" s="108">
        <v>45289</v>
      </c>
      <c r="H25" s="106">
        <v>2</v>
      </c>
      <c r="I25" s="106"/>
      <c r="J25" s="143" t="str">
        <f t="shared" ca="1" si="0"/>
        <v>CUMPLIDO</v>
      </c>
      <c r="K25" s="136">
        <f t="shared" ca="1" si="1"/>
        <v>1</v>
      </c>
      <c r="M25" s="110" t="s">
        <v>70</v>
      </c>
      <c r="N25" s="111" t="s">
        <v>47</v>
      </c>
      <c r="O25" s="111" t="s">
        <v>739</v>
      </c>
      <c r="P25" s="111" t="s">
        <v>361</v>
      </c>
      <c r="Q25" s="112" t="s">
        <v>47</v>
      </c>
      <c r="R25" s="111" t="s">
        <v>258</v>
      </c>
      <c r="S25" s="113">
        <v>45108</v>
      </c>
      <c r="T25" s="113">
        <v>45199</v>
      </c>
      <c r="U25" s="114" t="s">
        <v>461</v>
      </c>
      <c r="V25" s="114" t="str">
        <f t="shared" ca="1" si="2"/>
        <v>CUMPLIDO</v>
      </c>
      <c r="W25" s="144">
        <f t="shared" ca="1" si="3"/>
        <v>1</v>
      </c>
    </row>
    <row r="26" spans="1:23" ht="38.25" x14ac:dyDescent="0.2">
      <c r="A26" s="103">
        <v>4</v>
      </c>
      <c r="B26" s="135" t="s">
        <v>40</v>
      </c>
      <c r="C26" s="106" t="s">
        <v>329</v>
      </c>
      <c r="D26" s="106" t="s">
        <v>314</v>
      </c>
      <c r="E26" s="116" t="s">
        <v>160</v>
      </c>
      <c r="F26" s="108">
        <v>44957</v>
      </c>
      <c r="G26" s="108">
        <v>45289</v>
      </c>
      <c r="H26" s="106">
        <v>1</v>
      </c>
      <c r="I26" s="106"/>
      <c r="J26" s="143" t="str">
        <f t="shared" ca="1" si="0"/>
        <v>CUMPLIDO</v>
      </c>
      <c r="K26" s="136">
        <f t="shared" ca="1" si="1"/>
        <v>1</v>
      </c>
      <c r="M26" s="110" t="s">
        <v>70</v>
      </c>
      <c r="N26" s="111" t="s">
        <v>445</v>
      </c>
      <c r="O26" s="111" t="s">
        <v>739</v>
      </c>
      <c r="P26" s="111" t="s">
        <v>350</v>
      </c>
      <c r="Q26" s="112" t="s">
        <v>462</v>
      </c>
      <c r="R26" s="111" t="s">
        <v>496</v>
      </c>
      <c r="S26" s="113">
        <v>44986</v>
      </c>
      <c r="T26" s="113">
        <v>45016</v>
      </c>
      <c r="U26" s="114" t="s">
        <v>461</v>
      </c>
      <c r="V26" s="114" t="str">
        <f t="shared" ca="1" si="2"/>
        <v>CUMPLIDO</v>
      </c>
      <c r="W26" s="144">
        <f t="shared" ca="1" si="3"/>
        <v>1</v>
      </c>
    </row>
    <row r="27" spans="1:23" ht="38.25" x14ac:dyDescent="0.2">
      <c r="A27" s="103">
        <v>5</v>
      </c>
      <c r="B27" s="135" t="s">
        <v>40</v>
      </c>
      <c r="C27" s="117" t="s">
        <v>330</v>
      </c>
      <c r="D27" s="106" t="s">
        <v>314</v>
      </c>
      <c r="E27" s="116" t="s">
        <v>160</v>
      </c>
      <c r="F27" s="108">
        <v>44957</v>
      </c>
      <c r="G27" s="108">
        <v>45289</v>
      </c>
      <c r="H27" s="106">
        <v>1</v>
      </c>
      <c r="I27" s="106"/>
      <c r="J27" s="143" t="str">
        <f t="shared" ca="1" si="0"/>
        <v>CUMPLIDO</v>
      </c>
      <c r="K27" s="136">
        <f t="shared" ca="1" si="1"/>
        <v>1</v>
      </c>
      <c r="M27" s="110" t="s">
        <v>70</v>
      </c>
      <c r="N27" s="111" t="s">
        <v>446</v>
      </c>
      <c r="O27" s="111" t="s">
        <v>739</v>
      </c>
      <c r="P27" s="111" t="s">
        <v>355</v>
      </c>
      <c r="Q27" s="112" t="s">
        <v>462</v>
      </c>
      <c r="R27" s="111" t="s">
        <v>497</v>
      </c>
      <c r="S27" s="113">
        <v>44986</v>
      </c>
      <c r="T27" s="113">
        <v>45289</v>
      </c>
      <c r="U27" s="114" t="s">
        <v>461</v>
      </c>
      <c r="V27" s="114" t="str">
        <f t="shared" ca="1" si="2"/>
        <v>CUMPLIDO</v>
      </c>
      <c r="W27" s="144">
        <f t="shared" ca="1" si="3"/>
        <v>1</v>
      </c>
    </row>
    <row r="28" spans="1:23" ht="39.950000000000003" customHeight="1" x14ac:dyDescent="0.2">
      <c r="A28" s="103">
        <v>6</v>
      </c>
      <c r="B28" s="135" t="s">
        <v>40</v>
      </c>
      <c r="C28" s="117" t="s">
        <v>331</v>
      </c>
      <c r="D28" s="106" t="s">
        <v>314</v>
      </c>
      <c r="E28" s="116" t="s">
        <v>150</v>
      </c>
      <c r="F28" s="126">
        <v>44958</v>
      </c>
      <c r="G28" s="126">
        <v>44985</v>
      </c>
      <c r="H28" s="106">
        <v>1</v>
      </c>
      <c r="I28" s="106"/>
      <c r="J28" s="143" t="str">
        <f t="shared" ca="1" si="0"/>
        <v>CUMPLIDO</v>
      </c>
      <c r="K28" s="136">
        <f t="shared" ca="1" si="1"/>
        <v>1</v>
      </c>
      <c r="M28" s="110" t="s">
        <v>70</v>
      </c>
      <c r="N28" s="111" t="s">
        <v>441</v>
      </c>
      <c r="O28" s="111" t="s">
        <v>739</v>
      </c>
      <c r="P28" s="111" t="s">
        <v>355</v>
      </c>
      <c r="Q28" s="112" t="s">
        <v>462</v>
      </c>
      <c r="R28" s="111" t="s">
        <v>498</v>
      </c>
      <c r="S28" s="113">
        <v>45231</v>
      </c>
      <c r="T28" s="113">
        <v>45260</v>
      </c>
      <c r="U28" s="114" t="s">
        <v>461</v>
      </c>
      <c r="V28" s="114" t="str">
        <f t="shared" ca="1" si="2"/>
        <v>CUMPLIDO</v>
      </c>
      <c r="W28" s="144">
        <f t="shared" ca="1" si="3"/>
        <v>1</v>
      </c>
    </row>
    <row r="29" spans="1:23" ht="39.950000000000003" customHeight="1" x14ac:dyDescent="0.2">
      <c r="A29" s="103">
        <v>7</v>
      </c>
      <c r="B29" s="135" t="s">
        <v>40</v>
      </c>
      <c r="C29" s="117" t="s">
        <v>332</v>
      </c>
      <c r="D29" s="106" t="s">
        <v>314</v>
      </c>
      <c r="E29" s="116" t="s">
        <v>160</v>
      </c>
      <c r="F29" s="108">
        <v>44957</v>
      </c>
      <c r="G29" s="108">
        <v>45289</v>
      </c>
      <c r="H29" s="106">
        <v>1</v>
      </c>
      <c r="I29" s="106"/>
      <c r="J29" s="143" t="str">
        <f t="shared" ca="1" si="0"/>
        <v>CUMPLIDO</v>
      </c>
      <c r="K29" s="136">
        <f t="shared" ca="1" si="1"/>
        <v>1</v>
      </c>
      <c r="M29" s="110" t="s">
        <v>70</v>
      </c>
      <c r="N29" s="111" t="s">
        <v>447</v>
      </c>
      <c r="O29" s="111" t="s">
        <v>739</v>
      </c>
      <c r="P29" s="111" t="s">
        <v>355</v>
      </c>
      <c r="Q29" s="112" t="s">
        <v>462</v>
      </c>
      <c r="R29" s="111" t="s">
        <v>499</v>
      </c>
      <c r="S29" s="113">
        <v>45200</v>
      </c>
      <c r="T29" s="113">
        <v>45230</v>
      </c>
      <c r="U29" s="114" t="s">
        <v>461</v>
      </c>
      <c r="V29" s="114" t="str">
        <f t="shared" ca="1" si="2"/>
        <v>CUMPLIDO</v>
      </c>
      <c r="W29" s="144">
        <f t="shared" ca="1" si="3"/>
        <v>1</v>
      </c>
    </row>
    <row r="30" spans="1:23" ht="39.950000000000003" customHeight="1" x14ac:dyDescent="0.2">
      <c r="A30" s="103">
        <v>8</v>
      </c>
      <c r="B30" s="135" t="s">
        <v>40</v>
      </c>
      <c r="C30" s="125" t="s">
        <v>333</v>
      </c>
      <c r="D30" s="106" t="s">
        <v>314</v>
      </c>
      <c r="E30" s="116" t="s">
        <v>152</v>
      </c>
      <c r="F30" s="108">
        <v>44957</v>
      </c>
      <c r="G30" s="108">
        <v>45289</v>
      </c>
      <c r="H30" s="106">
        <v>12</v>
      </c>
      <c r="I30" s="106"/>
      <c r="J30" s="143" t="str">
        <f t="shared" ca="1" si="0"/>
        <v>CUMPLIDO</v>
      </c>
      <c r="K30" s="136">
        <f t="shared" ca="1" si="1"/>
        <v>1</v>
      </c>
      <c r="M30" s="110" t="s">
        <v>70</v>
      </c>
      <c r="N30" s="111" t="s">
        <v>448</v>
      </c>
      <c r="O30" s="111" t="s">
        <v>739</v>
      </c>
      <c r="P30" s="111" t="s">
        <v>355</v>
      </c>
      <c r="Q30" s="112" t="s">
        <v>462</v>
      </c>
      <c r="R30" s="111" t="s">
        <v>500</v>
      </c>
      <c r="S30" s="113">
        <v>44927</v>
      </c>
      <c r="T30" s="113">
        <v>45289</v>
      </c>
      <c r="U30" s="129" t="s">
        <v>278</v>
      </c>
      <c r="V30" s="129" t="str">
        <f t="shared" ca="1" si="2"/>
        <v>CUMPLIDO</v>
      </c>
      <c r="W30" s="144">
        <f t="shared" ca="1" si="3"/>
        <v>1</v>
      </c>
    </row>
    <row r="31" spans="1:23" ht="39.950000000000003" customHeight="1" x14ac:dyDescent="0.2">
      <c r="A31" s="103">
        <v>9</v>
      </c>
      <c r="B31" s="135" t="s">
        <v>40</v>
      </c>
      <c r="C31" s="127" t="s">
        <v>334</v>
      </c>
      <c r="D31" s="106" t="s">
        <v>314</v>
      </c>
      <c r="E31" s="116" t="s">
        <v>152</v>
      </c>
      <c r="F31" s="108">
        <v>44957</v>
      </c>
      <c r="G31" s="108">
        <v>45289</v>
      </c>
      <c r="H31" s="106">
        <v>12</v>
      </c>
      <c r="I31" s="106"/>
      <c r="J31" s="143" t="str">
        <f t="shared" ca="1" si="0"/>
        <v>CUMPLIDO</v>
      </c>
      <c r="K31" s="136">
        <f t="shared" ca="1" si="1"/>
        <v>1</v>
      </c>
      <c r="M31" s="110" t="s">
        <v>70</v>
      </c>
      <c r="N31" s="111" t="s">
        <v>449</v>
      </c>
      <c r="O31" s="111" t="s">
        <v>739</v>
      </c>
      <c r="P31" s="111" t="s">
        <v>355</v>
      </c>
      <c r="Q31" s="112" t="s">
        <v>462</v>
      </c>
      <c r="R31" s="111" t="s">
        <v>48</v>
      </c>
      <c r="S31" s="113">
        <v>45139</v>
      </c>
      <c r="T31" s="113">
        <v>45169</v>
      </c>
      <c r="U31" s="129" t="s">
        <v>85</v>
      </c>
      <c r="V31" s="129" t="str">
        <f t="shared" ca="1" si="2"/>
        <v>CUMPLIDO</v>
      </c>
      <c r="W31" s="144">
        <f t="shared" ca="1" si="3"/>
        <v>1</v>
      </c>
    </row>
    <row r="32" spans="1:23" ht="39.950000000000003" customHeight="1" x14ac:dyDescent="0.2">
      <c r="A32" s="103">
        <v>10</v>
      </c>
      <c r="B32" s="135" t="s">
        <v>40</v>
      </c>
      <c r="C32" s="117" t="s">
        <v>335</v>
      </c>
      <c r="D32" s="106" t="s">
        <v>325</v>
      </c>
      <c r="E32" s="116" t="s">
        <v>150</v>
      </c>
      <c r="F32" s="108">
        <v>44986</v>
      </c>
      <c r="G32" s="108">
        <v>45016</v>
      </c>
      <c r="H32" s="106">
        <v>1</v>
      </c>
      <c r="I32" s="106"/>
      <c r="J32" s="143" t="str">
        <f t="shared" ca="1" si="0"/>
        <v>CUMPLIDO</v>
      </c>
      <c r="K32" s="136">
        <f t="shared" ca="1" si="1"/>
        <v>1</v>
      </c>
      <c r="M32" s="110" t="s">
        <v>70</v>
      </c>
      <c r="N32" s="111" t="s">
        <v>449</v>
      </c>
      <c r="O32" s="111" t="s">
        <v>739</v>
      </c>
      <c r="P32" s="111" t="s">
        <v>355</v>
      </c>
      <c r="Q32" s="112" t="s">
        <v>462</v>
      </c>
      <c r="R32" s="111" t="s">
        <v>49</v>
      </c>
      <c r="S32" s="113">
        <v>45170</v>
      </c>
      <c r="T32" s="113">
        <v>45199</v>
      </c>
      <c r="U32" s="129" t="s">
        <v>85</v>
      </c>
      <c r="V32" s="129" t="str">
        <f t="shared" ca="1" si="2"/>
        <v>CUMPLIDO</v>
      </c>
      <c r="W32" s="144">
        <f t="shared" ca="1" si="3"/>
        <v>1</v>
      </c>
    </row>
    <row r="33" spans="1:23" ht="39.950000000000003" customHeight="1" x14ac:dyDescent="0.2">
      <c r="A33" s="103">
        <v>11</v>
      </c>
      <c r="B33" s="135" t="s">
        <v>40</v>
      </c>
      <c r="C33" s="117" t="s">
        <v>336</v>
      </c>
      <c r="D33" s="106" t="s">
        <v>314</v>
      </c>
      <c r="E33" s="116" t="s">
        <v>150</v>
      </c>
      <c r="F33" s="108">
        <v>44986</v>
      </c>
      <c r="G33" s="108">
        <v>45016</v>
      </c>
      <c r="H33" s="106">
        <v>1</v>
      </c>
      <c r="I33" s="106"/>
      <c r="J33" s="143" t="str">
        <f t="shared" ca="1" si="0"/>
        <v>CUMPLIDO</v>
      </c>
      <c r="K33" s="136">
        <f t="shared" ca="1" si="1"/>
        <v>1</v>
      </c>
      <c r="M33" s="110" t="s">
        <v>70</v>
      </c>
      <c r="N33" s="111" t="s">
        <v>450</v>
      </c>
      <c r="O33" s="111" t="s">
        <v>739</v>
      </c>
      <c r="P33" s="111" t="s">
        <v>355</v>
      </c>
      <c r="Q33" s="112" t="s">
        <v>462</v>
      </c>
      <c r="R33" s="111" t="s">
        <v>501</v>
      </c>
      <c r="S33" s="113">
        <v>45170</v>
      </c>
      <c r="T33" s="113">
        <v>45199</v>
      </c>
      <c r="U33" s="129" t="s">
        <v>277</v>
      </c>
      <c r="V33" s="129" t="str">
        <f t="shared" ca="1" si="2"/>
        <v>CUMPLIDO</v>
      </c>
      <c r="W33" s="144">
        <f t="shared" ca="1" si="3"/>
        <v>1</v>
      </c>
    </row>
    <row r="34" spans="1:23" ht="39.950000000000003" customHeight="1" x14ac:dyDescent="0.2">
      <c r="A34" s="103">
        <v>12</v>
      </c>
      <c r="B34" s="135" t="s">
        <v>40</v>
      </c>
      <c r="C34" s="106" t="s">
        <v>337</v>
      </c>
      <c r="D34" s="106" t="s">
        <v>121</v>
      </c>
      <c r="E34" s="116" t="s">
        <v>160</v>
      </c>
      <c r="F34" s="108">
        <v>44957</v>
      </c>
      <c r="G34" s="108">
        <v>45289</v>
      </c>
      <c r="H34" s="106">
        <v>1</v>
      </c>
      <c r="I34" s="106"/>
      <c r="J34" s="143" t="str">
        <f t="shared" ca="1" si="0"/>
        <v>CUMPLIDO</v>
      </c>
      <c r="K34" s="136">
        <f t="shared" ca="1" si="1"/>
        <v>1</v>
      </c>
      <c r="M34" s="110" t="s">
        <v>70</v>
      </c>
      <c r="N34" s="111" t="s">
        <v>451</v>
      </c>
      <c r="O34" s="111" t="s">
        <v>739</v>
      </c>
      <c r="P34" s="111" t="s">
        <v>355</v>
      </c>
      <c r="Q34" s="112" t="s">
        <v>462</v>
      </c>
      <c r="R34" s="111" t="s">
        <v>502</v>
      </c>
      <c r="S34" s="113">
        <v>44927</v>
      </c>
      <c r="T34" s="113">
        <v>45289</v>
      </c>
      <c r="U34" s="129" t="s">
        <v>277</v>
      </c>
      <c r="V34" s="129" t="str">
        <f t="shared" ca="1" si="2"/>
        <v>CUMPLIDO</v>
      </c>
      <c r="W34" s="144">
        <f t="shared" ca="1" si="3"/>
        <v>1</v>
      </c>
    </row>
    <row r="35" spans="1:23" ht="39.950000000000003" customHeight="1" x14ac:dyDescent="0.2">
      <c r="A35" s="103">
        <v>13</v>
      </c>
      <c r="B35" s="139" t="s">
        <v>40</v>
      </c>
      <c r="C35" s="140" t="s">
        <v>338</v>
      </c>
      <c r="D35" s="140" t="s">
        <v>314</v>
      </c>
      <c r="E35" s="122" t="s">
        <v>150</v>
      </c>
      <c r="F35" s="141">
        <v>44986</v>
      </c>
      <c r="G35" s="141">
        <v>45016</v>
      </c>
      <c r="H35" s="140">
        <v>1</v>
      </c>
      <c r="I35" s="140"/>
      <c r="J35" s="143" t="str">
        <f t="shared" ca="1" si="0"/>
        <v>CUMPLIDO</v>
      </c>
      <c r="K35" s="142">
        <f t="shared" ca="1" si="1"/>
        <v>1</v>
      </c>
      <c r="M35" s="110" t="s">
        <v>70</v>
      </c>
      <c r="N35" s="111" t="s">
        <v>442</v>
      </c>
      <c r="O35" s="111" t="s">
        <v>739</v>
      </c>
      <c r="P35" s="111" t="s">
        <v>355</v>
      </c>
      <c r="Q35" s="112" t="s">
        <v>462</v>
      </c>
      <c r="R35" s="111" t="s">
        <v>503</v>
      </c>
      <c r="S35" s="113">
        <v>45107</v>
      </c>
      <c r="T35" s="113">
        <v>45260</v>
      </c>
      <c r="U35" s="129" t="s">
        <v>278</v>
      </c>
      <c r="V35" s="129" t="str">
        <f t="shared" ca="1" si="2"/>
        <v>CUMPLIDO</v>
      </c>
      <c r="W35" s="144">
        <f t="shared" ca="1" si="3"/>
        <v>1</v>
      </c>
    </row>
    <row r="36" spans="1:23" ht="39.950000000000003" customHeight="1" x14ac:dyDescent="0.2">
      <c r="B36" s="128"/>
      <c r="M36" s="110" t="s">
        <v>70</v>
      </c>
      <c r="N36" s="111" t="s">
        <v>452</v>
      </c>
      <c r="O36" s="111" t="s">
        <v>739</v>
      </c>
      <c r="P36" s="111" t="s">
        <v>355</v>
      </c>
      <c r="Q36" s="112" t="s">
        <v>462</v>
      </c>
      <c r="R36" s="111" t="s">
        <v>504</v>
      </c>
      <c r="S36" s="113">
        <v>44928</v>
      </c>
      <c r="T36" s="113">
        <v>44985</v>
      </c>
      <c r="U36" s="129" t="s">
        <v>85</v>
      </c>
      <c r="V36" s="129" t="str">
        <f t="shared" ca="1" si="2"/>
        <v>CUMPLIDO</v>
      </c>
      <c r="W36" s="144">
        <f t="shared" ca="1" si="3"/>
        <v>1</v>
      </c>
    </row>
    <row r="37" spans="1:23" ht="39.950000000000003" customHeight="1" x14ac:dyDescent="0.2">
      <c r="E37" s="113"/>
      <c r="F37" s="113"/>
      <c r="G37" s="144"/>
      <c r="M37" s="110" t="s">
        <v>70</v>
      </c>
      <c r="N37" s="111" t="s">
        <v>452</v>
      </c>
      <c r="O37" s="111" t="s">
        <v>739</v>
      </c>
      <c r="P37" s="111" t="s">
        <v>355</v>
      </c>
      <c r="Q37" s="112" t="s">
        <v>462</v>
      </c>
      <c r="R37" s="111" t="s">
        <v>505</v>
      </c>
      <c r="S37" s="113">
        <v>45139</v>
      </c>
      <c r="T37" s="113">
        <v>45168</v>
      </c>
      <c r="U37" s="129" t="s">
        <v>85</v>
      </c>
      <c r="V37" s="129" t="str">
        <f t="shared" ca="1" si="2"/>
        <v>CUMPLIDO</v>
      </c>
      <c r="W37" s="144">
        <f t="shared" ca="1" si="3"/>
        <v>1</v>
      </c>
    </row>
    <row r="38" spans="1:23" ht="39.950000000000003" customHeight="1" x14ac:dyDescent="0.2">
      <c r="M38" s="110" t="s">
        <v>70</v>
      </c>
      <c r="N38" s="111" t="s">
        <v>453</v>
      </c>
      <c r="O38" s="111" t="s">
        <v>739</v>
      </c>
      <c r="P38" s="111" t="s">
        <v>355</v>
      </c>
      <c r="Q38" s="112" t="s">
        <v>462</v>
      </c>
      <c r="R38" s="111" t="s">
        <v>506</v>
      </c>
      <c r="S38" s="113">
        <v>45046</v>
      </c>
      <c r="T38" s="113">
        <v>45289</v>
      </c>
      <c r="U38" s="129" t="s">
        <v>277</v>
      </c>
      <c r="V38" s="129" t="str">
        <f t="shared" ca="1" si="2"/>
        <v>CUMPLIDO</v>
      </c>
      <c r="W38" s="144">
        <f t="shared" ca="1" si="3"/>
        <v>1</v>
      </c>
    </row>
    <row r="39" spans="1:23" ht="38.25" x14ac:dyDescent="0.2">
      <c r="M39" s="110" t="s">
        <v>70</v>
      </c>
      <c r="N39" s="111" t="s">
        <v>443</v>
      </c>
      <c r="O39" s="111" t="s">
        <v>739</v>
      </c>
      <c r="P39" s="111" t="s">
        <v>355</v>
      </c>
      <c r="Q39" s="112" t="s">
        <v>462</v>
      </c>
      <c r="R39" s="111" t="s">
        <v>507</v>
      </c>
      <c r="S39" s="113">
        <v>45108</v>
      </c>
      <c r="T39" s="113">
        <v>45138</v>
      </c>
      <c r="U39" s="129" t="s">
        <v>277</v>
      </c>
      <c r="V39" s="129" t="str">
        <f t="shared" ca="1" si="2"/>
        <v>CUMPLIDO</v>
      </c>
      <c r="W39" s="144">
        <f t="shared" ca="1" si="3"/>
        <v>1</v>
      </c>
    </row>
    <row r="40" spans="1:23" ht="63.75" x14ac:dyDescent="0.2">
      <c r="M40" s="110" t="s">
        <v>70</v>
      </c>
      <c r="N40" s="111" t="s">
        <v>444</v>
      </c>
      <c r="O40" s="111" t="s">
        <v>739</v>
      </c>
      <c r="P40" s="111" t="s">
        <v>355</v>
      </c>
      <c r="Q40" s="112" t="s">
        <v>462</v>
      </c>
      <c r="R40" s="111" t="s">
        <v>508</v>
      </c>
      <c r="S40" s="113">
        <v>44928</v>
      </c>
      <c r="T40" s="113">
        <v>45289</v>
      </c>
      <c r="U40" s="129" t="s">
        <v>252</v>
      </c>
      <c r="V40" s="129" t="str">
        <f t="shared" ca="1" si="2"/>
        <v>CUMPLIDO</v>
      </c>
      <c r="W40" s="144">
        <f t="shared" ca="1" si="3"/>
        <v>1</v>
      </c>
    </row>
    <row r="41" spans="1:23" ht="38.25" x14ac:dyDescent="0.2">
      <c r="M41" s="110" t="s">
        <v>70</v>
      </c>
      <c r="N41" s="111" t="s">
        <v>454</v>
      </c>
      <c r="O41" s="111" t="s">
        <v>739</v>
      </c>
      <c r="P41" s="111" t="s">
        <v>355</v>
      </c>
      <c r="Q41" s="112" t="s">
        <v>462</v>
      </c>
      <c r="R41" s="111" t="s">
        <v>509</v>
      </c>
      <c r="S41" s="113">
        <v>45200</v>
      </c>
      <c r="T41" s="113">
        <v>45230</v>
      </c>
      <c r="U41" s="129" t="s">
        <v>463</v>
      </c>
      <c r="V41" s="129" t="str">
        <f t="shared" ca="1" si="2"/>
        <v>CUMPLIDO</v>
      </c>
      <c r="W41" s="144">
        <f t="shared" ca="1" si="3"/>
        <v>1</v>
      </c>
    </row>
    <row r="42" spans="1:23" ht="39.950000000000003" customHeight="1" x14ac:dyDescent="0.2">
      <c r="M42" s="110" t="s">
        <v>70</v>
      </c>
      <c r="N42" s="111" t="s">
        <v>455</v>
      </c>
      <c r="O42" s="111" t="s">
        <v>739</v>
      </c>
      <c r="P42" s="111" t="s">
        <v>355</v>
      </c>
      <c r="Q42" s="112" t="s">
        <v>462</v>
      </c>
      <c r="R42" s="111" t="s">
        <v>510</v>
      </c>
      <c r="S42" s="113">
        <v>45231</v>
      </c>
      <c r="T42" s="113">
        <v>45260</v>
      </c>
      <c r="U42" s="129" t="s">
        <v>277</v>
      </c>
      <c r="V42" s="129" t="str">
        <f t="shared" ca="1" si="2"/>
        <v>CUMPLIDO</v>
      </c>
      <c r="W42" s="144">
        <f t="shared" ca="1" si="3"/>
        <v>1</v>
      </c>
    </row>
    <row r="43" spans="1:23" ht="39.950000000000003" customHeight="1" x14ac:dyDescent="0.2">
      <c r="M43" s="110" t="s">
        <v>70</v>
      </c>
      <c r="N43" s="111" t="s">
        <v>456</v>
      </c>
      <c r="O43" s="111" t="s">
        <v>739</v>
      </c>
      <c r="P43" s="111" t="s">
        <v>355</v>
      </c>
      <c r="Q43" s="112" t="s">
        <v>462</v>
      </c>
      <c r="R43" s="111" t="s">
        <v>511</v>
      </c>
      <c r="S43" s="113">
        <v>45139</v>
      </c>
      <c r="T43" s="113">
        <v>45168</v>
      </c>
      <c r="U43" s="129" t="s">
        <v>277</v>
      </c>
      <c r="V43" s="129" t="str">
        <f t="shared" ca="1" si="2"/>
        <v>CUMPLIDO</v>
      </c>
      <c r="W43" s="144">
        <f t="shared" ca="1" si="3"/>
        <v>1</v>
      </c>
    </row>
    <row r="44" spans="1:23" ht="39.950000000000003" customHeight="1" x14ac:dyDescent="0.2">
      <c r="M44" s="110" t="s">
        <v>70</v>
      </c>
      <c r="N44" s="111" t="s">
        <v>457</v>
      </c>
      <c r="O44" s="111" t="s">
        <v>739</v>
      </c>
      <c r="P44" s="111" t="s">
        <v>355</v>
      </c>
      <c r="Q44" s="112" t="s">
        <v>462</v>
      </c>
      <c r="R44" s="111" t="s">
        <v>512</v>
      </c>
      <c r="S44" s="113">
        <v>45200</v>
      </c>
      <c r="T44" s="113">
        <v>45230</v>
      </c>
      <c r="U44" s="129" t="s">
        <v>277</v>
      </c>
      <c r="V44" s="129" t="str">
        <f t="shared" ca="1" si="2"/>
        <v>CUMPLIDO</v>
      </c>
      <c r="W44" s="144">
        <f t="shared" ca="1" si="3"/>
        <v>1</v>
      </c>
    </row>
    <row r="45" spans="1:23" ht="51" x14ac:dyDescent="0.2">
      <c r="M45" s="110" t="s">
        <v>70</v>
      </c>
      <c r="N45" s="111" t="s">
        <v>458</v>
      </c>
      <c r="O45" s="111" t="s">
        <v>739</v>
      </c>
      <c r="P45" s="111" t="s">
        <v>355</v>
      </c>
      <c r="Q45" s="112" t="s">
        <v>462</v>
      </c>
      <c r="R45" s="111" t="s">
        <v>513</v>
      </c>
      <c r="S45" s="113">
        <v>44928</v>
      </c>
      <c r="T45" s="113">
        <v>45289</v>
      </c>
      <c r="U45" s="129" t="s">
        <v>279</v>
      </c>
      <c r="V45" s="129" t="str">
        <f t="shared" ca="1" si="2"/>
        <v>CUMPLIDO</v>
      </c>
      <c r="W45" s="144">
        <f t="shared" ca="1" si="3"/>
        <v>1</v>
      </c>
    </row>
    <row r="46" spans="1:23" ht="39.950000000000003" customHeight="1" x14ac:dyDescent="0.2">
      <c r="M46" s="110" t="s">
        <v>70</v>
      </c>
      <c r="N46" s="111" t="s">
        <v>459</v>
      </c>
      <c r="O46" s="111" t="s">
        <v>739</v>
      </c>
      <c r="P46" s="111" t="s">
        <v>355</v>
      </c>
      <c r="Q46" s="112" t="s">
        <v>462</v>
      </c>
      <c r="R46" s="111" t="s">
        <v>514</v>
      </c>
      <c r="S46" s="113">
        <v>44928</v>
      </c>
      <c r="T46" s="113">
        <v>45289</v>
      </c>
      <c r="U46" s="129" t="s">
        <v>279</v>
      </c>
      <c r="V46" s="129" t="str">
        <f t="shared" ca="1" si="2"/>
        <v>CUMPLIDO</v>
      </c>
      <c r="W46" s="144">
        <f t="shared" ca="1" si="3"/>
        <v>1</v>
      </c>
    </row>
  </sheetData>
  <mergeCells count="2">
    <mergeCell ref="B1:K1"/>
    <mergeCell ref="M1:W1"/>
  </mergeCells>
  <pageMargins left="0.7" right="0.7" top="0.75" bottom="0.75" header="0.3" footer="0.3"/>
  <pageSetup paperSize="123" orientation="portrait" r:id="rId1"/>
  <tableParts count="2">
    <tablePart r:id="rId2"/>
    <tablePart r:id="rId3"/>
  </tableParts>
  <extLst>
    <ext xmlns:x14="http://schemas.microsoft.com/office/spreadsheetml/2009/9/main" uri="{CCE6A557-97BC-4b89-ADB6-D9C93CAAB3DF}">
      <x14:dataValidations xmlns:xm="http://schemas.microsoft.com/office/excel/2006/main" count="5">
        <x14:dataValidation type="list" allowBlank="1" showInputMessage="1" showErrorMessage="1">
          <x14:formula1>
            <xm:f>DATOS!$A$2:$A$8</xm:f>
          </x14:formula1>
          <xm:sqref>O3:O46</xm:sqref>
        </x14:dataValidation>
        <x14:dataValidation type="list" allowBlank="1" showInputMessage="1" showErrorMessage="1">
          <x14:formula1>
            <xm:f>DATOS!$B$2:$B$93</xm:f>
          </x14:formula1>
          <xm:sqref>P3:P46</xm:sqref>
        </x14:dataValidation>
        <x14:dataValidation type="list" allowBlank="1" showInputMessage="1" showErrorMessage="1">
          <x14:formula1>
            <xm:f>DATOS!$D$2:$D$21</xm:f>
          </x14:formula1>
          <xm:sqref>N3:N46</xm:sqref>
        </x14:dataValidation>
        <x14:dataValidation type="list" allowBlank="1" showInputMessage="1" showErrorMessage="1">
          <x14:formula1>
            <xm:f>DATOS!$F$2:$F$3</xm:f>
          </x14:formula1>
          <xm:sqref>Q3:Q46</xm:sqref>
        </x14:dataValidation>
        <x14:dataValidation type="list" allowBlank="1" showInputMessage="1" showErrorMessage="1">
          <x14:formula1>
            <xm:f>DATOS!$H$2:$H$4</xm:f>
          </x14:formula1>
          <xm:sqref>V3:V46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G32"/>
  <sheetViews>
    <sheetView showGridLines="0" zoomScale="115" zoomScaleNormal="115" workbookViewId="0">
      <selection activeCell="C76" sqref="C76"/>
    </sheetView>
  </sheetViews>
  <sheetFormatPr baseColWidth="10" defaultRowHeight="12.75" x14ac:dyDescent="0.2"/>
  <cols>
    <col min="1" max="1" width="22.28515625" bestFit="1" customWidth="1"/>
    <col min="2" max="2" width="23.5703125" bestFit="1" customWidth="1"/>
    <col min="3" max="3" width="21.5703125" bestFit="1" customWidth="1"/>
    <col min="4" max="4" width="19.85546875" bestFit="1" customWidth="1"/>
    <col min="5" max="5" width="54.140625" customWidth="1"/>
    <col min="6" max="6" width="163.42578125" bestFit="1" customWidth="1"/>
    <col min="7" max="8" width="21.5703125" bestFit="1" customWidth="1"/>
    <col min="9" max="15" width="4.85546875" bestFit="1" customWidth="1"/>
    <col min="16" max="16" width="5.85546875" bestFit="1" customWidth="1"/>
    <col min="17" max="17" width="9.28515625" bestFit="1" customWidth="1"/>
    <col min="18" max="18" width="10.42578125" bestFit="1" customWidth="1"/>
    <col min="20" max="20" width="10.140625" bestFit="1" customWidth="1"/>
    <col min="23" max="23" width="8.140625" bestFit="1" customWidth="1"/>
    <col min="24" max="24" width="10.7109375" bestFit="1" customWidth="1"/>
    <col min="34" max="34" width="11.28515625" bestFit="1" customWidth="1"/>
  </cols>
  <sheetData>
    <row r="1" spans="1:7" x14ac:dyDescent="0.2">
      <c r="A1" s="146" t="s">
        <v>292</v>
      </c>
      <c r="B1" s="99" t="s">
        <v>294</v>
      </c>
      <c r="E1" s="145" t="s">
        <v>465</v>
      </c>
      <c r="F1" t="s">
        <v>474</v>
      </c>
    </row>
    <row r="2" spans="1:7" x14ac:dyDescent="0.2">
      <c r="A2" s="146" t="s">
        <v>465</v>
      </c>
      <c r="B2" s="99" t="s">
        <v>467</v>
      </c>
      <c r="E2" s="145" t="s">
        <v>0</v>
      </c>
      <c r="F2" t="s">
        <v>474</v>
      </c>
    </row>
    <row r="4" spans="1:7" x14ac:dyDescent="0.2">
      <c r="A4" s="146" t="s">
        <v>0</v>
      </c>
      <c r="B4" s="146" t="s">
        <v>291</v>
      </c>
      <c r="C4" s="99" t="s">
        <v>473</v>
      </c>
      <c r="E4" s="145" t="s">
        <v>291</v>
      </c>
      <c r="F4" s="145" t="s">
        <v>18</v>
      </c>
      <c r="G4" t="s">
        <v>473</v>
      </c>
    </row>
    <row r="5" spans="1:7" x14ac:dyDescent="0.2">
      <c r="A5" s="148" t="s">
        <v>304</v>
      </c>
      <c r="B5" s="99"/>
      <c r="C5" s="147"/>
      <c r="E5" s="151" t="s">
        <v>545</v>
      </c>
      <c r="G5" s="149"/>
    </row>
    <row r="6" spans="1:7" x14ac:dyDescent="0.2">
      <c r="A6" s="148" t="s">
        <v>304</v>
      </c>
      <c r="B6" s="99" t="s">
        <v>472</v>
      </c>
      <c r="C6" s="147">
        <v>0.9337349397590361</v>
      </c>
      <c r="E6" s="151" t="s">
        <v>545</v>
      </c>
      <c r="F6" t="s">
        <v>504</v>
      </c>
      <c r="G6" s="149">
        <v>1</v>
      </c>
    </row>
    <row r="7" spans="1:7" x14ac:dyDescent="0.2">
      <c r="E7" s="151" t="s">
        <v>546</v>
      </c>
      <c r="G7" s="149"/>
    </row>
    <row r="8" spans="1:7" x14ac:dyDescent="0.2">
      <c r="E8" s="151" t="s">
        <v>546</v>
      </c>
      <c r="F8" t="s">
        <v>507</v>
      </c>
      <c r="G8" s="149">
        <v>1</v>
      </c>
    </row>
    <row r="9" spans="1:7" x14ac:dyDescent="0.2">
      <c r="E9" s="151" t="s">
        <v>547</v>
      </c>
      <c r="G9" s="149"/>
    </row>
    <row r="10" spans="1:7" x14ac:dyDescent="0.2">
      <c r="E10" s="151" t="s">
        <v>547</v>
      </c>
      <c r="F10" t="s">
        <v>505</v>
      </c>
      <c r="G10" s="149">
        <v>1</v>
      </c>
    </row>
    <row r="11" spans="1:7" x14ac:dyDescent="0.2">
      <c r="E11" s="151" t="s">
        <v>547</v>
      </c>
      <c r="F11" t="s">
        <v>511</v>
      </c>
      <c r="G11" s="149">
        <v>1</v>
      </c>
    </row>
    <row r="12" spans="1:7" x14ac:dyDescent="0.2">
      <c r="E12" s="151" t="s">
        <v>548</v>
      </c>
      <c r="G12" s="149"/>
    </row>
    <row r="13" spans="1:7" x14ac:dyDescent="0.2">
      <c r="E13" s="151" t="s">
        <v>548</v>
      </c>
      <c r="F13" t="s">
        <v>48</v>
      </c>
      <c r="G13" s="149">
        <v>1</v>
      </c>
    </row>
    <row r="14" spans="1:7" x14ac:dyDescent="0.2">
      <c r="E14" s="151" t="s">
        <v>470</v>
      </c>
      <c r="G14" s="149"/>
    </row>
    <row r="15" spans="1:7" x14ac:dyDescent="0.2">
      <c r="E15" s="151" t="s">
        <v>470</v>
      </c>
      <c r="F15" t="s">
        <v>49</v>
      </c>
      <c r="G15" s="149">
        <v>1</v>
      </c>
    </row>
    <row r="16" spans="1:7" x14ac:dyDescent="0.2">
      <c r="E16" s="151" t="s">
        <v>470</v>
      </c>
      <c r="F16" t="s">
        <v>501</v>
      </c>
      <c r="G16" s="149">
        <v>1</v>
      </c>
    </row>
    <row r="17" spans="5:7" x14ac:dyDescent="0.2">
      <c r="E17" s="151" t="s">
        <v>471</v>
      </c>
      <c r="G17" s="149"/>
    </row>
    <row r="18" spans="5:7" x14ac:dyDescent="0.2">
      <c r="E18" s="151" t="s">
        <v>471</v>
      </c>
      <c r="F18" t="s">
        <v>499</v>
      </c>
      <c r="G18" s="149">
        <v>1</v>
      </c>
    </row>
    <row r="19" spans="5:7" x14ac:dyDescent="0.2">
      <c r="E19" s="151" t="s">
        <v>471</v>
      </c>
      <c r="F19" t="s">
        <v>509</v>
      </c>
      <c r="G19" s="149">
        <v>1</v>
      </c>
    </row>
    <row r="20" spans="5:7" x14ac:dyDescent="0.2">
      <c r="E20" s="151" t="s">
        <v>471</v>
      </c>
      <c r="F20" t="s">
        <v>512</v>
      </c>
      <c r="G20" s="149">
        <v>1</v>
      </c>
    </row>
    <row r="21" spans="5:7" x14ac:dyDescent="0.2">
      <c r="E21" s="151" t="s">
        <v>469</v>
      </c>
      <c r="G21" s="149"/>
    </row>
    <row r="22" spans="5:7" x14ac:dyDescent="0.2">
      <c r="E22" s="151" t="s">
        <v>469</v>
      </c>
      <c r="F22" t="s">
        <v>498</v>
      </c>
      <c r="G22" s="149">
        <v>1</v>
      </c>
    </row>
    <row r="23" spans="5:7" x14ac:dyDescent="0.2">
      <c r="E23" s="151" t="s">
        <v>469</v>
      </c>
      <c r="F23" t="s">
        <v>503</v>
      </c>
      <c r="G23" s="149">
        <v>1</v>
      </c>
    </row>
    <row r="24" spans="5:7" x14ac:dyDescent="0.2">
      <c r="E24" s="151" t="s">
        <v>469</v>
      </c>
      <c r="F24" t="s">
        <v>510</v>
      </c>
      <c r="G24" s="149">
        <v>1</v>
      </c>
    </row>
    <row r="25" spans="5:7" x14ac:dyDescent="0.2">
      <c r="E25" s="151" t="s">
        <v>472</v>
      </c>
      <c r="G25" s="149"/>
    </row>
    <row r="26" spans="5:7" x14ac:dyDescent="0.2">
      <c r="E26" s="151" t="s">
        <v>472</v>
      </c>
      <c r="F26" t="s">
        <v>497</v>
      </c>
      <c r="G26" s="149">
        <v>0.94719471947194722</v>
      </c>
    </row>
    <row r="27" spans="5:7" x14ac:dyDescent="0.2">
      <c r="E27" s="151" t="s">
        <v>472</v>
      </c>
      <c r="F27" t="s">
        <v>500</v>
      </c>
      <c r="G27" s="149">
        <v>0.95580110497237569</v>
      </c>
    </row>
    <row r="28" spans="5:7" x14ac:dyDescent="0.2">
      <c r="E28" s="151" t="s">
        <v>472</v>
      </c>
      <c r="F28" t="s">
        <v>502</v>
      </c>
      <c r="G28" s="149">
        <v>0.95580110497237569</v>
      </c>
    </row>
    <row r="29" spans="5:7" x14ac:dyDescent="0.2">
      <c r="E29" s="151" t="s">
        <v>472</v>
      </c>
      <c r="F29" t="s">
        <v>506</v>
      </c>
      <c r="G29" s="149">
        <v>0.93415637860082301</v>
      </c>
    </row>
    <row r="30" spans="5:7" x14ac:dyDescent="0.2">
      <c r="E30" s="151" t="s">
        <v>472</v>
      </c>
      <c r="F30" t="s">
        <v>508</v>
      </c>
      <c r="G30" s="149">
        <v>0.95567867036011078</v>
      </c>
    </row>
    <row r="31" spans="5:7" x14ac:dyDescent="0.2">
      <c r="E31" s="151" t="s">
        <v>472</v>
      </c>
      <c r="F31" t="s">
        <v>513</v>
      </c>
      <c r="G31" s="149">
        <v>0.95567867036011078</v>
      </c>
    </row>
    <row r="32" spans="5:7" x14ac:dyDescent="0.2">
      <c r="E32" s="151" t="s">
        <v>472</v>
      </c>
      <c r="F32" t="s">
        <v>514</v>
      </c>
      <c r="G32" s="149">
        <v>0.95567867036011078</v>
      </c>
    </row>
  </sheetData>
  <pageMargins left="0.7" right="0.7" top="0.75" bottom="0.75" header="0.3" footer="0.3"/>
  <pageSetup paperSize="123" orientation="portrait" r:id="rId3"/>
  <drawing r:id="rId4"/>
  <extLst>
    <ext xmlns:x14="http://schemas.microsoft.com/office/spreadsheetml/2009/9/main" uri="{A8765BA9-456A-4dab-B4F3-ACF838C121DE}">
      <x14:slicerList>
        <x14:slicer r:id="rId5"/>
      </x14:slicerList>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H93"/>
  <sheetViews>
    <sheetView workbookViewId="0">
      <selection activeCell="A3" sqref="A3"/>
    </sheetView>
  </sheetViews>
  <sheetFormatPr baseColWidth="10" defaultRowHeight="12.75" x14ac:dyDescent="0.2"/>
  <cols>
    <col min="1" max="1" width="14.7109375" bestFit="1" customWidth="1"/>
    <col min="2" max="2" width="63" bestFit="1" customWidth="1"/>
    <col min="4" max="4" width="66.28515625" bestFit="1" customWidth="1"/>
    <col min="6" max="6" width="26.140625" bestFit="1" customWidth="1"/>
    <col min="8" max="8" width="10.5703125" bestFit="1" customWidth="1"/>
  </cols>
  <sheetData>
    <row r="1" spans="1:8" x14ac:dyDescent="0.2">
      <c r="A1" s="101" t="s">
        <v>341</v>
      </c>
      <c r="B1" s="100" t="s">
        <v>348</v>
      </c>
      <c r="D1" s="100" t="s">
        <v>0</v>
      </c>
      <c r="F1" s="100" t="s">
        <v>339</v>
      </c>
      <c r="H1" s="100" t="s">
        <v>465</v>
      </c>
    </row>
    <row r="2" spans="1:8" x14ac:dyDescent="0.2">
      <c r="A2" s="72" t="s">
        <v>739</v>
      </c>
      <c r="B2" s="22" t="s">
        <v>387</v>
      </c>
      <c r="D2" s="22" t="s">
        <v>448</v>
      </c>
      <c r="F2" s="22" t="s">
        <v>47</v>
      </c>
      <c r="H2" s="22" t="s">
        <v>466</v>
      </c>
    </row>
    <row r="3" spans="1:8" x14ac:dyDescent="0.2">
      <c r="A3" s="72" t="s">
        <v>342</v>
      </c>
      <c r="B3" s="22" t="s">
        <v>349</v>
      </c>
      <c r="D3" s="22" t="s">
        <v>446</v>
      </c>
      <c r="F3" s="22" t="s">
        <v>462</v>
      </c>
      <c r="H3" s="22" t="s">
        <v>467</v>
      </c>
    </row>
    <row r="4" spans="1:8" x14ac:dyDescent="0.2">
      <c r="A4" s="72" t="s">
        <v>343</v>
      </c>
      <c r="B4" s="22" t="s">
        <v>371</v>
      </c>
      <c r="D4" s="22" t="s">
        <v>47</v>
      </c>
      <c r="H4" s="99" t="s">
        <v>468</v>
      </c>
    </row>
    <row r="5" spans="1:8" x14ac:dyDescent="0.2">
      <c r="A5" s="72" t="s">
        <v>344</v>
      </c>
      <c r="B5" s="22" t="s">
        <v>380</v>
      </c>
      <c r="D5" s="22" t="s">
        <v>442</v>
      </c>
    </row>
    <row r="6" spans="1:8" x14ac:dyDescent="0.2">
      <c r="A6" s="72" t="s">
        <v>345</v>
      </c>
      <c r="B6" s="22" t="s">
        <v>389</v>
      </c>
      <c r="D6" s="22" t="s">
        <v>447</v>
      </c>
    </row>
    <row r="7" spans="1:8" x14ac:dyDescent="0.2">
      <c r="A7" s="72" t="s">
        <v>346</v>
      </c>
      <c r="B7" s="22" t="s">
        <v>398</v>
      </c>
      <c r="D7" s="22" t="s">
        <v>441</v>
      </c>
    </row>
    <row r="8" spans="1:8" x14ac:dyDescent="0.2">
      <c r="A8" s="72" t="s">
        <v>347</v>
      </c>
      <c r="B8" s="22" t="s">
        <v>419</v>
      </c>
      <c r="D8" s="22" t="s">
        <v>452</v>
      </c>
    </row>
    <row r="9" spans="1:8" x14ac:dyDescent="0.2">
      <c r="B9" s="22" t="s">
        <v>407</v>
      </c>
      <c r="D9" s="22" t="s">
        <v>458</v>
      </c>
    </row>
    <row r="10" spans="1:8" x14ac:dyDescent="0.2">
      <c r="B10" s="22" t="s">
        <v>460</v>
      </c>
      <c r="D10" s="22" t="s">
        <v>453</v>
      </c>
    </row>
    <row r="11" spans="1:8" x14ac:dyDescent="0.2">
      <c r="B11" s="22" t="s">
        <v>414</v>
      </c>
      <c r="D11" s="22" t="s">
        <v>459</v>
      </c>
    </row>
    <row r="12" spans="1:8" x14ac:dyDescent="0.2">
      <c r="B12" s="22" t="s">
        <v>415</v>
      </c>
      <c r="D12" s="22" t="s">
        <v>451</v>
      </c>
    </row>
    <row r="13" spans="1:8" x14ac:dyDescent="0.2">
      <c r="B13" s="22" t="s">
        <v>413</v>
      </c>
      <c r="D13" s="22" t="s">
        <v>445</v>
      </c>
    </row>
    <row r="14" spans="1:8" x14ac:dyDescent="0.2">
      <c r="B14" s="22" t="s">
        <v>356</v>
      </c>
      <c r="D14" s="22" t="s">
        <v>443</v>
      </c>
    </row>
    <row r="15" spans="1:8" x14ac:dyDescent="0.2">
      <c r="B15" s="22" t="s">
        <v>354</v>
      </c>
      <c r="D15" s="22" t="s">
        <v>455</v>
      </c>
    </row>
    <row r="16" spans="1:8" x14ac:dyDescent="0.2">
      <c r="B16" s="22" t="s">
        <v>361</v>
      </c>
      <c r="D16" s="22" t="s">
        <v>457</v>
      </c>
    </row>
    <row r="17" spans="1:4" x14ac:dyDescent="0.2">
      <c r="B17" s="22" t="s">
        <v>355</v>
      </c>
      <c r="D17" s="22" t="s">
        <v>450</v>
      </c>
    </row>
    <row r="18" spans="1:4" x14ac:dyDescent="0.2">
      <c r="B18" s="22" t="s">
        <v>367</v>
      </c>
      <c r="D18" s="22" t="s">
        <v>456</v>
      </c>
    </row>
    <row r="19" spans="1:4" x14ac:dyDescent="0.2">
      <c r="B19" s="22" t="s">
        <v>366</v>
      </c>
      <c r="D19" s="22" t="s">
        <v>449</v>
      </c>
    </row>
    <row r="20" spans="1:4" x14ac:dyDescent="0.2">
      <c r="B20" s="22" t="s">
        <v>362</v>
      </c>
      <c r="D20" s="22" t="s">
        <v>444</v>
      </c>
    </row>
    <row r="21" spans="1:4" x14ac:dyDescent="0.2">
      <c r="B21" s="22" t="s">
        <v>363</v>
      </c>
      <c r="D21" s="22" t="s">
        <v>454</v>
      </c>
    </row>
    <row r="22" spans="1:4" x14ac:dyDescent="0.2">
      <c r="B22" s="22" t="s">
        <v>360</v>
      </c>
    </row>
    <row r="23" spans="1:4" x14ac:dyDescent="0.2">
      <c r="B23" s="22" t="s">
        <v>369</v>
      </c>
    </row>
    <row r="24" spans="1:4" x14ac:dyDescent="0.2">
      <c r="B24" s="22" t="s">
        <v>357</v>
      </c>
    </row>
    <row r="25" spans="1:4" x14ac:dyDescent="0.2">
      <c r="B25" s="22" t="s">
        <v>359</v>
      </c>
    </row>
    <row r="26" spans="1:4" x14ac:dyDescent="0.2">
      <c r="A26" s="102"/>
      <c r="B26" s="22" t="s">
        <v>439</v>
      </c>
    </row>
    <row r="27" spans="1:4" x14ac:dyDescent="0.2">
      <c r="B27" s="22" t="s">
        <v>353</v>
      </c>
    </row>
    <row r="28" spans="1:4" x14ac:dyDescent="0.2">
      <c r="B28" s="22" t="s">
        <v>368</v>
      </c>
    </row>
    <row r="29" spans="1:4" x14ac:dyDescent="0.2">
      <c r="B29" s="22" t="s">
        <v>352</v>
      </c>
    </row>
    <row r="30" spans="1:4" x14ac:dyDescent="0.2">
      <c r="B30" s="22" t="s">
        <v>350</v>
      </c>
    </row>
    <row r="31" spans="1:4" x14ac:dyDescent="0.2">
      <c r="B31" s="22" t="s">
        <v>364</v>
      </c>
    </row>
    <row r="32" spans="1:4" x14ac:dyDescent="0.2">
      <c r="B32" s="22" t="s">
        <v>351</v>
      </c>
    </row>
    <row r="33" spans="1:2" x14ac:dyDescent="0.2">
      <c r="B33" s="22" t="s">
        <v>378</v>
      </c>
    </row>
    <row r="34" spans="1:2" x14ac:dyDescent="0.2">
      <c r="B34" s="22" t="s">
        <v>372</v>
      </c>
    </row>
    <row r="35" spans="1:2" x14ac:dyDescent="0.2">
      <c r="A35" s="102"/>
      <c r="B35" s="22" t="s">
        <v>423</v>
      </c>
    </row>
    <row r="36" spans="1:2" x14ac:dyDescent="0.2">
      <c r="B36" s="22" t="s">
        <v>373</v>
      </c>
    </row>
    <row r="37" spans="1:2" x14ac:dyDescent="0.2">
      <c r="B37" s="22" t="s">
        <v>384</v>
      </c>
    </row>
    <row r="38" spans="1:2" x14ac:dyDescent="0.2">
      <c r="B38" s="22" t="s">
        <v>425</v>
      </c>
    </row>
    <row r="39" spans="1:2" x14ac:dyDescent="0.2">
      <c r="B39" s="22" t="s">
        <v>403</v>
      </c>
    </row>
    <row r="40" spans="1:2" x14ac:dyDescent="0.2">
      <c r="B40" s="22" t="s">
        <v>432</v>
      </c>
    </row>
    <row r="41" spans="1:2" x14ac:dyDescent="0.2">
      <c r="B41" s="22" t="s">
        <v>405</v>
      </c>
    </row>
    <row r="42" spans="1:2" x14ac:dyDescent="0.2">
      <c r="A42" s="102"/>
      <c r="B42" s="22" t="s">
        <v>404</v>
      </c>
    </row>
    <row r="43" spans="1:2" x14ac:dyDescent="0.2">
      <c r="B43" s="22" t="s">
        <v>422</v>
      </c>
    </row>
    <row r="44" spans="1:2" x14ac:dyDescent="0.2">
      <c r="A44" s="102"/>
      <c r="B44" s="22" t="s">
        <v>391</v>
      </c>
    </row>
    <row r="45" spans="1:2" x14ac:dyDescent="0.2">
      <c r="B45" s="22" t="s">
        <v>381</v>
      </c>
    </row>
    <row r="46" spans="1:2" x14ac:dyDescent="0.2">
      <c r="B46" s="22" t="s">
        <v>424</v>
      </c>
    </row>
    <row r="47" spans="1:2" x14ac:dyDescent="0.2">
      <c r="B47" s="22" t="s">
        <v>409</v>
      </c>
    </row>
    <row r="48" spans="1:2" x14ac:dyDescent="0.2">
      <c r="B48" s="22" t="s">
        <v>408</v>
      </c>
    </row>
    <row r="49" spans="1:2" x14ac:dyDescent="0.2">
      <c r="B49" s="22" t="s">
        <v>376</v>
      </c>
    </row>
    <row r="50" spans="1:2" x14ac:dyDescent="0.2">
      <c r="B50" s="22" t="s">
        <v>431</v>
      </c>
    </row>
    <row r="51" spans="1:2" x14ac:dyDescent="0.2">
      <c r="B51" s="22" t="s">
        <v>396</v>
      </c>
    </row>
    <row r="52" spans="1:2" x14ac:dyDescent="0.2">
      <c r="B52" s="22" t="s">
        <v>417</v>
      </c>
    </row>
    <row r="53" spans="1:2" x14ac:dyDescent="0.2">
      <c r="A53" s="102"/>
      <c r="B53" s="22" t="s">
        <v>430</v>
      </c>
    </row>
    <row r="54" spans="1:2" x14ac:dyDescent="0.2">
      <c r="B54" s="22" t="s">
        <v>402</v>
      </c>
    </row>
    <row r="55" spans="1:2" x14ac:dyDescent="0.2">
      <c r="B55" s="22" t="s">
        <v>418</v>
      </c>
    </row>
    <row r="56" spans="1:2" x14ac:dyDescent="0.2">
      <c r="B56" s="22" t="s">
        <v>392</v>
      </c>
    </row>
    <row r="57" spans="1:2" x14ac:dyDescent="0.2">
      <c r="B57" s="22" t="s">
        <v>400</v>
      </c>
    </row>
    <row r="58" spans="1:2" x14ac:dyDescent="0.2">
      <c r="B58" s="22" t="s">
        <v>436</v>
      </c>
    </row>
    <row r="59" spans="1:2" x14ac:dyDescent="0.2">
      <c r="B59" s="22" t="s">
        <v>383</v>
      </c>
    </row>
    <row r="60" spans="1:2" x14ac:dyDescent="0.2">
      <c r="B60" s="22" t="s">
        <v>390</v>
      </c>
    </row>
    <row r="61" spans="1:2" x14ac:dyDescent="0.2">
      <c r="B61" s="22" t="s">
        <v>374</v>
      </c>
    </row>
    <row r="62" spans="1:2" x14ac:dyDescent="0.2">
      <c r="B62" s="22" t="s">
        <v>411</v>
      </c>
    </row>
    <row r="63" spans="1:2" x14ac:dyDescent="0.2">
      <c r="B63" s="22" t="s">
        <v>397</v>
      </c>
    </row>
    <row r="64" spans="1:2" x14ac:dyDescent="0.2">
      <c r="B64" s="22" t="s">
        <v>375</v>
      </c>
    </row>
    <row r="65" spans="1:2" x14ac:dyDescent="0.2">
      <c r="B65" s="22" t="s">
        <v>427</v>
      </c>
    </row>
    <row r="66" spans="1:2" x14ac:dyDescent="0.2">
      <c r="B66" s="22" t="s">
        <v>388</v>
      </c>
    </row>
    <row r="67" spans="1:2" x14ac:dyDescent="0.2">
      <c r="B67" s="22" t="s">
        <v>421</v>
      </c>
    </row>
    <row r="68" spans="1:2" x14ac:dyDescent="0.2">
      <c r="B68" s="22" t="s">
        <v>401</v>
      </c>
    </row>
    <row r="69" spans="1:2" x14ac:dyDescent="0.2">
      <c r="B69" s="22" t="s">
        <v>426</v>
      </c>
    </row>
    <row r="70" spans="1:2" x14ac:dyDescent="0.2">
      <c r="B70" s="22" t="s">
        <v>382</v>
      </c>
    </row>
    <row r="71" spans="1:2" x14ac:dyDescent="0.2">
      <c r="B71" s="22" t="s">
        <v>393</v>
      </c>
    </row>
    <row r="72" spans="1:2" x14ac:dyDescent="0.2">
      <c r="B72" s="22" t="s">
        <v>399</v>
      </c>
    </row>
    <row r="73" spans="1:2" x14ac:dyDescent="0.2">
      <c r="B73" s="22" t="s">
        <v>420</v>
      </c>
    </row>
    <row r="74" spans="1:2" x14ac:dyDescent="0.2">
      <c r="A74" s="102"/>
      <c r="B74" s="22" t="s">
        <v>410</v>
      </c>
    </row>
    <row r="75" spans="1:2" x14ac:dyDescent="0.2">
      <c r="B75" s="22" t="s">
        <v>416</v>
      </c>
    </row>
    <row r="76" spans="1:2" x14ac:dyDescent="0.2">
      <c r="B76" s="22" t="s">
        <v>428</v>
      </c>
    </row>
    <row r="77" spans="1:2" x14ac:dyDescent="0.2">
      <c r="B77" s="22" t="s">
        <v>377</v>
      </c>
    </row>
    <row r="78" spans="1:2" x14ac:dyDescent="0.2">
      <c r="B78" s="22" t="s">
        <v>379</v>
      </c>
    </row>
    <row r="79" spans="1:2" x14ac:dyDescent="0.2">
      <c r="B79" s="22" t="s">
        <v>429</v>
      </c>
    </row>
    <row r="80" spans="1:2" x14ac:dyDescent="0.2">
      <c r="B80" s="22" t="s">
        <v>406</v>
      </c>
    </row>
    <row r="81" spans="2:2" x14ac:dyDescent="0.2">
      <c r="B81" s="22" t="s">
        <v>438</v>
      </c>
    </row>
    <row r="82" spans="2:2" x14ac:dyDescent="0.2">
      <c r="B82" s="22" t="s">
        <v>395</v>
      </c>
    </row>
    <row r="83" spans="2:2" x14ac:dyDescent="0.2">
      <c r="B83" s="22" t="s">
        <v>386</v>
      </c>
    </row>
    <row r="84" spans="2:2" x14ac:dyDescent="0.2">
      <c r="B84" s="22" t="s">
        <v>385</v>
      </c>
    </row>
    <row r="85" spans="2:2" x14ac:dyDescent="0.2">
      <c r="B85" s="22" t="s">
        <v>394</v>
      </c>
    </row>
    <row r="86" spans="2:2" x14ac:dyDescent="0.2">
      <c r="B86" s="22" t="s">
        <v>437</v>
      </c>
    </row>
    <row r="87" spans="2:2" x14ac:dyDescent="0.2">
      <c r="B87" s="22" t="s">
        <v>435</v>
      </c>
    </row>
    <row r="88" spans="2:2" x14ac:dyDescent="0.2">
      <c r="B88" s="22" t="s">
        <v>412</v>
      </c>
    </row>
    <row r="89" spans="2:2" x14ac:dyDescent="0.2">
      <c r="B89" s="22" t="s">
        <v>433</v>
      </c>
    </row>
    <row r="90" spans="2:2" x14ac:dyDescent="0.2">
      <c r="B90" s="22" t="s">
        <v>358</v>
      </c>
    </row>
    <row r="91" spans="2:2" x14ac:dyDescent="0.2">
      <c r="B91" s="22" t="s">
        <v>365</v>
      </c>
    </row>
    <row r="92" spans="2:2" x14ac:dyDescent="0.2">
      <c r="B92" s="22" t="s">
        <v>370</v>
      </c>
    </row>
    <row r="93" spans="2:2" x14ac:dyDescent="0.2">
      <c r="B93" s="22" t="s">
        <v>434</v>
      </c>
    </row>
  </sheetData>
  <sortState ref="D2:D21">
    <sortCondition ref="D1"/>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theme="9"/>
    <pageSetUpPr fitToPage="1"/>
  </sheetPr>
  <dimension ref="A1:R25"/>
  <sheetViews>
    <sheetView topLeftCell="A2" zoomScale="60" zoomScaleNormal="60" workbookViewId="0">
      <pane ySplit="1" topLeftCell="A9" activePane="bottomLeft" state="frozen"/>
      <selection activeCell="A2" sqref="A2"/>
      <selection pane="bottomLeft" activeCell="A3" sqref="A3"/>
    </sheetView>
  </sheetViews>
  <sheetFormatPr baseColWidth="10" defaultColWidth="11.42578125" defaultRowHeight="16.5" x14ac:dyDescent="0.2"/>
  <cols>
    <col min="1" max="1" width="57.42578125" style="5" customWidth="1"/>
    <col min="2" max="2" width="13.5703125" style="21" customWidth="1"/>
    <col min="3" max="3" width="46.5703125" style="6" customWidth="1"/>
    <col min="4" max="4" width="117" style="6" customWidth="1"/>
    <col min="5" max="5" width="5.7109375" style="6" customWidth="1"/>
    <col min="6" max="6" width="5.85546875" style="6" customWidth="1"/>
    <col min="7" max="16" width="5.7109375" style="6" customWidth="1"/>
    <col min="17" max="17" width="46.42578125" style="6" customWidth="1"/>
    <col min="18" max="18" width="35.7109375" style="3" customWidth="1"/>
    <col min="19" max="16384" width="11.42578125" style="3"/>
  </cols>
  <sheetData>
    <row r="1" spans="1:18" ht="27" customHeight="1" x14ac:dyDescent="0.2">
      <c r="A1" s="362" t="s">
        <v>210</v>
      </c>
      <c r="B1" s="362"/>
      <c r="C1" s="362"/>
      <c r="D1" s="362"/>
      <c r="E1" s="362"/>
      <c r="F1" s="362"/>
      <c r="G1" s="362"/>
      <c r="H1" s="362"/>
      <c r="I1" s="362"/>
      <c r="J1" s="362"/>
      <c r="K1" s="362"/>
      <c r="L1" s="362"/>
      <c r="M1" s="362"/>
      <c r="N1" s="362"/>
      <c r="O1" s="362"/>
      <c r="P1" s="362"/>
      <c r="Q1" s="362"/>
    </row>
    <row r="2" spans="1:18" s="4" customFormat="1" ht="48.75" customHeight="1" x14ac:dyDescent="0.2">
      <c r="A2" s="28" t="s">
        <v>0</v>
      </c>
      <c r="B2" s="28" t="s">
        <v>156</v>
      </c>
      <c r="C2" s="28" t="s">
        <v>15</v>
      </c>
      <c r="D2" s="28" t="s">
        <v>13</v>
      </c>
      <c r="E2" s="29" t="s">
        <v>1</v>
      </c>
      <c r="F2" s="29" t="s">
        <v>2</v>
      </c>
      <c r="G2" s="29" t="s">
        <v>3</v>
      </c>
      <c r="H2" s="29" t="s">
        <v>4</v>
      </c>
      <c r="I2" s="29" t="s">
        <v>5</v>
      </c>
      <c r="J2" s="29" t="s">
        <v>6</v>
      </c>
      <c r="K2" s="29" t="s">
        <v>7</v>
      </c>
      <c r="L2" s="29" t="s">
        <v>8</v>
      </c>
      <c r="M2" s="29" t="s">
        <v>9</v>
      </c>
      <c r="N2" s="29" t="s">
        <v>10</v>
      </c>
      <c r="O2" s="29" t="s">
        <v>11</v>
      </c>
      <c r="P2" s="29" t="s">
        <v>12</v>
      </c>
      <c r="Q2" s="28" t="s">
        <v>16</v>
      </c>
    </row>
    <row r="3" spans="1:18" s="4" customFormat="1" ht="121.5" customHeight="1" x14ac:dyDescent="0.2">
      <c r="A3" s="56" t="str">
        <f>PAA!B69</f>
        <v>1.  SEGUIMIENTO REQUERIMIENTOS EKOGUI (Gestión Jurídica)</v>
      </c>
      <c r="B3" s="59" t="str">
        <f>PAA!C69</f>
        <v>Semestral</v>
      </c>
      <c r="C3" s="10" t="str">
        <f>PAA!D69</f>
        <v xml:space="preserve">Verificarar el cumplimiento de las obligaciones establecidas en el presente Capitulo 4 - Información Litigiosa del Estado, de acuerdo con los lineamientos emitidos por la ANDJE, en la herramienta establecida. 
</v>
      </c>
      <c r="D3" s="154" t="str">
        <f>PAA!E69</f>
        <v xml:space="preserve">Circular Externa No. 03 expedida por la Agencia Nacional de Defensa Jurídica del Estado del 12 de julio de 2021 en concordancia con lo dispuesto en el artículo 2.2.3.4.1.14 del Decreto 1069 de 2015 </v>
      </c>
      <c r="E3" s="8"/>
      <c r="F3" s="8"/>
      <c r="G3" s="8"/>
      <c r="H3" s="8"/>
      <c r="I3" s="8"/>
      <c r="J3" s="8"/>
      <c r="K3" s="8"/>
      <c r="L3" s="8"/>
      <c r="M3" s="8"/>
      <c r="N3" s="8"/>
      <c r="O3" s="8"/>
      <c r="P3" s="8"/>
      <c r="Q3" s="14" t="str">
        <f>PAA!R69</f>
        <v>MARIA MERCEDES OROZCO
CARLOS FREDY REY</v>
      </c>
      <c r="R3" s="364" t="s">
        <v>182</v>
      </c>
    </row>
    <row r="4" spans="1:18" s="4" customFormat="1" ht="89.25" customHeight="1" x14ac:dyDescent="0.2">
      <c r="A4" s="153" t="str">
        <f>PAA!B70</f>
        <v>2.  ACTUALIZACIÓN NORMOGRAMA PROCESO DE EVALUACIÓN INDEPENDIENTE.</v>
      </c>
      <c r="B4" s="59" t="str">
        <f>PAA!C70</f>
        <v>Cuatrimestral</v>
      </c>
      <c r="C4" s="10" t="str">
        <f>PAA!D70</f>
        <v>Identificar las novedades y cambios normativos del Proceso de Evaluación Independiente, hacer seguimiento y reportar los mismos a la Oficina Asesora Jurídica para su respectiva actualización.</v>
      </c>
      <c r="D4" s="154" t="str">
        <f>PAA!E70</f>
        <v>Circular 20191200004683 del 15/08/2017</v>
      </c>
      <c r="E4" s="8"/>
      <c r="F4" s="8"/>
      <c r="G4" s="8"/>
      <c r="H4" s="8"/>
      <c r="I4" s="8"/>
      <c r="J4" s="8"/>
      <c r="K4" s="8"/>
      <c r="L4" s="8"/>
      <c r="M4" s="8"/>
      <c r="N4" s="8"/>
      <c r="O4" s="8"/>
      <c r="P4" s="8"/>
      <c r="Q4" s="14" t="str">
        <f>PAA!R70</f>
        <v>EQUIPO AUDITOR</v>
      </c>
      <c r="R4" s="364"/>
    </row>
    <row r="5" spans="1:18" s="4" customFormat="1" ht="89.25" customHeight="1" x14ac:dyDescent="0.2">
      <c r="A5" s="153" t="str">
        <f>PAA!B71</f>
        <v>3.  DECLARACIÓN DE BIENES Y RENTAS Y CONFLICTO DE INTERESÉS</v>
      </c>
      <c r="B5" s="59" t="str">
        <f>PAA!C71</f>
        <v>Anual</v>
      </c>
      <c r="C5" s="10" t="str">
        <f>PAA!D71</f>
        <v>Verificar que el nivel directivo tenga publicada la declaración de renta y conflicto de interés</v>
      </c>
      <c r="D5" s="154" t="str">
        <f>PAA!E71</f>
        <v>Ley 2013 de 2019 Ministerio del Interior</v>
      </c>
      <c r="E5" s="8"/>
      <c r="F5" s="8"/>
      <c r="G5" s="8"/>
      <c r="H5" s="8"/>
      <c r="I5" s="8"/>
      <c r="J5" s="8"/>
      <c r="K5" s="8"/>
      <c r="L5" s="8"/>
      <c r="M5" s="8"/>
      <c r="N5" s="8"/>
      <c r="O5" s="8"/>
      <c r="P5" s="8"/>
      <c r="Q5" s="14" t="str">
        <f>PAA!R71</f>
        <v xml:space="preserve">CARLOS REY Y RAYMON SALES </v>
      </c>
      <c r="R5" s="364"/>
    </row>
    <row r="6" spans="1:18" s="4" customFormat="1" ht="89.25" customHeight="1" x14ac:dyDescent="0.2">
      <c r="A6" s="153" t="str">
        <f>PAA!B72</f>
        <v>4. SEGUIMIENTO A CUMPLIMIENTO DE NORMAS DE CARRERA ADMINISTRATIVA</v>
      </c>
      <c r="B6" s="59" t="str">
        <f>PAA!C72</f>
        <v>Anual</v>
      </c>
      <c r="C6" s="10" t="str">
        <f>PAA!D72</f>
        <v xml:space="preserve">Seguimiento al cumplimiento de las normas de carrera administrativa.
Verificar reporte obligatorio.
</v>
      </c>
      <c r="D6" s="154" t="str">
        <f>PAA!E72</f>
        <v>Circular 010 de 2020 - Comisión Nacional del Servicio Civil.
Circular externa 012 de 2020 - Comisión Nacional del Servicio Civil.
Art. 24 de la Ley 909 de 2004.</v>
      </c>
      <c r="E6" s="8"/>
      <c r="F6" s="8"/>
      <c r="G6" s="8"/>
      <c r="H6" s="8"/>
      <c r="I6" s="8"/>
      <c r="J6" s="8"/>
      <c r="K6" s="8"/>
      <c r="L6" s="8"/>
      <c r="M6" s="8"/>
      <c r="N6" s="8"/>
      <c r="O6" s="8"/>
      <c r="P6" s="8"/>
      <c r="Q6" s="14" t="str">
        <f>PAA!R72</f>
        <v xml:space="preserve">ABOGADA </v>
      </c>
      <c r="R6" s="364"/>
    </row>
    <row r="7" spans="1:18" s="4" customFormat="1" ht="89.25" customHeight="1" x14ac:dyDescent="0.2">
      <c r="A7" s="153" t="str">
        <f>PAA!B73</f>
        <v>5. ACTUALIZACIÓN PÁGINAS WEB E INTRANET - CONTENIDO GRUPO DE CONTROL INTERNO</v>
      </c>
      <c r="B7" s="59" t="str">
        <f>PAA!C73</f>
        <v>Mensual</v>
      </c>
      <c r="C7" s="10" t="str">
        <f>PAA!D73</f>
        <v>Actualizar la páginas WEB e INTRANET del Grupo de Control Interno conforme a lo dispuesto en la Ley de Transparencia y Gobierno Digital</v>
      </c>
      <c r="D7" s="154" t="str">
        <f>PAA!E73</f>
        <v>Circular 20191020002303 del 27/05/2019</v>
      </c>
      <c r="E7" s="8"/>
      <c r="F7" s="8"/>
      <c r="G7" s="8"/>
      <c r="H7" s="8"/>
      <c r="I7" s="8"/>
      <c r="J7" s="8"/>
      <c r="K7" s="8"/>
      <c r="L7" s="8"/>
      <c r="M7" s="8"/>
      <c r="N7" s="8"/>
      <c r="O7" s="8"/>
      <c r="P7" s="8"/>
      <c r="Q7" s="14" t="str">
        <f>PAA!R73</f>
        <v>RAYMON SALES</v>
      </c>
      <c r="R7" s="364"/>
    </row>
    <row r="8" spans="1:18" s="4" customFormat="1" ht="89.25" customHeight="1" x14ac:dyDescent="0.2">
      <c r="A8" s="363" t="str">
        <f>PAA!B74</f>
        <v>6. SEGUIMIENTO A LA PLANEACIÓN ESTRATÉGICA DE LA ENTIDAD</v>
      </c>
      <c r="B8" s="59" t="str">
        <f>PAA!C74</f>
        <v>Anual</v>
      </c>
      <c r="C8" s="10" t="str">
        <f>PAA!D74</f>
        <v>Seguimiento a los Indicadores</v>
      </c>
      <c r="D8" s="154" t="str">
        <f>PAA!E74</f>
        <v>Decreto 1499 de 2017 - Modelo Integrado de Planeación y Gestión - MIPG
Decreto 1083 de 2015 - Decreto ünico Reglamentario
Guía para la construcción y analisis de indicadores de Gestión - DAFP.</v>
      </c>
      <c r="E8" s="8"/>
      <c r="F8" s="8"/>
      <c r="G8" s="8"/>
      <c r="H8" s="8"/>
      <c r="I8" s="8"/>
      <c r="J8" s="8"/>
      <c r="K8" s="8"/>
      <c r="L8" s="8"/>
      <c r="M8" s="8"/>
      <c r="N8" s="8"/>
      <c r="O8" s="8"/>
      <c r="P8" s="8"/>
      <c r="Q8" s="14" t="str">
        <f>PAA!R74</f>
        <v>CARLOS REY</v>
      </c>
      <c r="R8" s="364"/>
    </row>
    <row r="9" spans="1:18" s="4" customFormat="1" ht="89.25" customHeight="1" x14ac:dyDescent="0.2">
      <c r="A9" s="363"/>
      <c r="B9" s="59" t="str">
        <f>PAA!C75</f>
        <v>Anual</v>
      </c>
      <c r="C9" s="10" t="str">
        <f>PAA!D75</f>
        <v>Seguimiento presupuestal y traslados</v>
      </c>
      <c r="D9" s="154" t="str">
        <f>PAA!E75</f>
        <v>Procedimiento GRFN_PR_12_4 Modificiaciones al presupuesto distribuido al interior de la Entidad MECI:1000-2014-Modelo Estándar de Control Interno.
Decreto 1083 de 2015 - Capitulo 6 aticulo 2.2.21.6.1</v>
      </c>
      <c r="E9" s="8"/>
      <c r="F9" s="8"/>
      <c r="G9" s="8"/>
      <c r="H9" s="8"/>
      <c r="I9" s="8"/>
      <c r="J9" s="8"/>
      <c r="K9" s="8"/>
      <c r="L9" s="8"/>
      <c r="M9" s="8"/>
      <c r="N9" s="8"/>
      <c r="O9" s="8"/>
      <c r="P9" s="8"/>
      <c r="Q9" s="14" t="str">
        <f>PAA!R75</f>
        <v xml:space="preserve">LUIS EBERTO COCA
</v>
      </c>
      <c r="R9" s="364"/>
    </row>
    <row r="10" spans="1:18" s="4" customFormat="1" ht="89.25" customHeight="1" x14ac:dyDescent="0.2">
      <c r="A10" s="56" t="str">
        <f>PAA!B76</f>
        <v>7. SEGUIMIENTO AL INDICE DE TRANSPARENCIA Y ACCESO A LA INFORMACIÓN - ITA</v>
      </c>
      <c r="B10" s="59" t="str">
        <f>PAA!C76</f>
        <v>Anual</v>
      </c>
      <c r="C10" s="10" t="str">
        <f>PAA!D76</f>
        <v>Realizar el seguimiento de la Estrategia Ley de Transparencia y Derecho al Acceso a la Información Pública Nacional.</v>
      </c>
      <c r="D10" s="154" t="str">
        <f>PAA!E76</f>
        <v>Ley 1712 de 2014 
Resolución 1519 de 2020</v>
      </c>
      <c r="E10" s="8"/>
      <c r="F10" s="8"/>
      <c r="G10" s="8"/>
      <c r="H10" s="8"/>
      <c r="I10" s="8"/>
      <c r="J10" s="8"/>
      <c r="K10" s="8"/>
      <c r="L10" s="8"/>
      <c r="M10" s="8"/>
      <c r="N10" s="8"/>
      <c r="O10" s="8"/>
      <c r="P10" s="8"/>
      <c r="Q10" s="14" t="str">
        <f>PAA!R76</f>
        <v>RAYMON SALES CONTRERAS</v>
      </c>
      <c r="R10" s="364"/>
    </row>
    <row r="11" spans="1:18" s="4" customFormat="1" ht="134.25" customHeight="1" x14ac:dyDescent="0.2">
      <c r="A11" s="153" t="str">
        <f>PAA!B77</f>
        <v>8. REPORTE PLAN DE ACCIÓN ANUAL - PAA</v>
      </c>
      <c r="B11" s="59" t="str">
        <f>PAA!C77</f>
        <v>Mensual</v>
      </c>
      <c r="C11" s="10" t="str">
        <f>PAA!D77</f>
        <v>Reporte de avance en el indicador hacia el cumplimiento de las metas propuestas en el Plan de Acción Anual - PAA.</v>
      </c>
      <c r="D11" s="154" t="str">
        <f>PAA!E77</f>
        <v>Ley 152 de 1994 – Ley orgánica del Plan Nacional de Desarrollo.
Decreto ley 3572 de 2011: "Por el cual se crea una Unidad Administrativa Especial, se determinan sus objetivos, estructura y funciones".
Decreto 2482 de 2012: "Por el cual se establecen los lineamientos generales para la integración de la planeación y la gestión"
Guía de Formulación y Seguimiento Estratégico Planes Operativos Anuales - versión 5 PNNC.</v>
      </c>
      <c r="E11" s="8"/>
      <c r="F11" s="8"/>
      <c r="G11" s="8"/>
      <c r="H11" s="8"/>
      <c r="I11" s="8"/>
      <c r="J11" s="8"/>
      <c r="K11" s="8"/>
      <c r="L11" s="8"/>
      <c r="M11" s="8"/>
      <c r="N11" s="8"/>
      <c r="O11" s="8"/>
      <c r="P11" s="8"/>
      <c r="Q11" s="14" t="str">
        <f>PAA!R77</f>
        <v xml:space="preserve">GLADYS ESPITIA PEÑA Y CONTADOR </v>
      </c>
      <c r="R11" s="52" t="s">
        <v>75</v>
      </c>
    </row>
    <row r="12" spans="1:18" s="4" customFormat="1" ht="77.25" customHeight="1" x14ac:dyDescent="0.2">
      <c r="A12" s="153" t="str">
        <f>PAA!B78</f>
        <v>9. COMITÉ SECTORIAL</v>
      </c>
      <c r="B12" s="59">
        <f>PAA!C78</f>
        <v>0</v>
      </c>
      <c r="C12" s="10" t="str">
        <f>PAA!D78</f>
        <v xml:space="preserve">Comité Sectorial convocado por la Jefe de la Oficina de Control Interno del Ministerio de Ambiente y Desarrollo Sostenible. </v>
      </c>
      <c r="D12" s="154" t="str">
        <f>PAA!E78</f>
        <v>Decreto 648 de 2017 Articulo 2,2,21,3,13</v>
      </c>
      <c r="E12" s="8"/>
      <c r="F12" s="8"/>
      <c r="G12" s="8"/>
      <c r="H12" s="8"/>
      <c r="I12" s="8"/>
      <c r="J12" s="8"/>
      <c r="K12" s="8"/>
      <c r="L12" s="8"/>
      <c r="M12" s="8"/>
      <c r="N12" s="8"/>
      <c r="O12" s="8"/>
      <c r="P12" s="8"/>
      <c r="Q12" s="14" t="str">
        <f>PAA!R78</f>
        <v>COORDINADOR GRUPO DE CONTROL INTERNO</v>
      </c>
      <c r="R12" s="52" t="s">
        <v>183</v>
      </c>
    </row>
    <row r="13" spans="1:18" s="4" customFormat="1" ht="72" customHeight="1" x14ac:dyDescent="0.2">
      <c r="A13" s="365" t="str">
        <f>PAA!B79</f>
        <v>10. EVALUACIÓN A LA  GESTIÓN POR DEPENDENCIAS</v>
      </c>
      <c r="B13" s="59" t="str">
        <f>PAA!C79</f>
        <v>Anual</v>
      </c>
      <c r="C13" s="10" t="str">
        <f>PAA!D79</f>
        <v>Realizar evaluación a la gestión de la Unidades de Decisión responsables de calificar a funcionarios de carrera administrativa. La evaluación será de manera cualitativa.</v>
      </c>
      <c r="D13" s="366" t="str">
        <f>PAA!E79</f>
        <v xml:space="preserve">Ley 909 de 2004 - articulo 39 y sus decretos reglamentarios 
Circular 04 de 2005 del Consejo Asesor de Gobierno en Materia de Control Intermo.
Decreto 648 de 2017
</v>
      </c>
      <c r="E13" s="8"/>
      <c r="F13" s="8"/>
      <c r="G13" s="8"/>
      <c r="H13" s="8"/>
      <c r="I13" s="8"/>
      <c r="J13" s="8"/>
      <c r="K13" s="8"/>
      <c r="L13" s="8"/>
      <c r="M13" s="8"/>
      <c r="N13" s="8"/>
      <c r="O13" s="8"/>
      <c r="P13" s="8"/>
      <c r="Q13" s="14" t="str">
        <f>PAA!R79</f>
        <v>CARLOS FREDY REY</v>
      </c>
      <c r="R13" s="52" t="s">
        <v>94</v>
      </c>
    </row>
    <row r="14" spans="1:18" s="4" customFormat="1" ht="66.75" customHeight="1" x14ac:dyDescent="0.2">
      <c r="A14" s="365"/>
      <c r="B14" s="59" t="str">
        <f>PAA!C80</f>
        <v>Anual</v>
      </c>
      <c r="C14" s="10" t="str">
        <f>PAA!D80</f>
        <v>Socialización Instrumento de Evaluación a la Gestión de la vigencia en curso.</v>
      </c>
      <c r="D14" s="366"/>
      <c r="E14" s="8"/>
      <c r="F14" s="8"/>
      <c r="G14" s="8"/>
      <c r="H14" s="8"/>
      <c r="I14" s="8"/>
      <c r="J14" s="8"/>
      <c r="K14" s="8"/>
      <c r="L14" s="8"/>
      <c r="M14" s="8"/>
      <c r="N14" s="8"/>
      <c r="O14" s="8"/>
      <c r="P14" s="8"/>
      <c r="Q14" s="14" t="str">
        <f>PAA!R80</f>
        <v xml:space="preserve">EQUIPO GRUPO DE CONTROL INTERNO </v>
      </c>
      <c r="R14" s="52" t="s">
        <v>184</v>
      </c>
    </row>
    <row r="15" spans="1:18" s="4" customFormat="1" ht="66.75" customHeight="1" x14ac:dyDescent="0.2">
      <c r="A15" s="56" t="str">
        <f>PAA!B81</f>
        <v>11. INFORME DE GESTIÓN DEL PROCESO DE EVALUACIÓN INDEPENDIENTE</v>
      </c>
      <c r="B15" s="59" t="str">
        <f>PAA!C81</f>
        <v>Trimestral</v>
      </c>
      <c r="C15" s="10" t="str">
        <f>PAA!D81</f>
        <v>Reporte de avance en la gestión hacia el cumplimiento de las metas propuestas en el Plan de Acción Anual - PAA.</v>
      </c>
      <c r="D15" s="152" t="str">
        <f>PAA!E81</f>
        <v>Ley 648 de 2017 - - Artículo 2.2.21.4.9 Informes.
Ley 1474 de 2011 - Estatuto Anticorrupción. Artículo 74</v>
      </c>
      <c r="E15" s="8"/>
      <c r="F15" s="8"/>
      <c r="G15" s="8"/>
      <c r="H15" s="8"/>
      <c r="I15" s="8"/>
      <c r="J15" s="8"/>
      <c r="K15" s="8"/>
      <c r="L15" s="8"/>
      <c r="M15" s="8"/>
      <c r="N15" s="8"/>
      <c r="O15" s="8"/>
      <c r="P15" s="8"/>
      <c r="Q15" s="14" t="str">
        <f>PAA!R81</f>
        <v>CONTADOR PRESUPUESTAL  Y GEP</v>
      </c>
      <c r="R15" s="52" t="s">
        <v>71</v>
      </c>
    </row>
    <row r="16" spans="1:18" s="4" customFormat="1" ht="138.75" customHeight="1" x14ac:dyDescent="0.2">
      <c r="A16" s="153" t="str">
        <f>PAA!B82</f>
        <v xml:space="preserve">12. SEGUIMIENTO A LOS ACUERDOS DE GESTIÓN </v>
      </c>
      <c r="B16" s="59" t="str">
        <f>PAA!C82</f>
        <v>Anual</v>
      </c>
      <c r="C16" s="10" t="str">
        <f>PAA!D82</f>
        <v>Realizar un seguimiento independiente de los Acuerdos de Gestión de los Gerentes Públicos de la Entidad, a partir de las pautas establecidas por la Guía Metodológica para la Gestión del Rendimiento de los Gerentes Públicos - Acuerdos de Gestión.</v>
      </c>
      <c r="D16" s="152" t="str">
        <f>PAA!E82</f>
        <v>Ley 909 de 2004, se crea el Sistema General de Información Administrativa del Sector Público -SIGEP. Numeral 3 artículo 50 (Acuerdos de Gestión).
Guía Metodológica para la Gestión del Rendimiento de los Gerentes Públicos - Acuerdos de Gestión de enero de 2017.
Resolución 191 de 2017 - Por la cual se adoptan las etapas de los Acuerdos de Gestión de conformidad con la Guía metodológica para la gestión del rendimiento de los gerentes públicos.
Decreto 1083 Plan de Acción Anual Articulo 2.2.13.1.7 (Concertación del Acuerdo de Gestión - Se evaluan los Gerentes Públicos), Artículos No.6 y No.7.</v>
      </c>
      <c r="E16" s="8"/>
      <c r="F16" s="8"/>
      <c r="G16" s="8"/>
      <c r="H16" s="8"/>
      <c r="I16" s="8"/>
      <c r="J16" s="8"/>
      <c r="K16" s="8"/>
      <c r="L16" s="8"/>
      <c r="M16" s="8"/>
      <c r="N16" s="8"/>
      <c r="O16" s="8"/>
      <c r="P16" s="8"/>
      <c r="Q16" s="14" t="str">
        <f>PAA!R82</f>
        <v xml:space="preserve">ABOGADA </v>
      </c>
      <c r="R16" s="52" t="s">
        <v>71</v>
      </c>
    </row>
    <row r="17" spans="1:18" s="4" customFormat="1" ht="96.75" customHeight="1" x14ac:dyDescent="0.2">
      <c r="A17" s="153" t="str">
        <f>PAA!B83</f>
        <v>13. SEGUIMIENTO PLANES DE MEJORAMIENTO POR PROCESOS-GESTIÓN</v>
      </c>
      <c r="B17" s="59" t="str">
        <f>PAA!C83</f>
        <v>Mensual</v>
      </c>
      <c r="C17" s="10" t="str">
        <f>PAA!D83</f>
        <v>Hacer seguimiento mensual a los planes de mejoramiento por procesos-gestión suscritos con las dependencias y áreas de parques como resultado a las auditorias internas realizadas.</v>
      </c>
      <c r="D17" s="152" t="str">
        <f>PAA!E83</f>
        <v>Decreto 1083 de 2015 - Decreto único Reglamentario
MIPG Dimensión No.7
NTC ISO 9001:2015. 
Decreto 1499 de 2017 - Modelo Integrado de Planeación y Gestión - MIPG. Dimensión 7 categoria 5 actividades de monitoreo.</v>
      </c>
      <c r="E17" s="8"/>
      <c r="F17" s="8"/>
      <c r="G17" s="8"/>
      <c r="H17" s="8"/>
      <c r="I17" s="8"/>
      <c r="J17" s="8"/>
      <c r="K17" s="8"/>
      <c r="L17" s="8"/>
      <c r="M17" s="8"/>
      <c r="N17" s="8"/>
      <c r="O17" s="8"/>
      <c r="P17" s="8"/>
      <c r="Q17" s="14" t="str">
        <f>PAA!R83</f>
        <v xml:space="preserve">CARLOS REY  </v>
      </c>
      <c r="R17" s="52" t="s">
        <v>98</v>
      </c>
    </row>
    <row r="18" spans="1:18" s="4" customFormat="1" ht="198.75" customHeight="1" x14ac:dyDescent="0.2">
      <c r="A18" s="153" t="str">
        <f>PAA!B84</f>
        <v>14. SEGUIMIENTO REPORTE DE INFORMACIÓN AL SISTEMA DE INFORMACIÓN Y GESTIÓN DEL EMPLEO PÚBLICO - SIGEP</v>
      </c>
      <c r="B18" s="59" t="str">
        <f>PAA!C84</f>
        <v>Anual</v>
      </c>
      <c r="C18" s="10" t="str">
        <f>PAA!D84</f>
        <v xml:space="preserve">Realizar seguimiento al registro y almacenamiento de la información en temas de organización institucional y personal al servicio del Estado; facilitar los procesos, seguimiento y evaluación de la organización institucional y de los recursos humanos al interior de cada entidad, consolidando la información que sirva de soporte para la formulación de políticas y la toma de decisiones por parte del Gobierno Nacional. </v>
      </c>
      <c r="D18" s="152" t="str">
        <f>PAA!E84</f>
        <v>Ley 909 de 2004, se crea el Sistema General de Información Administrativa del Sector Público -SIGEP.
Decreto 1083 de 2015
Decreto 2842 de 2010 Articulo 7. Por el cual se dictan disposiciones relacionadas con la operación del Sistema de Información y Gestión del Empleo Público - SIGEP.
Circular 1000-1010 de 2003 del DAFP</v>
      </c>
      <c r="E18" s="8"/>
      <c r="F18" s="8"/>
      <c r="G18" s="8"/>
      <c r="H18" s="8"/>
      <c r="I18" s="8"/>
      <c r="J18" s="8"/>
      <c r="K18" s="8"/>
      <c r="L18" s="8"/>
      <c r="M18" s="8"/>
      <c r="N18" s="8"/>
      <c r="O18" s="8"/>
      <c r="P18" s="8"/>
      <c r="Q18" s="14" t="str">
        <f>PAA!R84</f>
        <v>CARLOS REY</v>
      </c>
      <c r="R18" s="52" t="s">
        <v>98</v>
      </c>
    </row>
    <row r="19" spans="1:18" s="4" customFormat="1" ht="232.5" customHeight="1" x14ac:dyDescent="0.2">
      <c r="A19" s="153" t="str">
        <f>PAA!B85</f>
        <v>15. SEGUIMIENTO AL COMITÉ DE CONCILIACIÓN</v>
      </c>
      <c r="B19" s="59" t="str">
        <f>PAA!C85</f>
        <v>Anual</v>
      </c>
      <c r="C19" s="10" t="str">
        <f>PAA!D85</f>
        <v>Verificar las funciones del comité de conciliaciones.</v>
      </c>
      <c r="D19" s="152" t="str">
        <f>PAA!E85</f>
        <v xml:space="preserve">Ley 1444 de 2011
Artículo 3°.Modificación del artículo 2.2.4.3.1.2.12. del Decreto número 1069 de 2015, Decreto Único Reglamentario del Sector Justicia y del Derecho. El artículo 2.2.4.3.1.2.12. del Decreto número 1069 de 2016 quedará así: 
“Artículo 2.2.4.3.1.2.12.De la acción de repetición. Los Comités de Conciliación de las entidades públicas deberán realizar los estudios pertinentes para determinar la procedencia de la acción de repetición. 
Para ello, el ordenador del gasto, al día siguiente al pago total o al pago de la última cuota efectuado por la entidad pública, de una conciliación, condena o de cualquier otro crédito surgido por concepto de la responsabilidad patrimonial de la entidad, deberá remitir el acto administrativo y sus antecedentes al Comité de Conciliación, para que en un término no superior a cuatro (4) meses se adopte la decisión motivada de iniciar o no el proceso de repetición y se presente la correspondiente demanda, cuando la misma resulte procedente, dentro de los dos (2) meses siguientes a la decisión. 
Parágrafo. La Oficina de Control Interno de las entidades o quien haga sus veces, deberá verificar el cumplimiento de las obligaciones contenidas en este artículo”. </v>
      </c>
      <c r="E19" s="8"/>
      <c r="F19" s="8"/>
      <c r="G19" s="8"/>
      <c r="H19" s="8"/>
      <c r="I19" s="8"/>
      <c r="J19" s="8"/>
      <c r="K19" s="8"/>
      <c r="L19" s="8"/>
      <c r="M19" s="8"/>
      <c r="N19" s="8"/>
      <c r="O19" s="8"/>
      <c r="P19" s="8"/>
      <c r="Q19" s="14" t="str">
        <f>PAA!R85</f>
        <v xml:space="preserve">ABOGADA </v>
      </c>
      <c r="R19" s="52" t="s">
        <v>72</v>
      </c>
    </row>
    <row r="20" spans="1:18" s="4" customFormat="1" ht="125.25" customHeight="1" x14ac:dyDescent="0.2">
      <c r="A20" s="153" t="str">
        <f>PAA!B86</f>
        <v xml:space="preserve">16. SEGUIMIENTO AL PLAN ANUAL DE ADQUISICIONES </v>
      </c>
      <c r="B20" s="59" t="str">
        <f>PAA!C86</f>
        <v>Mensual</v>
      </c>
      <c r="C20" s="10" t="str">
        <f>PAA!D86</f>
        <v>Verificar mensualmente el Plan Anual de Adquisiciones.</v>
      </c>
      <c r="D20" s="152" t="str">
        <f>PAA!E86</f>
        <v>Decreto 1082 de 2015
Ley 1474 de 2011
Circular Externa 2 de Colombia Compra Eficiente</v>
      </c>
      <c r="E20" s="8"/>
      <c r="F20" s="8"/>
      <c r="G20" s="8"/>
      <c r="H20" s="8"/>
      <c r="I20" s="8"/>
      <c r="J20" s="8"/>
      <c r="K20" s="8"/>
      <c r="L20" s="8"/>
      <c r="M20" s="8"/>
      <c r="N20" s="8"/>
      <c r="O20" s="8"/>
      <c r="P20" s="8"/>
      <c r="Q20" s="14" t="str">
        <f>PAA!R86</f>
        <v>MARIA MERCEDES OROZCO</v>
      </c>
      <c r="R20" s="52" t="s">
        <v>185</v>
      </c>
    </row>
    <row r="21" spans="1:18" s="4" customFormat="1" ht="118.5" customHeight="1" x14ac:dyDescent="0.2">
      <c r="A21" s="153" t="str">
        <f>PAA!B87</f>
        <v>17. SEGUIMIENTO A LA ESTRATÉGIA DE CONFLICTO DE INTERESES</v>
      </c>
      <c r="B21" s="59" t="str">
        <f>PAA!C87</f>
        <v>Anual</v>
      </c>
      <c r="C21" s="10" t="str">
        <f>PAA!D87</f>
        <v>Realizar seguimiento a la Estratégia de Conflicto de Intereses de Parques Nacionales Naturales de Colombia</v>
      </c>
      <c r="D21" s="152" t="str">
        <f>PAA!E87</f>
        <v>Ley 2013 del 2019</v>
      </c>
      <c r="E21" s="8"/>
      <c r="F21" s="8"/>
      <c r="G21" s="8"/>
      <c r="H21" s="8"/>
      <c r="I21" s="8"/>
      <c r="J21" s="8"/>
      <c r="K21" s="8"/>
      <c r="L21" s="8"/>
      <c r="M21" s="8"/>
      <c r="N21" s="8"/>
      <c r="O21" s="8"/>
      <c r="P21" s="8"/>
      <c r="Q21" s="14" t="str">
        <f>PAA!R87</f>
        <v xml:space="preserve">ABOGADA </v>
      </c>
      <c r="R21" s="14" t="s">
        <v>71</v>
      </c>
    </row>
    <row r="22" spans="1:18" s="4" customFormat="1" ht="120" customHeight="1" x14ac:dyDescent="0.2">
      <c r="A22" s="153" t="str">
        <f>PAA!B88</f>
        <v>18. INFORME DE PETICIONES, QUEJAS Y RECLAMOS - PQRS</v>
      </c>
      <c r="B22" s="59" t="str">
        <f>PAA!C88</f>
        <v>Mensual</v>
      </c>
      <c r="C22" s="10" t="str">
        <f>PAA!D88</f>
        <v xml:space="preserve">Rendir a la administración de PNN informes peridicos,  sobre la atención que se presta en la Entidad, teniendo en cuenta las quejas y reclamos que realizan los ciudadanos, de acuerdo con las normas legales vigentes. </v>
      </c>
      <c r="D22" s="152" t="str">
        <f>PAA!E88</f>
        <v>Ley 1474 de 2011 - Estatuto Anticorrupción. Articulo 76
Ley 1755 de 2015 - Derechos de Petición.
Decreto 2641 de 2012 - Por el cual se reglamentan los artículos 73 y 76 de la Ley 1474 de 2011. Artículo 5°.
Estrategias para la construcción del Plan Anticorrupción y de Atención al Ciudadano.
Decreto 1081 de 2015 - Artículo 2.1.4.6</v>
      </c>
      <c r="E22" s="8"/>
      <c r="F22" s="8"/>
      <c r="G22" s="8"/>
      <c r="H22" s="8"/>
      <c r="I22" s="8"/>
      <c r="J22" s="8"/>
      <c r="K22" s="8"/>
      <c r="L22" s="8"/>
      <c r="M22" s="8"/>
      <c r="N22" s="8"/>
      <c r="O22" s="8"/>
      <c r="P22" s="8"/>
      <c r="Q22" s="14" t="str">
        <f>PAA!R88</f>
        <v xml:space="preserve">
YURI PABON 
</v>
      </c>
      <c r="R22" s="52" t="s">
        <v>65</v>
      </c>
    </row>
    <row r="23" spans="1:18" s="4" customFormat="1" ht="112.5" customHeight="1" x14ac:dyDescent="0.2">
      <c r="A23" s="153" t="str">
        <f>PAA!B89</f>
        <v>19.  INFORME DE MONITOREO DE GESTOR DOCUMENTAL ORFEO</v>
      </c>
      <c r="B23" s="59" t="str">
        <f>PAA!C89</f>
        <v>Mensual</v>
      </c>
      <c r="C23" s="10" t="str">
        <f>PAA!D89</f>
        <v>Rendir a la administración de PNN informes peridicos,  sobre el monitoreo del Gestor Documental ORFEO.</v>
      </c>
      <c r="D23" s="152" t="str">
        <f>PAA!E89</f>
        <v>Programa de Gestión Documental. PNNC
Pautas y Lineamientos Generales para el Manejo del Sistema - Orfeo. PNNC</v>
      </c>
      <c r="E23" s="8"/>
      <c r="F23" s="8"/>
      <c r="G23" s="8"/>
      <c r="H23" s="8"/>
      <c r="I23" s="8"/>
      <c r="J23" s="8"/>
      <c r="K23" s="8"/>
      <c r="L23" s="8"/>
      <c r="M23" s="8"/>
      <c r="N23" s="8"/>
      <c r="O23" s="8"/>
      <c r="P23" s="8"/>
      <c r="Q23" s="14" t="str">
        <f>PAA!R89</f>
        <v xml:space="preserve">
YURI PABON 
</v>
      </c>
      <c r="R23" s="52" t="s">
        <v>72</v>
      </c>
    </row>
    <row r="24" spans="1:18" x14ac:dyDescent="0.2">
      <c r="A24" s="7"/>
      <c r="B24" s="20"/>
      <c r="C24" s="1"/>
      <c r="D24" s="1"/>
      <c r="E24" s="1"/>
      <c r="F24" s="1"/>
      <c r="G24" s="1"/>
      <c r="H24" s="1"/>
      <c r="I24" s="1"/>
      <c r="J24" s="1"/>
      <c r="K24" s="1"/>
      <c r="L24" s="1"/>
      <c r="M24" s="1"/>
      <c r="N24" s="1"/>
      <c r="O24" s="1"/>
      <c r="P24" s="1"/>
      <c r="Q24" s="1"/>
    </row>
    <row r="25" spans="1:18" ht="24.75" customHeight="1" x14ac:dyDescent="0.2"/>
  </sheetData>
  <sheetProtection formatCells="0" formatColumns="0" formatRows="0" insertColumns="0" insertRows="0" insertHyperlinks="0" deleteColumns="0" deleteRows="0" sort="0" autoFilter="0" pivotTables="0"/>
  <autoFilter ref="A2:Q23"/>
  <mergeCells count="5">
    <mergeCell ref="A1:Q1"/>
    <mergeCell ref="A8:A9"/>
    <mergeCell ref="R3:R10"/>
    <mergeCell ref="A13:A14"/>
    <mergeCell ref="D13:D14"/>
  </mergeCells>
  <printOptions horizontalCentered="1" verticalCentered="1"/>
  <pageMargins left="0.31496062992125984" right="0.31496062992125984" top="0.15748031496062992" bottom="0.15748031496062992" header="0.31496062992125984" footer="0.31496062992125984"/>
  <pageSetup paperSize="5" scale="52" fitToHeight="0" orientation="landscape" r:id="rId1"/>
  <extLst>
    <ext xmlns:x14="http://schemas.microsoft.com/office/spreadsheetml/2009/9/main" uri="{78C0D931-6437-407d-A8EE-F0AAD7539E65}">
      <x14:conditionalFormattings>
        <x14:conditionalFormatting xmlns:xm="http://schemas.microsoft.com/office/excel/2006/main">
          <x14:cfRule type="expression" priority="3" id="{A278E8E5-1745-4114-BA13-4120B6A9EEDE}">
            <xm:f>ColorFondoIgual(PAA!F69,0,204,0)</xm:f>
            <x14:dxf>
              <fill>
                <patternFill>
                  <bgColor rgb="FF00CC00"/>
                </patternFill>
              </fill>
            </x14:dxf>
          </x14:cfRule>
          <x14:cfRule type="expression" priority="4" id="{50E4B563-0E7F-40F3-8513-F9B7AEEF7CEB}">
            <xm:f>ColorFondoIgual(PAA!F69,226,107,10)</xm:f>
            <x14:dxf>
              <fill>
                <patternFill>
                  <bgColor rgb="FFE26B0A"/>
                </patternFill>
              </fill>
            </x14:dxf>
          </x14:cfRule>
          <x14:cfRule type="expression" priority="5" id="{75D66233-9EC3-45E1-9F6A-2C369ECD3602}">
            <xm:f>ColorFondoIgual(PAA!F69,191,191,191)</xm:f>
            <x14:dxf>
              <fill>
                <patternFill>
                  <bgColor rgb="FFBFBFBF"/>
                </patternFill>
              </fill>
            </x14:dxf>
          </x14:cfRule>
          <x14:cfRule type="expression" priority="2" id="{8249C94D-FF1C-44D1-B57F-6A44AA1575EE}">
            <xm:f>ColorFondoIgual(PAA!F69,255,255,255)</xm:f>
            <x14:dxf>
              <fill>
                <patternFill>
                  <bgColor theme="0"/>
                </patternFill>
              </fill>
            </x14:dxf>
          </x14:cfRule>
          <x14:cfRule type="expression" priority="1" id="{DC84D140-2209-43B1-95D0-BD3A4F508E6C}">
            <xm:f>ColorFondoIgual(PAA!F69,"")</xm:f>
            <x14:dxf>
              <fill>
                <patternFill>
                  <bgColor theme="0"/>
                </patternFill>
              </fill>
            </x14:dxf>
          </x14:cfRule>
          <xm:sqref>E3:P23</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rgb="FFFFC000"/>
    <pageSetUpPr fitToPage="1"/>
  </sheetPr>
  <dimension ref="A1:IL19"/>
  <sheetViews>
    <sheetView topLeftCell="A19" zoomScale="80" zoomScaleNormal="80" workbookViewId="0">
      <selection activeCell="P7" sqref="P7"/>
    </sheetView>
  </sheetViews>
  <sheetFormatPr baseColWidth="10" defaultColWidth="11.42578125" defaultRowHeight="16.5" x14ac:dyDescent="0.2"/>
  <cols>
    <col min="1" max="1" width="54.7109375" style="5" customWidth="1"/>
    <col min="2" max="2" width="13.5703125" style="21" customWidth="1"/>
    <col min="3" max="3" width="43.7109375" style="6" customWidth="1"/>
    <col min="4" max="4" width="117" style="6" customWidth="1"/>
    <col min="5" max="5" width="5.7109375" style="6" customWidth="1"/>
    <col min="6" max="6" width="5.85546875" style="6" customWidth="1"/>
    <col min="7" max="16" width="5.7109375" style="6" customWidth="1"/>
    <col min="17" max="17" width="46.42578125" style="6" customWidth="1"/>
    <col min="18" max="16384" width="11.42578125" style="3"/>
  </cols>
  <sheetData>
    <row r="1" spans="1:246" ht="27" customHeight="1" x14ac:dyDescent="0.2">
      <c r="A1" s="367" t="s">
        <v>209</v>
      </c>
      <c r="B1" s="367"/>
      <c r="C1" s="367"/>
      <c r="D1" s="367"/>
      <c r="E1" s="367"/>
      <c r="F1" s="367"/>
      <c r="G1" s="367"/>
      <c r="H1" s="367"/>
      <c r="I1" s="367"/>
      <c r="J1" s="367"/>
      <c r="K1" s="367"/>
      <c r="L1" s="367"/>
      <c r="M1" s="367"/>
      <c r="N1" s="367"/>
      <c r="O1" s="367"/>
      <c r="P1" s="367"/>
      <c r="Q1" s="367"/>
    </row>
    <row r="2" spans="1:246" s="4" customFormat="1" ht="54.75" customHeight="1" x14ac:dyDescent="0.2">
      <c r="A2" s="239" t="s">
        <v>0</v>
      </c>
      <c r="B2" s="239" t="s">
        <v>156</v>
      </c>
      <c r="C2" s="239" t="s">
        <v>15</v>
      </c>
      <c r="D2" s="239" t="s">
        <v>13</v>
      </c>
      <c r="E2" s="240" t="s">
        <v>1</v>
      </c>
      <c r="F2" s="240" t="s">
        <v>2</v>
      </c>
      <c r="G2" s="240" t="s">
        <v>3</v>
      </c>
      <c r="H2" s="240" t="s">
        <v>4</v>
      </c>
      <c r="I2" s="240" t="s">
        <v>5</v>
      </c>
      <c r="J2" s="240" t="s">
        <v>6</v>
      </c>
      <c r="K2" s="240" t="s">
        <v>7</v>
      </c>
      <c r="L2" s="240" t="s">
        <v>8</v>
      </c>
      <c r="M2" s="240" t="s">
        <v>9</v>
      </c>
      <c r="N2" s="240" t="s">
        <v>10</v>
      </c>
      <c r="O2" s="240" t="s">
        <v>11</v>
      </c>
      <c r="P2" s="240" t="s">
        <v>12</v>
      </c>
      <c r="Q2" s="239" t="s">
        <v>16</v>
      </c>
    </row>
    <row r="3" spans="1:246" s="4" customFormat="1" ht="66" customHeight="1" x14ac:dyDescent="0.2">
      <c r="A3" s="363" t="str">
        <f>PAA!B13</f>
        <v>ELABORACIÓN Y APROBACIÓN DEL PLAN ANUAL DE AUDITORÍAS DE PARQUES NACIONALES NATURALES DE COLOMBIA</v>
      </c>
      <c r="B3" s="59" t="str">
        <f>PAA!C13</f>
        <v>Anual</v>
      </c>
      <c r="C3" s="238" t="str">
        <f>PAA!D13</f>
        <v xml:space="preserve">Elaborar el Plan Anual de Auditorías para la vigencia 2022. </v>
      </c>
      <c r="D3" s="368" t="str">
        <f>PAA!E13</f>
        <v>Dar cumplimiento al Decreto 648 de 2017 del DAFP. 
Ley 909 de 2004</v>
      </c>
      <c r="E3" s="241"/>
      <c r="F3" s="25"/>
      <c r="G3" s="25"/>
      <c r="H3" s="241"/>
      <c r="I3" s="241"/>
      <c r="J3" s="241"/>
      <c r="K3" s="241"/>
      <c r="L3" s="241"/>
      <c r="M3" s="241"/>
      <c r="N3" s="241"/>
      <c r="O3" s="241"/>
      <c r="P3" s="241"/>
      <c r="Q3" s="58" t="str">
        <f>PAA!R13</f>
        <v xml:space="preserve">GLADYS ESPITIA PEÑA
EQUIPO AUDITORES 
</v>
      </c>
    </row>
    <row r="4" spans="1:246" s="4" customFormat="1" ht="74.25" customHeight="1" x14ac:dyDescent="0.2">
      <c r="A4" s="363"/>
      <c r="B4" s="59" t="str">
        <f>PAA!C14</f>
        <v>Mensual</v>
      </c>
      <c r="C4" s="238" t="str">
        <f>PAA!D14</f>
        <v>Segumientos a las actividades de Control Interno y cumplimiento del Plan Anual de Auditorías mediante actas y listas de asistencia.</v>
      </c>
      <c r="D4" s="368"/>
      <c r="E4" s="57"/>
      <c r="F4" s="25"/>
      <c r="G4" s="25"/>
      <c r="H4" s="53"/>
      <c r="I4" s="53"/>
      <c r="J4" s="53"/>
      <c r="K4" s="53"/>
      <c r="L4" s="53"/>
      <c r="M4" s="53"/>
      <c r="N4" s="53"/>
      <c r="O4" s="53"/>
      <c r="P4" s="53"/>
      <c r="Q4" s="58" t="str">
        <f>PAA!R14</f>
        <v xml:space="preserve">GLADYS ESPITIA PEÑA
EQUIPO AUDITORES 
</v>
      </c>
    </row>
    <row r="5" spans="1:246" s="4" customFormat="1" ht="172.5" customHeight="1" x14ac:dyDescent="0.2">
      <c r="A5" s="237" t="str">
        <f>PAA!B15</f>
        <v>1.  MEDICIÓN DEL MODELO ESTANDAR DE CONTROL INTERNO - FURAG (INFORME EJECUTIVO ANUAL DEL SISTEMA DE CONTROL INTERNO)</v>
      </c>
      <c r="B5" s="59" t="str">
        <f>PAA!C15</f>
        <v>Anual</v>
      </c>
      <c r="C5" s="238" t="str">
        <f>PAA!D15</f>
        <v>Encuesta MECI - Formulario Único Reporte de Avance de la Gestión FURAG</v>
      </c>
      <c r="D5" s="238" t="str">
        <f>PAA!E15</f>
        <v>Ley 87 de 1993
Circular Externa 005 de 2019 - Función Pública
Decreto 2482 de 2012 - El Formulario Único Reporte de Avance de la Gestión, es una herramienta en línea para el monitoreo, evaluación y control de los resultados institucionales y sectoriales.
Circular externa 100-02-2015 - están obligados a diligenciarlo, las entidades de la Rama Ejecutiva del Orden Nacional.  
Decreto 1499 de 2017 - ARTÍCULO 2.2.22.3.10. Medición de la Gestión y Desempeño Institucional. La recolección de información necesaria para dicha medición se hará a través del Formulario Único de Reporte y Avance de Gestión - FURAG. - Artículo 2.2.23.3
Decreto 648 de 2017 - Artículo 2.2.21.4.9 Informes. Literal A
Circular 004 de 2019 Procuraduría General de la Nación - Implementación de MIPG y Reporte FURAG.
Circular Externa N°100-004 de 2021 DAFP</v>
      </c>
      <c r="E5" s="57"/>
      <c r="F5" s="57"/>
      <c r="G5" s="57"/>
      <c r="H5" s="53"/>
      <c r="I5" s="57"/>
      <c r="J5" s="57"/>
      <c r="K5" s="57"/>
      <c r="L5" s="57"/>
      <c r="M5" s="57"/>
      <c r="N5" s="57"/>
      <c r="O5" s="2"/>
      <c r="P5" s="57"/>
      <c r="Q5" s="58" t="str">
        <f>PAA!R15</f>
        <v xml:space="preserve">EQUIPO AUDITOR 
</v>
      </c>
    </row>
    <row r="6" spans="1:246" s="4" customFormat="1" ht="70.5" customHeight="1" x14ac:dyDescent="0.2">
      <c r="A6" s="237" t="str">
        <f>PAA!B16</f>
        <v>2. COMITÉ INSTITUCIONAL DE COORDINACIÓN DE CONTROL INTERNO</v>
      </c>
      <c r="B6" s="59" t="str">
        <f>PAA!C16</f>
        <v>3 veces al año</v>
      </c>
      <c r="C6" s="238" t="str">
        <f>PAA!D16</f>
        <v>Realizar el Comité de Coordinación de Control Interno y darle cumplimiento a los artículos 2.2.21.1.5 y 2.2.21.1.6 del Decreto 648 de 2017.</v>
      </c>
      <c r="D6" s="238" t="str">
        <f>PAA!E16</f>
        <v>Ley 87 de 1993
Decreto 648 de 19 de abril de 2017 -DAFP-
Resolución 261 del 7 de julio de 2017 -PNNC-
Resolución 377 de 2021 - Comité Institucional de Coordinación de Cpntrol Interno - PNNC</v>
      </c>
      <c r="E6" s="57"/>
      <c r="F6" s="57"/>
      <c r="G6" s="53"/>
      <c r="H6" s="57"/>
      <c r="I6" s="57"/>
      <c r="J6" s="57"/>
      <c r="K6" s="53"/>
      <c r="L6" s="57"/>
      <c r="M6" s="57"/>
      <c r="N6" s="57"/>
      <c r="O6" s="53"/>
      <c r="P6" s="57"/>
      <c r="Q6" s="58" t="str">
        <f>PAA!R16</f>
        <v xml:space="preserve">
GLADYS ESPITIA PEÑA
</v>
      </c>
    </row>
    <row r="7" spans="1:246" s="4" customFormat="1" ht="130.5" customHeight="1" x14ac:dyDescent="0.2">
      <c r="A7" s="237" t="str">
        <f>PAA!B17</f>
        <v>3.  EVALUACIÓN AL SISTEMA INSTITUCIONAL DE CONTROL INTERNO - FORMATO DEL DAFP.
PUBLICACIÓN DEL RESULTADO PAGINA DE LA ENTIDAD</v>
      </c>
      <c r="B7" s="59" t="str">
        <f>PAA!C17</f>
        <v>Semestral</v>
      </c>
      <c r="C7" s="238" t="str">
        <f>PAA!D17</f>
        <v>Publicar resultado del análisis realizado a los formatos del Depertamento Administrativo de la Función Pública de la Evaluación del Sistema Institucional de Control Interno de Parques Nacionales Naturales.</v>
      </c>
      <c r="D7" s="238" t="str">
        <f>PAA!E17</f>
        <v>Circular Externa 100-006 de 2019.DAFP
Decreto 2106 de 2019 art. 156 DAFP.
Ley 1474 de 2011:por la cual se dictan normas orientadas a fortalecer los mecanismos de prevención, investigación y sanción de actos de corrupción y la efectividad del control de la gestión pública. Estatuto Anticorrupción, Artículo 9: Reportes del responsable de Control Intreno. El jefe de la Unidad de la Oficina de Control Interno deberá publicar cada cuatro (4) meses en la página web de la entidad.
Decreto 648 de 2017 - Artículo 2.2.21.4.9 Informes. Literal B.</v>
      </c>
      <c r="E7" s="25"/>
      <c r="F7" s="8"/>
      <c r="G7" s="8"/>
      <c r="H7" s="8"/>
      <c r="I7" s="8"/>
      <c r="J7" s="8"/>
      <c r="K7" s="54"/>
      <c r="L7" s="8"/>
      <c r="M7" s="8"/>
      <c r="N7" s="8"/>
      <c r="O7" s="9"/>
      <c r="P7" s="54"/>
      <c r="Q7" s="58" t="str">
        <f>PAA!R17</f>
        <v xml:space="preserve">
PROFESIONALES ASIGNADOS </v>
      </c>
    </row>
    <row r="8" spans="1:246" s="4" customFormat="1" ht="81" customHeight="1" x14ac:dyDescent="0.2">
      <c r="A8" s="237" t="str">
        <f>PAA!B18</f>
        <v>4. EVALUACIÓN ANUAL DE CONTROL INTERNO CONTABLE - CONTADURÍA GENERAL DE LA NACION - CHIP.</v>
      </c>
      <c r="B8" s="59" t="str">
        <f>PAA!C18</f>
        <v>Anual</v>
      </c>
      <c r="C8" s="238" t="str">
        <f>PAA!D18</f>
        <v>Remitir antes del 28 de febrero de cada vigencia por el Representante Legal.</v>
      </c>
      <c r="D8" s="238" t="str">
        <f>PAA!E18</f>
        <v>Resolución 193 de 2016. Artículo 3°.
Decreto 648 de 2017 Artículo 2.2.21.2.2 Literal a y 2.2.21.4.9 Literal d.
Instructivo 001 de 2018 de la CGN. 
Resolución 693 de 2016 de la CGN.</v>
      </c>
      <c r="E8" s="57"/>
      <c r="F8" s="25"/>
      <c r="G8" s="57"/>
      <c r="H8" s="57"/>
      <c r="I8" s="57"/>
      <c r="J8" s="57"/>
      <c r="K8" s="57"/>
      <c r="L8" s="57"/>
      <c r="M8" s="57"/>
      <c r="N8" s="57"/>
      <c r="O8" s="2"/>
      <c r="P8" s="57"/>
      <c r="Q8" s="58" t="str">
        <f>PAA!R18</f>
        <v xml:space="preserve">
PROFESIONALES ASIGNADOS </v>
      </c>
    </row>
    <row r="9" spans="1:246" s="19" customFormat="1" ht="86.25" customHeight="1" x14ac:dyDescent="0.2">
      <c r="A9" s="237" t="str">
        <f>PAA!B19</f>
        <v>5. EVALUACIÓN DEL GRADO DE IMPLEMENTACIÓN DE EFECTIVIDAD DEL CONTROL INTERNO CONTABLE</v>
      </c>
      <c r="B9" s="59" t="str">
        <f>PAA!C19</f>
        <v>Anual</v>
      </c>
      <c r="C9" s="238" t="str">
        <f>PAA!D19</f>
        <v xml:space="preserve">Evaluar el grado de implementación y efectividad del Control Interno Contable, verificando los instrumentos y guías de implementación adoptados en la Entidad. </v>
      </c>
      <c r="D9" s="238" t="str">
        <f>PAA!E19</f>
        <v>Resolución 193 de 2016 de la CNSC.</v>
      </c>
      <c r="E9" s="8"/>
      <c r="F9" s="8"/>
      <c r="G9" s="8"/>
      <c r="H9" s="8"/>
      <c r="I9" s="8"/>
      <c r="J9" s="8"/>
      <c r="K9" s="8"/>
      <c r="L9" s="55"/>
      <c r="M9" s="8"/>
      <c r="N9" s="57"/>
      <c r="O9" s="9"/>
      <c r="P9" s="8"/>
      <c r="Q9" s="58" t="str">
        <f>PAA!R19</f>
        <v>LUIS EBERTO COCA</v>
      </c>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row>
    <row r="10" spans="1:246" s="4" customFormat="1" ht="62.1" customHeight="1" x14ac:dyDescent="0.2">
      <c r="A10" s="237" t="str">
        <f>PAA!B20</f>
        <v>6. INFORME COMISIÓN LEGAL DE CUENTAS</v>
      </c>
      <c r="B10" s="59" t="str">
        <f>PAA!C20</f>
        <v>Anual</v>
      </c>
      <c r="C10" s="238" t="str">
        <f>PAA!D20</f>
        <v xml:space="preserve">Solicitar y remitir Información para el Fenecimiento de la Cuenta General del Presupuesto y del Tesoro y Balance General de la Nación. </v>
      </c>
      <c r="D10" s="238" t="str">
        <f>PAA!E20</f>
        <v>Ley 5 de 1992 - Artículos 258, 259 y 310.
Se presenta el quinto día calendario después de recibida la comunicación de la Comisión Legal de Cuentas.
Ley 42 de 1993 - Artículo 39 Elementos que debe contener la cuenta general del presupuesto.</v>
      </c>
      <c r="E10" s="57"/>
      <c r="F10" s="57"/>
      <c r="G10" s="13"/>
      <c r="H10" s="57"/>
      <c r="I10" s="57"/>
      <c r="J10" s="57"/>
      <c r="K10" s="57"/>
      <c r="L10" s="57"/>
      <c r="M10" s="57"/>
      <c r="N10" s="57"/>
      <c r="O10" s="2"/>
      <c r="P10" s="57"/>
      <c r="Q10" s="58" t="str">
        <f>PAA!R20</f>
        <v>EQUIPO AUDITOR</v>
      </c>
    </row>
    <row r="11" spans="1:246" s="4" customFormat="1" ht="99" customHeight="1" x14ac:dyDescent="0.2">
      <c r="A11" s="237" t="str">
        <f>PAA!B21</f>
        <v>7. INFORMES DE AUSTERIDAD Y EFICIENCIA DEL GASTOS PÚBLICO (SEGUIMIENTO A GASTOS DE FUNCIONAMIENTO)</v>
      </c>
      <c r="B11" s="59" t="str">
        <f>PAA!C21</f>
        <v>Trimestral</v>
      </c>
      <c r="C11" s="238" t="str">
        <f>PAA!D21</f>
        <v>Presentar el informe pertinente a gastos de funcionamiento y gastos generales.
Trimestralmente se le presenta un informe a la Alta Dirección.
Mensualmente se consolida la información y se realiza informe.</v>
      </c>
      <c r="D11" s="238" t="str">
        <f>PAA!E21</f>
        <v>Ley 1940 de 2018 - Ley General de Presupuesto artículos 81 y 83.
Decreto 1737 de 1998 - Se consolida información por sector. 
Decreto 0984 de 14/05/2012 por el cual se modifica el artículo 22 del Decreto 1737 de 1998.
Directiva Presidencial No.09 del 2018.
Política Publica de Austeridad, Eficiencia, Economía y Efectividad.
Decreto 1068 de 2015 - artículo 2.8.4.8.2</v>
      </c>
      <c r="E11" s="57"/>
      <c r="F11" s="57"/>
      <c r="G11" s="54"/>
      <c r="H11" s="54"/>
      <c r="I11" s="57"/>
      <c r="J11" s="57"/>
      <c r="K11" s="54"/>
      <c r="L11" s="57"/>
      <c r="M11" s="57"/>
      <c r="N11" s="54"/>
      <c r="O11" s="57"/>
      <c r="P11" s="57"/>
      <c r="Q11" s="58" t="str">
        <f>PAA!R21</f>
        <v>NUBIA PIMIENTO DE GOMEZ</v>
      </c>
    </row>
    <row r="12" spans="1:246" s="4" customFormat="1" ht="97.5" customHeight="1" x14ac:dyDescent="0.2">
      <c r="A12" s="237" t="str">
        <f>PAA!B22</f>
        <v>8. SEGUIMIENTO A LA ACTUALIZACIÓN DE LA INFORMACIÓN CONTENIDA EN EL REGISTRO NACIONAL DE BASES DE DATOS - RNBD DE LA SUPERINTENDENCIA DE INDUSTRIA Y COMERCIO - SIC POR PARTE DE PNN</v>
      </c>
      <c r="B12" s="59" t="str">
        <f>PAA!C22</f>
        <v>Anual</v>
      </c>
      <c r="C12" s="238" t="str">
        <f>PAA!D22</f>
        <v>Verificar el cumplimiento a lo establecido en la Ley Estatutaria 1581 de 2012 "Por la cual se dictan disposiciones generales para la protección de datos personales"</v>
      </c>
      <c r="D12" s="238" t="str">
        <f>PAA!E22</f>
        <v>Circular Presidencial 01 del 15 de enero de 2019 "Obligación de Registro de Bases de Datos"
Circular Externa 003 del 01 de agosto de 2018 de la Superintendencia de Industria y Comercio - SIC en la cual se establece la obligación que tienen las personas jurídicas de naturaleza públia de :"Actualizar la información inscrita en el Registro Nacional de Base de Datos". "(...) anualmente, entre el 02 de enero y el 31 de arzo a partir del 2020".</v>
      </c>
      <c r="E12" s="57"/>
      <c r="F12" s="57"/>
      <c r="G12" s="57"/>
      <c r="H12" s="54"/>
      <c r="I12" s="57"/>
      <c r="J12" s="57"/>
      <c r="K12" s="57"/>
      <c r="L12" s="57"/>
      <c r="M12" s="57"/>
      <c r="N12" s="57"/>
      <c r="O12" s="57"/>
      <c r="P12" s="57"/>
      <c r="Q12" s="58" t="str">
        <f>PAA!R22</f>
        <v>RAYMON SALES CONTRERAS</v>
      </c>
    </row>
    <row r="13" spans="1:246" s="4" customFormat="1" ht="168.95" customHeight="1" x14ac:dyDescent="0.2">
      <c r="A13" s="237" t="str">
        <f>PAA!B23</f>
        <v>9. SEGUIMIENTO AL PLAN ANTICORRUPCIÓN Y ATENCIÓN AL CIUDADANO -PAAC-</v>
      </c>
      <c r="B13" s="59" t="str">
        <f>PAA!C23</f>
        <v>Cuatrimestral</v>
      </c>
      <c r="C13" s="238" t="str">
        <f>PAA!D23</f>
        <v xml:space="preserve">Realizar un seguimiento al Plan Anticorrupción,  cumplimiento de las acciones propuestas, con el fin de verificar el cumplimiento de los mismos y proponer mejoras; de igual manera, el Grupo evalúa la eficiencia y eficacia de los controles. Este seguimiento debe realizarse permanentemente (DAFP).
</v>
      </c>
      <c r="D13" s="238" t="str">
        <f>PAA!E23</f>
        <v xml:space="preserve">Ley 1474 de 2011 Estatuto Anticorrupción - Artículo 73.
Instructivo Plan Anticorrupción - PNNC.
Ley 1712 de 2014 - Creación de la Ley de Transparencia y del Derecho de Acceso a la Información Pública Nacional.
Decreto 2641 de 2012 - Por el cual se reglamentan los artículos 73 y 76 de la Ley 1474 de 2011.
Decreto 124 de 2016 “Por el cual se sustituye el Titulo 4 de la Parte 1 del Libro 2 del Decreto 1081 de 2015, relativo al "Plan Anticorrupción y de Atención al Ciudadano".  
Decreto 338 de 2019 - Creación de la Red Anticorrupción. Artículos 2.2.21.7.1 - 2.2.21.7.2 - 2.2.21.7.3.
Decreto 4632 de 2011 “Por medio del cual se reglamenta parcialmente la Ley 1474 de 2011 en lo que se refiere a la Comisión Nacional para la Moralización y la Comisión Ciudadana para la Lucha contra la Corrupción y se dictan otras disposiciones”. 
Guía de la Secretaría de Transparecia </v>
      </c>
      <c r="E13" s="13"/>
      <c r="F13" s="57"/>
      <c r="G13" s="57"/>
      <c r="H13" s="8"/>
      <c r="I13" s="54"/>
      <c r="J13" s="57"/>
      <c r="K13" s="57"/>
      <c r="L13" s="57"/>
      <c r="M13" s="54"/>
      <c r="N13" s="57"/>
      <c r="O13" s="2"/>
      <c r="P13" s="54"/>
      <c r="Q13" s="58" t="str">
        <f>PAA!R23</f>
        <v xml:space="preserve">EQUIPO AUDITOR 
RAYMON SALES </v>
      </c>
    </row>
    <row r="14" spans="1:246" s="4" customFormat="1" ht="108" customHeight="1" x14ac:dyDescent="0.2">
      <c r="A14" s="237" t="str">
        <f>PAA!B24</f>
        <v>10. SEGUIMIENTO A LEY DE CUOTAS</v>
      </c>
      <c r="B14" s="59" t="str">
        <f>PAA!C24</f>
        <v>Anual</v>
      </c>
      <c r="C14" s="238" t="str">
        <f>PAA!D24</f>
        <v>Cotejar el cumplimiento de lo estipulado en la Circular Conjunta No. 100-003 de julio 25 de 2018, expedida por la Procuraduría General de la Nación – PGN y el Departamento Administrativo de la Función Pública – DAFP, al igual, que su oportuno reporte a través del aplicativo del DAFP.</v>
      </c>
      <c r="D14" s="238" t="str">
        <f>PAA!E24</f>
        <v>Ley 581 de 2000, en los términos de la Circular Externa del Departamento Administrativo de la Función Pública N°.100-005 de 2020, con corte al 10 de agosto de 2020.</v>
      </c>
      <c r="E14" s="57"/>
      <c r="F14" s="57"/>
      <c r="G14" s="57"/>
      <c r="H14" s="8"/>
      <c r="I14" s="57"/>
      <c r="J14" s="57"/>
      <c r="K14" s="57"/>
      <c r="L14" s="57"/>
      <c r="M14" s="57"/>
      <c r="N14" s="54"/>
      <c r="O14" s="57"/>
      <c r="P14" s="57"/>
      <c r="Q14" s="58" t="str">
        <f>PAA!R24</f>
        <v>CARLOS FREDDY REY</v>
      </c>
    </row>
    <row r="15" spans="1:246" s="4" customFormat="1" ht="81.75" customHeight="1" x14ac:dyDescent="0.2">
      <c r="A15" s="237" t="str">
        <f>PAA!B25</f>
        <v>11. SECRETARÍA DE TRANSPARENCIA</v>
      </c>
      <c r="B15" s="59" t="str">
        <f>PAA!C25</f>
        <v>Por solicitud</v>
      </c>
      <c r="C15" s="238" t="str">
        <f>PAA!D25</f>
        <v xml:space="preserve">Informar los hallazgos de tipo Fiscal y Disciplinario de la Unidad; de acuerdo con el formato establecido por la Secretaría de Transparencia. </v>
      </c>
      <c r="D15" s="238" t="str">
        <f>PAA!E25</f>
        <v>Ley 1474 de 2011 - Artículo 9°.
Directiva Presidencial No.01 del 18 de febrero de 2018 - Reporte a la Secretaría de Transparencia de la Presidencia de la República de Posibles Actos de Corrupción o Irregularidades.
Decreto 338 de 2019 - Red Anticorrupción.</v>
      </c>
      <c r="E15" s="11"/>
      <c r="F15" s="11"/>
      <c r="G15" s="11"/>
      <c r="H15" s="11"/>
      <c r="I15" s="11"/>
      <c r="J15" s="11"/>
      <c r="K15" s="11"/>
      <c r="L15" s="11"/>
      <c r="M15" s="11"/>
      <c r="N15" s="11"/>
      <c r="O15" s="12"/>
      <c r="P15" s="11"/>
      <c r="Q15" s="58" t="str">
        <f>PAA!R25</f>
        <v>GLADYS ESPITIA PEÑA</v>
      </c>
    </row>
    <row r="16" spans="1:246" s="4" customFormat="1" ht="125.45" customHeight="1" x14ac:dyDescent="0.2">
      <c r="A16" s="237" t="str">
        <f>PAA!B26</f>
        <v xml:space="preserve">12. INFORME DE PROPIEDAD INTELECTUAL Y DERECHOS DE AUTOR </v>
      </c>
      <c r="B16" s="59" t="str">
        <f>PAA!C26</f>
        <v>Anual</v>
      </c>
      <c r="C16" s="238" t="str">
        <f>PAA!D26</f>
        <v xml:space="preserve">Reportar la información de hardware y software con que cuenta la entidad. La información deberá remitirse a más tardar el tercer viernes del mes de marzo de cada año. </v>
      </c>
      <c r="D16" s="238" t="str">
        <f>PAA!E26</f>
        <v>Decreto 648 de 2017 - Informes. Literal F.
Directiva Presidencial No.01 del 25 de Febrero de 1999 - Respecto al Derecho de Autor y a los Derechos Conexos.
Directiva Presidencial No.02 del 12 de Febrero de 2002 - Respeto al Derecho de Autor y a los Derechos Conexos, en lo referente a utilización de programas de ordenador (software).
Circular No.7 de 2005 DAFP - Verificación Cumplimiento Normas de Usos de Software.
Circular No 04 del 22 de Diciembre de 2006 Consejo Asesor del Gobierno Nacional en materia de Control Interno. 
Circular 017 de 2011.</v>
      </c>
      <c r="E16" s="57"/>
      <c r="F16" s="57"/>
      <c r="G16" s="13"/>
      <c r="H16" s="57"/>
      <c r="I16" s="57"/>
      <c r="J16" s="57"/>
      <c r="K16" s="57"/>
      <c r="L16" s="57"/>
      <c r="M16" s="57"/>
      <c r="N16" s="57"/>
      <c r="O16" s="2"/>
      <c r="P16" s="57"/>
      <c r="Q16" s="58" t="str">
        <f>PAA!R26</f>
        <v>EQUIPO AUDITOR</v>
      </c>
    </row>
    <row r="17" spans="1:17" s="4" customFormat="1" ht="206.25" customHeight="1" x14ac:dyDescent="0.2">
      <c r="A17" s="237" t="str">
        <f>PAA!B27</f>
        <v xml:space="preserve">13. INFORME SEMESTRAL AGENCIA NACIONAL DE DEFENSA JURÍDICA DEL ESTADO.
EKOGUI
</v>
      </c>
      <c r="B17" s="59" t="str">
        <f>PAA!C27</f>
        <v>Semestral</v>
      </c>
      <c r="C17" s="238" t="str">
        <f>PAA!D27</f>
        <v>Verificar el cumplimiento de las obligaciones establecidas en el "Artículo 2.2.3.4.1.14 Decreto 1069 de 2015" a través de los procedimientos internos de PNN y de conformidad con los protocolos establecidos por la Dirección de Gestión de Información de la Agencia y enviar semestralmente a la Agencia Nacional de Defensa Jurídica del Estado, informe sobre el resultado de la verificación, sin perjuicio de las acciones que se estimen pertinentes dentro de los planes de mejoramiento institucionales para asegurarla calidad de la información contenida en el Sistema.</v>
      </c>
      <c r="D17" s="238" t="str">
        <f>PAA!E27</f>
        <v xml:space="preserve">Ley 80 de 1993
Ley 1150 de 2007
Decreto 1069 de 2015 - "Por medio del cual se expide el Decreto Único Reglamentario del Sector Administrativo del Sector Justicia y del Derecho".  "Artículo 2.2.3.4.1.14. 
Decreto 648 de 2017 - articulo 2.2.21.4.9 Literal g.
Circular Externa No.05 del 27 de julio del 2020.
Instructivo vigente del Perfil Control Interno expedido por la Agencia Nacional de Defensa Jurídica del Estado.
</v>
      </c>
      <c r="E17" s="57"/>
      <c r="F17" s="8"/>
      <c r="G17" s="13"/>
      <c r="H17" s="57"/>
      <c r="I17" s="57"/>
      <c r="J17" s="57"/>
      <c r="K17" s="57"/>
      <c r="L17" s="57"/>
      <c r="M17" s="54"/>
      <c r="N17" s="57"/>
      <c r="O17" s="2"/>
      <c r="P17" s="57"/>
      <c r="Q17" s="58" t="str">
        <f>PAA!R27</f>
        <v xml:space="preserve">ABOGADO E INGENIERO DE SISTEMAS </v>
      </c>
    </row>
    <row r="18" spans="1:17" s="4" customFormat="1" ht="67.5" customHeight="1" x14ac:dyDescent="0.2">
      <c r="A18" s="237" t="str">
        <f>PAA!B28</f>
        <v>14. INFORMACIÓN FINANCIERA, ECONÓMICA Y SOCIAL, AL PRODUCIRSE CAMBIO DE REPRESENTANTE LEGAL</v>
      </c>
      <c r="B18" s="59" t="str">
        <f>PAA!C28</f>
        <v>Por solicitud</v>
      </c>
      <c r="C18" s="238" t="str">
        <f>PAA!D28</f>
        <v>Informe sobre estado económico y social de la entidad.</v>
      </c>
      <c r="D18" s="238" t="str">
        <f>PAA!E28</f>
        <v>Circular Externa  No. 052 de 2003 CGN. 
Resolución Orgánica 6289 de 2011</v>
      </c>
      <c r="E18" s="57"/>
      <c r="F18" s="57"/>
      <c r="G18" s="57"/>
      <c r="H18" s="57"/>
      <c r="I18" s="57"/>
      <c r="J18" s="57"/>
      <c r="K18" s="57"/>
      <c r="L18" s="57"/>
      <c r="M18" s="57"/>
      <c r="N18" s="57"/>
      <c r="O18" s="2"/>
      <c r="P18" s="57"/>
      <c r="Q18" s="58" t="str">
        <f>PAA!R28</f>
        <v>PROFESIONAL ASIGNADO</v>
      </c>
    </row>
    <row r="19" spans="1:17" s="4" customFormat="1" ht="81" customHeight="1" x14ac:dyDescent="0.2">
      <c r="A19" s="237" t="str">
        <f>PAA!B29</f>
        <v>15. ACTUALIZACIÓN PROCEDIMIENTOS Y DOCUMENTOS DEL PROCESO DE EVALUACIÓN INDEPENDIENTE EN  EL SISTEMA DE GESTIÓN INTEGRADO</v>
      </c>
      <c r="B19" s="59" t="str">
        <f>PAA!C29</f>
        <v>Por solicitud</v>
      </c>
      <c r="C19" s="238" t="str">
        <f>PAA!D29</f>
        <v>Actualizar los procedimeitnos del Proceso de Evaluación Independiente, para aportar la mejora continua institucional.</v>
      </c>
      <c r="D19" s="238" t="str">
        <f>PAA!E29</f>
        <v>NTC ISO 9001:2015. 
Decreto 1499 de 2017 "MIPG"</v>
      </c>
      <c r="E19" s="57"/>
      <c r="F19" s="57"/>
      <c r="G19" s="57"/>
      <c r="H19" s="54"/>
      <c r="I19" s="54"/>
      <c r="J19" s="54"/>
      <c r="K19" s="54"/>
      <c r="L19" s="54"/>
      <c r="M19" s="54"/>
      <c r="N19" s="54"/>
      <c r="O19" s="54"/>
      <c r="P19" s="57"/>
      <c r="Q19" s="58" t="str">
        <f>PAA!R29</f>
        <v xml:space="preserve">GLADYS ESPITIA PEÑA </v>
      </c>
    </row>
  </sheetData>
  <sheetProtection formatCells="0" formatColumns="0" formatRows="0" insertColumns="0" insertRows="0" insertHyperlinks="0" deleteColumns="0" deleteRows="0" sort="0" autoFilter="0" pivotTables="0"/>
  <autoFilter ref="A2:Q19"/>
  <mergeCells count="3">
    <mergeCell ref="A1:Q1"/>
    <mergeCell ref="A3:A4"/>
    <mergeCell ref="D3:D4"/>
  </mergeCells>
  <conditionalFormatting sqref="E8:P8">
    <cfRule type="expression" dxfId="84" priority="4">
      <formula>" =ColorFondoIgual(PAA!F18;226;107;10)"</formula>
    </cfRule>
  </conditionalFormatting>
  <printOptions horizontalCentered="1" verticalCentered="1"/>
  <pageMargins left="0.31496062992125984" right="0.31496062992125984" top="0.15748031496062992" bottom="0.15748031496062992" header="0.31496062992125984" footer="0.31496062992125984"/>
  <pageSetup paperSize="5" scale="52" fitToHeight="0" orientation="landscape" r:id="rId1"/>
  <extLst>
    <ext xmlns:x14="http://schemas.microsoft.com/office/spreadsheetml/2009/9/main" uri="{78C0D931-6437-407d-A8EE-F0AAD7539E65}">
      <x14:conditionalFormattings>
        <x14:conditionalFormatting xmlns:xm="http://schemas.microsoft.com/office/excel/2006/main">
          <x14:cfRule type="expression" priority="91" id="{4633987E-33A6-4826-90CC-F7A917024D80}">
            <xm:f>ColorFondoIgual(PAA!F13,0,204,0)</xm:f>
            <x14:dxf>
              <fill>
                <patternFill>
                  <bgColor rgb="FF00CC00"/>
                </patternFill>
              </fill>
            </x14:dxf>
          </x14:cfRule>
          <x14:cfRule type="expression" priority="90" id="{37D076AD-8F36-4CAB-A027-8AB8FB1C2DF2}">
            <xm:f>ColorFondoIgual(PAA!F13,226,107,10)</xm:f>
            <x14:dxf>
              <fill>
                <patternFill>
                  <bgColor rgb="FFE26B0A"/>
                </patternFill>
              </fill>
            </x14:dxf>
          </x14:cfRule>
          <x14:cfRule type="expression" priority="89" id="{F282FCD9-0664-4723-940D-FD8602D58F04}">
            <xm:f>ColorFondoIgual(PAA!F13,191,191,191)</xm:f>
            <x14:dxf>
              <fill>
                <patternFill>
                  <bgColor rgb="FFBFBFBF"/>
                </patternFill>
              </fill>
            </x14:dxf>
          </x14:cfRule>
          <x14:cfRule type="expression" priority="88" id="{6654668A-26D2-41C7-83CA-571AD04908D3}">
            <xm:f>ColorFondoIgual(PAA!F13,255,255,255)</xm:f>
            <x14:dxf>
              <fill>
                <patternFill>
                  <bgColor rgb="FFFFFFFF"/>
                </patternFill>
              </fill>
            </x14:dxf>
          </x14:cfRule>
          <x14:cfRule type="expression" priority="87" id="{A4FB33C6-EE57-4309-B42F-440D2BB68049}">
            <xm:f>ColorFondoIgual(PAA!F13,"")</xm:f>
            <x14:dxf>
              <fill>
                <patternFill>
                  <bgColor rgb="FFFFFFFF"/>
                </patternFill>
              </fill>
            </x14:dxf>
          </x14:cfRule>
          <xm:sqref>E3:P3</xm:sqref>
        </x14:conditionalFormatting>
        <x14:conditionalFormatting xmlns:xm="http://schemas.microsoft.com/office/excel/2006/main">
          <x14:cfRule type="expression" priority="86" id="{9A73257E-F4B4-4866-B0AA-A5BF9527F454}">
            <xm:f>ColorFondoIgual(PAA!F14,0,204,0)</xm:f>
            <x14:dxf>
              <fill>
                <patternFill>
                  <bgColor rgb="FF00CC00"/>
                </patternFill>
              </fill>
            </x14:dxf>
          </x14:cfRule>
          <x14:cfRule type="expression" priority="85" id="{46D61FBD-4DE5-4D72-BEF5-F59A22F69CA8}">
            <xm:f>ColorFondoIgual(PAA!F14,226,107,10)</xm:f>
            <x14:dxf>
              <fill>
                <patternFill>
                  <bgColor rgb="FFE26B0A"/>
                </patternFill>
              </fill>
            </x14:dxf>
          </x14:cfRule>
          <x14:cfRule type="expression" priority="84" id="{FF2339A7-4610-47DF-9E1D-8781CB8B21AB}">
            <xm:f>ColorFondoIgual(PAA!F14,191,191,191)</xm:f>
            <x14:dxf>
              <fill>
                <patternFill>
                  <bgColor rgb="FFBFBFBF"/>
                </patternFill>
              </fill>
            </x14:dxf>
          </x14:cfRule>
          <x14:cfRule type="expression" priority="83" id="{CD4EFE53-2BB4-49A9-B830-ADCBAC9C1674}">
            <xm:f>ColorFondoIgual(PAA!F14,255,255,255)</xm:f>
            <x14:dxf>
              <fill>
                <patternFill>
                  <bgColor rgb="FFFFFFFF"/>
                </patternFill>
              </fill>
            </x14:dxf>
          </x14:cfRule>
          <x14:cfRule type="expression" priority="82" id="{3A2BD59C-834D-4D44-B768-5D7D334C7171}">
            <xm:f>ColorFondoIgual(PAA!F14,"")</xm:f>
            <x14:dxf>
              <fill>
                <patternFill>
                  <bgColor theme="0"/>
                </patternFill>
              </fill>
            </x14:dxf>
          </x14:cfRule>
          <xm:sqref>E4:P4</xm:sqref>
        </x14:conditionalFormatting>
        <x14:conditionalFormatting xmlns:xm="http://schemas.microsoft.com/office/excel/2006/main">
          <x14:cfRule type="expression" priority="76" id="{81F97922-6CD6-4ED2-8F50-715928F372F3}">
            <xm:f>ColorFondoIgual(PAA!F15,0,204,0)</xm:f>
            <x14:dxf>
              <fill>
                <patternFill>
                  <bgColor rgb="FF00CC00"/>
                </patternFill>
              </fill>
            </x14:dxf>
          </x14:cfRule>
          <x14:cfRule type="expression" priority="75" id="{1A0E0AC8-F9C4-4522-9154-8726995FD4D1}">
            <xm:f>ColorFondoIgual(PAA!F15,226,107,10)</xm:f>
            <x14:dxf>
              <fill>
                <patternFill>
                  <bgColor rgb="FFE26B0A"/>
                </patternFill>
              </fill>
            </x14:dxf>
          </x14:cfRule>
          <x14:cfRule type="expression" priority="74" id="{9FA5BECD-D962-4744-8597-598893D76EFA}">
            <xm:f>ColorFondoIgual(PAA!F15,191,191,191)</xm:f>
            <x14:dxf>
              <fill>
                <patternFill>
                  <bgColor rgb="FFBFBFBF"/>
                </patternFill>
              </fill>
            </x14:dxf>
          </x14:cfRule>
          <x14:cfRule type="expression" priority="73" id="{12E47AC3-A963-4B24-98A6-A92E58F78107}">
            <xm:f>ColorFondoIgual(PAA!F15,255,255,255)</xm:f>
            <x14:dxf>
              <fill>
                <patternFill>
                  <bgColor rgb="FFFFFFFF"/>
                </patternFill>
              </fill>
            </x14:dxf>
          </x14:cfRule>
          <x14:cfRule type="expression" priority="72" id="{65AD3C87-3F0B-4089-9EE4-9A57683DAAAF}">
            <xm:f>ColorFondoIgual(PAA!F15,"")</xm:f>
            <x14:dxf>
              <fill>
                <patternFill>
                  <bgColor theme="0"/>
                </patternFill>
              </fill>
            </x14:dxf>
          </x14:cfRule>
          <xm:sqref>E5:P5 E6</xm:sqref>
        </x14:conditionalFormatting>
        <x14:conditionalFormatting xmlns:xm="http://schemas.microsoft.com/office/excel/2006/main">
          <x14:cfRule type="expression" priority="71" id="{DB8C911F-308C-47E1-8C64-EB37A7D3A1DB}">
            <xm:f>ColorFondoIgual(PAA!G16,"")</xm:f>
            <x14:dxf>
              <fill>
                <patternFill>
                  <bgColor rgb="FFFFFFFF"/>
                </patternFill>
              </fill>
            </x14:dxf>
          </x14:cfRule>
          <x14:cfRule type="expression" priority="69" id="{45744E8C-7BB2-4448-8536-00CA6EF39B3E}">
            <xm:f>ColorFondoIgual(PAA!G16,0,204,0)</xm:f>
            <x14:dxf>
              <fill>
                <patternFill>
                  <bgColor rgb="FF00CC00"/>
                </patternFill>
              </fill>
            </x14:dxf>
          </x14:cfRule>
          <x14:cfRule type="expression" priority="68" id="{3AEF4649-9784-4790-B37A-31FDB369A40D}">
            <xm:f>ColorFondoIgual(PAA!G16,226,107,10)</xm:f>
            <x14:dxf>
              <fill>
                <patternFill>
                  <bgColor rgb="FFE26B0A"/>
                </patternFill>
              </fill>
            </x14:dxf>
          </x14:cfRule>
          <x14:cfRule type="expression" priority="67" id="{D1F65A62-8E8B-429D-AF9C-2DE2BAAA275F}">
            <xm:f>ColorFondoIgual(PAA!G16,191,191,191)</xm:f>
            <x14:dxf>
              <fill>
                <patternFill>
                  <bgColor rgb="FFBFBFBF"/>
                </patternFill>
              </fill>
            </x14:dxf>
          </x14:cfRule>
          <x14:cfRule type="expression" priority="66" id="{6E329A59-34EC-4586-95DC-15C4E0726132}">
            <xm:f>ColorFondoIgual(PAA!G16,255,255,255)</xm:f>
            <x14:dxf>
              <fill>
                <patternFill>
                  <bgColor theme="0"/>
                </patternFill>
              </fill>
            </x14:dxf>
          </x14:cfRule>
          <xm:sqref>F6:P6</xm:sqref>
        </x14:conditionalFormatting>
        <x14:conditionalFormatting xmlns:xm="http://schemas.microsoft.com/office/excel/2006/main">
          <x14:cfRule type="expression" priority="65" id="{C82D40A1-5757-454E-81BA-0359B0095064}">
            <xm:f>ColorFondoIgual(PAA!F17,0,204,0)</xm:f>
            <x14:dxf>
              <fill>
                <patternFill>
                  <bgColor rgb="FF00CC00"/>
                </patternFill>
              </fill>
            </x14:dxf>
          </x14:cfRule>
          <x14:cfRule type="expression" priority="64" id="{43F3BD92-C7D3-4CC8-B213-E523C00A1EF1}">
            <xm:f>ColorFondoIgual(PAA!F17,226,107,10)</xm:f>
            <x14:dxf>
              <fill>
                <patternFill>
                  <bgColor rgb="FFE26B0A"/>
                </patternFill>
              </fill>
            </x14:dxf>
          </x14:cfRule>
          <x14:cfRule type="expression" priority="63" id="{1170BB7B-B9EA-4CC9-BA97-BB62434E863D}">
            <xm:f>ColorFondoIgual(PAA!F17,191,191,191)</xm:f>
            <x14:dxf>
              <fill>
                <patternFill>
                  <bgColor rgb="FFBFBFBF"/>
                </patternFill>
              </fill>
            </x14:dxf>
          </x14:cfRule>
          <x14:cfRule type="expression" priority="62" id="{277A2B9D-3693-4B21-9782-E4BC2E2F2A97}">
            <xm:f>ColorFondoIgual(PAA!F17,255,255,255)</xm:f>
            <x14:dxf>
              <fill>
                <patternFill>
                  <bgColor theme="0"/>
                </patternFill>
              </fill>
            </x14:dxf>
          </x14:cfRule>
          <x14:cfRule type="expression" priority="61" id="{52AF127C-A6DE-49C1-B7DD-21962AB7C673}">
            <xm:f>ColorFondoIgual(PAA!F17,"")</xm:f>
            <x14:dxf>
              <fill>
                <patternFill>
                  <bgColor rgb="FFFFFFFF"/>
                </patternFill>
              </fill>
            </x14:dxf>
          </x14:cfRule>
          <xm:sqref>E7:P7</xm:sqref>
        </x14:conditionalFormatting>
        <x14:conditionalFormatting xmlns:xm="http://schemas.microsoft.com/office/excel/2006/main">
          <x14:cfRule type="expression" priority="60" id="{961CB04F-F1D3-4A0B-8995-57F70D2FEE14}">
            <xm:f>ColorFondoIgual(PAA!F19,0,204,0)</xm:f>
            <x14:dxf>
              <fill>
                <patternFill>
                  <bgColor rgb="FF00CC00"/>
                </patternFill>
              </fill>
            </x14:dxf>
          </x14:cfRule>
          <x14:cfRule type="expression" priority="59" id="{B3D834B6-E0C1-40C1-A935-A3CE68B9731E}">
            <xm:f>ColorFondoIgual(PAA!F19,226,107,10)</xm:f>
            <x14:dxf>
              <fill>
                <patternFill>
                  <bgColor rgb="FFE26B0A"/>
                </patternFill>
              </fill>
            </x14:dxf>
          </x14:cfRule>
          <x14:cfRule type="expression" priority="58" id="{84794BF8-D12D-451C-B03D-431421617C8C}">
            <xm:f>ColorFondoIgual(PAA!F19,191,191,191)</xm:f>
            <x14:dxf>
              <fill>
                <patternFill>
                  <bgColor rgb="FFBFBFBF"/>
                </patternFill>
              </fill>
            </x14:dxf>
          </x14:cfRule>
          <x14:cfRule type="expression" priority="57" id="{5A97480B-61E2-4D20-AB7A-6560FFF78DD3}">
            <xm:f>ColorFondoIgual(PAA!F19,255,255,255)</xm:f>
            <x14:dxf>
              <fill>
                <patternFill>
                  <bgColor theme="0"/>
                </patternFill>
              </fill>
            </x14:dxf>
          </x14:cfRule>
          <x14:cfRule type="expression" priority="56" id="{C693FB1F-C1AD-4004-B055-EF220B70C425}">
            <xm:f>ColorFondoIgual(PAA!F19,"")</xm:f>
            <x14:dxf>
              <fill>
                <patternFill>
                  <bgColor theme="0"/>
                </patternFill>
              </fill>
            </x14:dxf>
          </x14:cfRule>
          <xm:sqref>E9:P9</xm:sqref>
        </x14:conditionalFormatting>
        <x14:conditionalFormatting xmlns:xm="http://schemas.microsoft.com/office/excel/2006/main">
          <x14:cfRule type="expression" priority="55" id="{C4967A71-248C-4691-BBB0-D4EFB118A1CA}">
            <xm:f>ColorFondoIgual(PAA!F20,0,204,0)</xm:f>
            <x14:dxf>
              <fill>
                <patternFill>
                  <bgColor rgb="FF00CC00"/>
                </patternFill>
              </fill>
            </x14:dxf>
          </x14:cfRule>
          <x14:cfRule type="expression" priority="54" id="{DAF438A0-1ED7-420B-83AD-EC9FD710A539}">
            <xm:f>ColorFondoIgual(PAA!F20,226,107,10)</xm:f>
            <x14:dxf>
              <fill>
                <patternFill>
                  <bgColor rgb="FFE26B0A"/>
                </patternFill>
              </fill>
            </x14:dxf>
          </x14:cfRule>
          <x14:cfRule type="expression" priority="53" id="{162A8F38-D17D-4003-907B-E8AEFFA612D0}">
            <xm:f>ColorFondoIgual(PAA!F20,191,191,191)</xm:f>
            <x14:dxf>
              <fill>
                <patternFill>
                  <bgColor rgb="FFBFBFBF"/>
                </patternFill>
              </fill>
            </x14:dxf>
          </x14:cfRule>
          <x14:cfRule type="expression" priority="52" id="{0E0860B3-9E67-4CDC-971C-170E4A22411A}">
            <xm:f>ColorFondoIgual(PAA!F20,255,255,255)</xm:f>
            <x14:dxf>
              <fill>
                <patternFill>
                  <bgColor rgb="FFFFFFFF"/>
                </patternFill>
              </fill>
            </x14:dxf>
          </x14:cfRule>
          <x14:cfRule type="expression" priority="51" id="{EBD74191-F327-4A06-8673-38E5518DBBC9}">
            <xm:f>ColorFondoIgual(PAA!F20,"")</xm:f>
            <x14:dxf>
              <fill>
                <patternFill>
                  <bgColor theme="0"/>
                </patternFill>
              </fill>
            </x14:dxf>
          </x14:cfRule>
          <xm:sqref>E10:P10</xm:sqref>
        </x14:conditionalFormatting>
        <x14:conditionalFormatting xmlns:xm="http://schemas.microsoft.com/office/excel/2006/main">
          <x14:cfRule type="expression" priority="50" id="{B1D19EAD-587E-4925-B126-4F52BD329543}">
            <xm:f>ColorFondoIgual(PAA!F21,0,204,0)</xm:f>
            <x14:dxf>
              <fill>
                <patternFill>
                  <bgColor rgb="FF00CC00"/>
                </patternFill>
              </fill>
            </x14:dxf>
          </x14:cfRule>
          <x14:cfRule type="expression" priority="49" id="{8EF4AD5A-8816-41E4-8865-169E0C5FB45E}">
            <xm:f>ColorFondoIgual(PAA!F21,226,107,10)</xm:f>
            <x14:dxf>
              <fill>
                <patternFill>
                  <bgColor rgb="FFE26B0A"/>
                </patternFill>
              </fill>
            </x14:dxf>
          </x14:cfRule>
          <x14:cfRule type="expression" priority="48" id="{BD749B7D-A80B-4F03-B70E-557962ECD337}">
            <xm:f>ColorFondoIgual(PAA!F21,191,191,191)</xm:f>
            <x14:dxf>
              <fill>
                <patternFill>
                  <bgColor rgb="FFBFBFBF"/>
                </patternFill>
              </fill>
            </x14:dxf>
          </x14:cfRule>
          <x14:cfRule type="expression" priority="47" id="{F675965C-9140-4277-88CA-9DCB83DC5C6E}">
            <xm:f>ColorFondoIgual(PAA!F21,255,255,255)</xm:f>
            <x14:dxf>
              <fill>
                <patternFill>
                  <bgColor theme="0"/>
                </patternFill>
              </fill>
            </x14:dxf>
          </x14:cfRule>
          <x14:cfRule type="expression" priority="46" id="{35D2AAE1-8D38-4BBF-BD01-D7834346FF95}">
            <xm:f>ColorFondoIgual(PAA!F21,"")</xm:f>
            <x14:dxf>
              <fill>
                <patternFill>
                  <bgColor theme="0"/>
                </patternFill>
              </fill>
            </x14:dxf>
          </x14:cfRule>
          <xm:sqref>E11:P11</xm:sqref>
        </x14:conditionalFormatting>
        <x14:conditionalFormatting xmlns:xm="http://schemas.microsoft.com/office/excel/2006/main">
          <x14:cfRule type="expression" priority="45" id="{CDBAA9FF-C2FE-4409-9E84-1E38A2213D03}">
            <xm:f>ColorFondoIgual(PAA!F22,0,204,0)</xm:f>
            <x14:dxf>
              <fill>
                <patternFill>
                  <bgColor rgb="FF00CC00"/>
                </patternFill>
              </fill>
            </x14:dxf>
          </x14:cfRule>
          <x14:cfRule type="expression" priority="44" id="{8D428881-CBC4-4FBB-A620-EC39EB4F67FB}">
            <xm:f>ColorFondoIgual(PAA!F22,226,107,10)</xm:f>
            <x14:dxf>
              <fill>
                <patternFill>
                  <bgColor rgb="FFE26B0A"/>
                </patternFill>
              </fill>
            </x14:dxf>
          </x14:cfRule>
          <x14:cfRule type="expression" priority="43" id="{DD61DA9F-DF77-4E85-9BC6-12735D090462}">
            <xm:f>ColorFondoIgual(PAA!F22,191,191,191)</xm:f>
            <x14:dxf>
              <fill>
                <patternFill>
                  <bgColor rgb="FFBFBFBF"/>
                </patternFill>
              </fill>
            </x14:dxf>
          </x14:cfRule>
          <x14:cfRule type="expression" priority="42" id="{8EE68E7E-1F52-4549-AEEC-FC025A0C054E}">
            <xm:f>ColorFondoIgual(PAA!F22,255,255,255)</xm:f>
            <x14:dxf>
              <fill>
                <patternFill>
                  <bgColor theme="0"/>
                </patternFill>
              </fill>
            </x14:dxf>
          </x14:cfRule>
          <x14:cfRule type="expression" priority="41" id="{F02AB9E3-492A-47DB-82B3-267698C988C4}">
            <xm:f>ColorFondoIgual(PAA!F22,"")</xm:f>
            <x14:dxf>
              <fill>
                <patternFill>
                  <bgColor theme="0"/>
                </patternFill>
              </fill>
            </x14:dxf>
          </x14:cfRule>
          <xm:sqref>E12:P12</xm:sqref>
        </x14:conditionalFormatting>
        <x14:conditionalFormatting xmlns:xm="http://schemas.microsoft.com/office/excel/2006/main">
          <x14:cfRule type="expression" priority="40" id="{753E5437-06AE-426A-82E8-ABBCC1821299}">
            <xm:f>ColorFondoIgual(PAA!F23,0,204,0)</xm:f>
            <x14:dxf>
              <fill>
                <patternFill>
                  <bgColor rgb="FF00CC00"/>
                </patternFill>
              </fill>
            </x14:dxf>
          </x14:cfRule>
          <x14:cfRule type="expression" priority="39" id="{5EC8795F-9319-4DD0-98F2-8E94B7138097}">
            <xm:f>ColorFondoIgual(PAA!F23,226,107,10)</xm:f>
            <x14:dxf>
              <fill>
                <patternFill>
                  <bgColor rgb="FFE26B0A"/>
                </patternFill>
              </fill>
            </x14:dxf>
          </x14:cfRule>
          <x14:cfRule type="expression" priority="38" id="{E3C8CFBB-6DE4-4C92-86DF-DFA1F00431A0}">
            <xm:f>ColorFondoIgual(PAA!F23,191,191,191)</xm:f>
            <x14:dxf>
              <fill>
                <patternFill>
                  <bgColor rgb="FFBFBFBF"/>
                </patternFill>
              </fill>
            </x14:dxf>
          </x14:cfRule>
          <x14:cfRule type="expression" priority="37" id="{8F3012E8-3E89-43EC-BA5B-4936AD7EF60E}">
            <xm:f>ColorFondoIgual(PAA!F23,255,255,255)</xm:f>
            <x14:dxf>
              <fill>
                <patternFill>
                  <bgColor theme="0"/>
                </patternFill>
              </fill>
            </x14:dxf>
          </x14:cfRule>
          <x14:cfRule type="expression" priority="36" id="{FE80B936-FD18-4267-92E7-382CAAE9FB85}">
            <xm:f>ColorFondoIgual(PAA!F23,"")</xm:f>
            <x14:dxf>
              <fill>
                <patternFill>
                  <bgColor theme="0"/>
                </patternFill>
              </fill>
            </x14:dxf>
          </x14:cfRule>
          <xm:sqref>E13:P13</xm:sqref>
        </x14:conditionalFormatting>
        <x14:conditionalFormatting xmlns:xm="http://schemas.microsoft.com/office/excel/2006/main">
          <x14:cfRule type="expression" priority="35" id="{55E039F1-F09D-4BFE-B525-F869BDA42349}">
            <xm:f>ColorFondoIgual(PAA!F24,0,204,0)</xm:f>
            <x14:dxf>
              <fill>
                <patternFill>
                  <bgColor rgb="FF00CC00"/>
                </patternFill>
              </fill>
            </x14:dxf>
          </x14:cfRule>
          <x14:cfRule type="expression" priority="34" id="{D13DD3AB-43CC-48B4-929C-C344C7B8DA05}">
            <xm:f>ColorFondoIgual(PAA!F24,226,107,10)</xm:f>
            <x14:dxf>
              <fill>
                <patternFill>
                  <bgColor rgb="FFE26B0A"/>
                </patternFill>
              </fill>
            </x14:dxf>
          </x14:cfRule>
          <x14:cfRule type="expression" priority="33" id="{48D3F455-9CC1-4FAA-A745-740FC87C6BBC}">
            <xm:f>ColorFondoIgual(PAA!F24,191,191,191)</xm:f>
            <x14:dxf>
              <fill>
                <patternFill>
                  <bgColor rgb="FFBFBFBF"/>
                </patternFill>
              </fill>
            </x14:dxf>
          </x14:cfRule>
          <x14:cfRule type="expression" priority="32" id="{F3144DF4-8C8B-4674-9260-F8EDFB5CDFCA}">
            <xm:f>ColorFondoIgual(PAA!F24,255,255,255)</xm:f>
            <x14:dxf>
              <fill>
                <patternFill>
                  <bgColor theme="0"/>
                </patternFill>
              </fill>
            </x14:dxf>
          </x14:cfRule>
          <x14:cfRule type="expression" priority="31" id="{ECEA4C48-5229-4B4F-B81E-0EAF19262334}">
            <xm:f>ColorFondoIgual(PAA!F24,"")</xm:f>
            <x14:dxf>
              <fill>
                <patternFill>
                  <bgColor theme="0"/>
                </patternFill>
              </fill>
            </x14:dxf>
          </x14:cfRule>
          <xm:sqref>E14:P14</xm:sqref>
        </x14:conditionalFormatting>
        <x14:conditionalFormatting xmlns:xm="http://schemas.microsoft.com/office/excel/2006/main">
          <x14:cfRule type="expression" priority="30" id="{54361533-EEED-46F1-AE3C-6A350D9AA1A4}">
            <xm:f>ColorFondoIgual(PAA!F25,"")</xm:f>
            <x14:dxf>
              <fill>
                <patternFill>
                  <bgColor theme="0"/>
                </patternFill>
              </fill>
            </x14:dxf>
          </x14:cfRule>
          <x14:cfRule type="expression" priority="29" id="{DF9280C8-208B-4D49-89EA-AE4C3C30D3C3}">
            <xm:f>ColorFondoIgual(PAA!F25,0,204,0)</xm:f>
            <x14:dxf>
              <fill>
                <patternFill>
                  <bgColor rgb="FF00CC00"/>
                </patternFill>
              </fill>
            </x14:dxf>
          </x14:cfRule>
          <x14:cfRule type="expression" priority="28" id="{17E5A498-6D63-4C43-B40F-0F42476C21DE}">
            <xm:f>ColorFondoIgual(PAA!F25,226,107,10)</xm:f>
            <x14:dxf>
              <fill>
                <patternFill>
                  <bgColor rgb="FFCE6B0A"/>
                </patternFill>
              </fill>
            </x14:dxf>
          </x14:cfRule>
          <x14:cfRule type="expression" priority="27" id="{50ECACCA-2C18-4B49-BED1-08327EF2033B}">
            <xm:f>ColorFondoIgual(PAA!F25,191,191,191)</xm:f>
            <x14:dxf>
              <fill>
                <patternFill>
                  <bgColor rgb="FFBFBFBF"/>
                </patternFill>
              </fill>
            </x14:dxf>
          </x14:cfRule>
          <x14:cfRule type="expression" priority="26" id="{83550EE0-2B1B-404A-8EA4-706673D0C057}">
            <xm:f>ColorFondoIgual(PAA!F25,255,255,255)</xm:f>
            <x14:dxf>
              <fill>
                <patternFill>
                  <bgColor theme="0"/>
                </patternFill>
              </fill>
            </x14:dxf>
          </x14:cfRule>
          <xm:sqref>E15:P15</xm:sqref>
        </x14:conditionalFormatting>
        <x14:conditionalFormatting xmlns:xm="http://schemas.microsoft.com/office/excel/2006/main">
          <x14:cfRule type="expression" priority="25" id="{26E36463-2654-452A-AF53-BFA2F093777A}">
            <xm:f>ColorFondoIgual(PAA!F26,0,204,0)</xm:f>
            <x14:dxf>
              <fill>
                <patternFill>
                  <bgColor rgb="FF00CC00"/>
                </patternFill>
              </fill>
            </x14:dxf>
          </x14:cfRule>
          <x14:cfRule type="expression" priority="24" id="{B194E0DB-B94B-4A83-A20D-12CE901219C4}">
            <xm:f>ColorFondoIgual(PAA!F26,226,107,10)</xm:f>
            <x14:dxf>
              <fill>
                <patternFill>
                  <bgColor rgb="FFE26B0A"/>
                </patternFill>
              </fill>
            </x14:dxf>
          </x14:cfRule>
          <x14:cfRule type="expression" priority="23" id="{CA147E50-4B2F-4912-852D-17976A5D1365}">
            <xm:f>ColorFondoIgual(PAA!F26,191,191,191)</xm:f>
            <x14:dxf>
              <fill>
                <patternFill>
                  <bgColor rgb="FFBFBFBF"/>
                </patternFill>
              </fill>
            </x14:dxf>
          </x14:cfRule>
          <x14:cfRule type="expression" priority="22" id="{76497D28-63CB-42F0-A9FB-75AC8FC8838D}">
            <xm:f>ColorFondoIgual(PAA!F26,255,255,255)</xm:f>
            <x14:dxf>
              <fill>
                <patternFill>
                  <bgColor theme="0"/>
                </patternFill>
              </fill>
            </x14:dxf>
          </x14:cfRule>
          <x14:cfRule type="expression" priority="21" id="{56FFD58A-60C4-4CC7-813D-A3AC78EF5333}">
            <xm:f>ColorFondoIgual(PAA!F26,"")</xm:f>
            <x14:dxf>
              <fill>
                <patternFill>
                  <bgColor theme="0"/>
                </patternFill>
              </fill>
            </x14:dxf>
          </x14:cfRule>
          <xm:sqref>E16:P16</xm:sqref>
        </x14:conditionalFormatting>
        <x14:conditionalFormatting xmlns:xm="http://schemas.microsoft.com/office/excel/2006/main">
          <x14:cfRule type="expression" priority="20" id="{2473D526-D484-4C32-8800-A5BF3F306753}">
            <xm:f>ColorFondoIgual(PAA!F27,0,204,0)</xm:f>
            <x14:dxf>
              <fill>
                <patternFill>
                  <bgColor rgb="FF00CC00"/>
                </patternFill>
              </fill>
            </x14:dxf>
          </x14:cfRule>
          <x14:cfRule type="expression" priority="19" id="{DD0DEEE2-6BED-44A6-BA60-C642B4A814C6}">
            <xm:f>ColorFondoIgual(PAA!F27,226,107,10)</xm:f>
            <x14:dxf>
              <fill>
                <patternFill>
                  <bgColor rgb="FFE26B0A"/>
                </patternFill>
              </fill>
            </x14:dxf>
          </x14:cfRule>
          <x14:cfRule type="expression" priority="18" id="{084FCFFE-CF0A-4180-A6E4-385CF5C84260}">
            <xm:f>ColorFondoIgual(PAA!F27,191,191,191)</xm:f>
            <x14:dxf>
              <fill>
                <patternFill>
                  <bgColor rgb="FFBFBFBF"/>
                </patternFill>
              </fill>
            </x14:dxf>
          </x14:cfRule>
          <x14:cfRule type="expression" priority="17" id="{54049E23-B7FC-4267-8ADE-1CADCB83B238}">
            <xm:f>ColorFondoIgual(PAA!F27,255,255,255)</xm:f>
            <x14:dxf>
              <fill>
                <patternFill>
                  <bgColor theme="0"/>
                </patternFill>
              </fill>
            </x14:dxf>
          </x14:cfRule>
          <x14:cfRule type="expression" priority="16" id="{4E3E64E8-FA54-4A04-8A93-4F1E91A94130}">
            <xm:f>ColorFondoIgual(PAA!F27,"")</xm:f>
            <x14:dxf>
              <fill>
                <patternFill>
                  <bgColor theme="0"/>
                </patternFill>
              </fill>
            </x14:dxf>
          </x14:cfRule>
          <xm:sqref>E17:P17</xm:sqref>
        </x14:conditionalFormatting>
        <x14:conditionalFormatting xmlns:xm="http://schemas.microsoft.com/office/excel/2006/main">
          <x14:cfRule type="expression" priority="15" id="{CA1D141A-12E3-4709-8DB4-E0580C42CFC6}">
            <xm:f>ColorFondoIgual(PAA!F28,0,204,0)</xm:f>
            <x14:dxf>
              <fill>
                <patternFill>
                  <bgColor rgb="FF00CC00"/>
                </patternFill>
              </fill>
            </x14:dxf>
          </x14:cfRule>
          <x14:cfRule type="expression" priority="14" id="{EBE2F573-4DE8-4D32-BB4B-301C6FBC205A}">
            <xm:f>ColorFondoIgual(PAA!F28,226,107,10)</xm:f>
            <x14:dxf>
              <fill>
                <patternFill>
                  <bgColor rgb="FFE26B0A"/>
                </patternFill>
              </fill>
            </x14:dxf>
          </x14:cfRule>
          <x14:cfRule type="expression" priority="13" id="{CE6A206D-48B5-4D7C-B86B-A8AF6E470097}">
            <xm:f>ColorFondoIgual(PAA!F28,191,191,191)</xm:f>
            <x14:dxf>
              <fill>
                <patternFill>
                  <bgColor rgb="FFBFBFBF"/>
                </patternFill>
              </fill>
            </x14:dxf>
          </x14:cfRule>
          <x14:cfRule type="expression" priority="12" id="{C7C35036-4567-407C-ACF2-C99EE4723E19}">
            <xm:f>ColorFondoIgual(PAA!F28,255,255,255)</xm:f>
            <x14:dxf>
              <fill>
                <patternFill>
                  <bgColor theme="0"/>
                </patternFill>
              </fill>
            </x14:dxf>
          </x14:cfRule>
          <x14:cfRule type="expression" priority="11" id="{EF31C8C4-9C87-481E-B8D9-465DFF82389B}">
            <xm:f>ColorFondoIgual(PAA!F28,"")</xm:f>
            <x14:dxf>
              <fill>
                <patternFill>
                  <bgColor rgb="FFFFFFFF"/>
                </patternFill>
              </fill>
            </x14:dxf>
          </x14:cfRule>
          <xm:sqref>E18:P18</xm:sqref>
        </x14:conditionalFormatting>
        <x14:conditionalFormatting xmlns:xm="http://schemas.microsoft.com/office/excel/2006/main">
          <x14:cfRule type="expression" priority="10" id="{8C7CFAB3-54C8-4D41-8AC3-5D09002D9A89}">
            <xm:f>ColorFondoIgual(PAA!F29,0,204,0)</xm:f>
            <x14:dxf>
              <fill>
                <patternFill>
                  <bgColor rgb="FF00CC00"/>
                </patternFill>
              </fill>
            </x14:dxf>
          </x14:cfRule>
          <x14:cfRule type="expression" priority="9" id="{0192FFA7-1ED7-4BB9-9CEE-6ED35A467D91}">
            <xm:f>ColorFondoIgual(PAA!F29,226,107,10)</xm:f>
            <x14:dxf>
              <fill>
                <patternFill>
                  <bgColor rgb="FFE26B0A"/>
                </patternFill>
              </fill>
            </x14:dxf>
          </x14:cfRule>
          <x14:cfRule type="expression" priority="8" id="{213D595F-2245-400E-8AD3-6FA1FAD75BEA}">
            <xm:f>ColorFondoIgual(PAA!F29,191,191,191)</xm:f>
            <x14:dxf>
              <fill>
                <patternFill>
                  <bgColor rgb="FFBFBFBF"/>
                </patternFill>
              </fill>
            </x14:dxf>
          </x14:cfRule>
          <x14:cfRule type="expression" priority="7" id="{5FBCD494-9CA6-41CA-91B4-B2588C1EFB6A}">
            <xm:f>ColorFondoIgual(PAA!F29,255,255,255)</xm:f>
            <x14:dxf>
              <fill>
                <patternFill>
                  <bgColor rgb="FFFFFFFF"/>
                </patternFill>
              </fill>
            </x14:dxf>
          </x14:cfRule>
          <x14:cfRule type="expression" priority="6" id="{684320E5-DC76-43A8-8ECE-FF2E96B5702F}">
            <xm:f>ColorFondoIgual(PAA!F29,"")</xm:f>
            <x14:dxf>
              <fill>
                <patternFill>
                  <bgColor theme="0"/>
                </patternFill>
              </fill>
            </x14:dxf>
          </x14:cfRule>
          <xm:sqref>E19:P19</xm:sqref>
        </x14:conditionalFormatting>
        <x14:conditionalFormatting xmlns:xm="http://schemas.microsoft.com/office/excel/2006/main">
          <x14:cfRule type="expression" priority="5" id="{56310043-23FB-42BE-8BEE-95A8B495AABD}">
            <xm:f>ColorFondoIgual(PAA!F18,0,204,0)</xm:f>
            <x14:dxf>
              <fill>
                <patternFill>
                  <bgColor rgb="FF00CC00"/>
                </patternFill>
              </fill>
            </x14:dxf>
          </x14:cfRule>
          <x14:cfRule type="expression" priority="3" id="{BCCA9094-B71F-4751-927B-632D46FDA39B}">
            <xm:f>ColorFondoIgual(PAA!F18,191,191,191)</xm:f>
            <x14:dxf>
              <fill>
                <patternFill>
                  <bgColor rgb="FFBFBFBF"/>
                </patternFill>
              </fill>
            </x14:dxf>
          </x14:cfRule>
          <x14:cfRule type="expression" priority="2" id="{936683A9-1D87-42EA-BCF1-F976FF9D611F}">
            <xm:f>ColorFondoIgual(PAA!F18,255,255,255)</xm:f>
            <x14:dxf>
              <fill>
                <patternFill>
                  <bgColor rgb="FFFFFFFF"/>
                </patternFill>
              </fill>
            </x14:dxf>
          </x14:cfRule>
          <x14:cfRule type="expression" priority="1" id="{73D665D0-50D0-466B-8240-4EAC3098B866}">
            <xm:f>ColorFondoIgual(PAA!F18,"")</xm:f>
            <x14:dxf>
              <fill>
                <patternFill>
                  <bgColor rgb="FFFFFFFF"/>
                </patternFill>
              </fill>
            </x14:dxf>
          </x14:cfRule>
          <xm:sqref>E8:P8</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theme="4" tint="-0.249977111117893"/>
  </sheetPr>
  <dimension ref="A1:BP35"/>
  <sheetViews>
    <sheetView workbookViewId="0">
      <selection activeCell="BG5" sqref="BG5:BG27"/>
    </sheetView>
  </sheetViews>
  <sheetFormatPr baseColWidth="10" defaultColWidth="10.85546875" defaultRowHeight="12.75" x14ac:dyDescent="0.2"/>
  <cols>
    <col min="1" max="1" width="3.5703125" style="15" customWidth="1"/>
    <col min="2" max="2" width="8.28515625" style="15" customWidth="1"/>
    <col min="3" max="3" width="10.85546875" style="15" customWidth="1"/>
    <col min="4" max="4" width="79.5703125" style="15" customWidth="1"/>
    <col min="5" max="24" width="2.5703125" style="15" customWidth="1"/>
    <col min="25" max="25" width="2.5703125" style="15" hidden="1" customWidth="1"/>
    <col min="26" max="59" width="2.5703125" style="15" customWidth="1"/>
    <col min="60" max="60" width="2.7109375" style="15" customWidth="1"/>
    <col min="61" max="61" width="2.85546875" style="15" customWidth="1"/>
    <col min="62" max="62" width="18.7109375" style="15" customWidth="1"/>
    <col min="63" max="63" width="8.42578125" style="34" customWidth="1"/>
    <col min="64" max="64" width="8.140625" style="34" customWidth="1"/>
    <col min="65" max="65" width="21.7109375" style="15" customWidth="1"/>
    <col min="66" max="16384" width="10.85546875" style="15"/>
  </cols>
  <sheetData>
    <row r="1" spans="1:68" ht="13.5" thickBot="1" x14ac:dyDescent="0.25">
      <c r="A1" s="384">
        <v>2023</v>
      </c>
      <c r="B1" s="384"/>
      <c r="C1" s="384"/>
    </row>
    <row r="2" spans="1:68" s="23" customFormat="1" ht="15.75" customHeight="1" x14ac:dyDescent="0.2">
      <c r="A2" s="384"/>
      <c r="B2" s="384"/>
      <c r="C2" s="384"/>
      <c r="E2" s="369" t="s">
        <v>194</v>
      </c>
      <c r="F2" s="370"/>
      <c r="G2" s="370"/>
      <c r="H2" s="370"/>
      <c r="I2" s="371"/>
      <c r="J2" s="369" t="s">
        <v>195</v>
      </c>
      <c r="K2" s="370"/>
      <c r="L2" s="370"/>
      <c r="M2" s="370"/>
      <c r="N2" s="371"/>
      <c r="O2" s="369" t="s">
        <v>196</v>
      </c>
      <c r="P2" s="370"/>
      <c r="Q2" s="370"/>
      <c r="R2" s="370"/>
      <c r="S2" s="371"/>
      <c r="T2" s="369" t="s">
        <v>197</v>
      </c>
      <c r="U2" s="370"/>
      <c r="V2" s="370"/>
      <c r="W2" s="370"/>
      <c r="X2" s="370"/>
      <c r="Y2" s="371"/>
      <c r="Z2" s="369" t="s">
        <v>198</v>
      </c>
      <c r="AA2" s="370"/>
      <c r="AB2" s="370"/>
      <c r="AC2" s="370"/>
      <c r="AD2" s="371"/>
      <c r="AE2" s="369" t="s">
        <v>199</v>
      </c>
      <c r="AF2" s="370"/>
      <c r="AG2" s="370"/>
      <c r="AH2" s="370"/>
      <c r="AI2" s="371"/>
      <c r="AJ2" s="369" t="s">
        <v>200</v>
      </c>
      <c r="AK2" s="370"/>
      <c r="AL2" s="370"/>
      <c r="AM2" s="370"/>
      <c r="AN2" s="371"/>
      <c r="AO2" s="369" t="s">
        <v>201</v>
      </c>
      <c r="AP2" s="370"/>
      <c r="AQ2" s="370"/>
      <c r="AR2" s="370"/>
      <c r="AS2" s="371"/>
      <c r="AT2" s="369" t="s">
        <v>202</v>
      </c>
      <c r="AU2" s="370"/>
      <c r="AV2" s="370"/>
      <c r="AW2" s="370"/>
      <c r="AX2" s="370"/>
      <c r="AY2" s="371"/>
      <c r="AZ2" s="369" t="s">
        <v>203</v>
      </c>
      <c r="BA2" s="370"/>
      <c r="BB2" s="370"/>
      <c r="BC2" s="370"/>
      <c r="BD2" s="371"/>
      <c r="BE2" s="369" t="s">
        <v>204</v>
      </c>
      <c r="BF2" s="370"/>
      <c r="BG2" s="370"/>
      <c r="BH2" s="370"/>
      <c r="BI2" s="371"/>
      <c r="BJ2" s="380" t="s">
        <v>206</v>
      </c>
      <c r="BK2" s="376" t="s">
        <v>238</v>
      </c>
      <c r="BL2" s="377"/>
    </row>
    <row r="3" spans="1:68" s="23" customFormat="1" ht="20.25" customHeight="1" x14ac:dyDescent="0.2">
      <c r="A3" s="385"/>
      <c r="B3" s="385"/>
      <c r="C3" s="385"/>
      <c r="E3" s="372" t="s">
        <v>205</v>
      </c>
      <c r="F3" s="373"/>
      <c r="G3" s="373"/>
      <c r="H3" s="373"/>
      <c r="I3" s="374"/>
      <c r="J3" s="372" t="s">
        <v>205</v>
      </c>
      <c r="K3" s="373"/>
      <c r="L3" s="373"/>
      <c r="M3" s="373"/>
      <c r="N3" s="374"/>
      <c r="O3" s="372" t="s">
        <v>205</v>
      </c>
      <c r="P3" s="373"/>
      <c r="Q3" s="373"/>
      <c r="R3" s="373"/>
      <c r="S3" s="374"/>
      <c r="T3" s="372" t="s">
        <v>205</v>
      </c>
      <c r="U3" s="373"/>
      <c r="V3" s="373"/>
      <c r="W3" s="373"/>
      <c r="X3" s="373"/>
      <c r="Y3" s="374"/>
      <c r="Z3" s="372" t="s">
        <v>205</v>
      </c>
      <c r="AA3" s="373"/>
      <c r="AB3" s="373"/>
      <c r="AC3" s="373"/>
      <c r="AD3" s="374"/>
      <c r="AE3" s="372" t="s">
        <v>205</v>
      </c>
      <c r="AF3" s="373"/>
      <c r="AG3" s="373"/>
      <c r="AH3" s="373"/>
      <c r="AI3" s="374"/>
      <c r="AJ3" s="372" t="s">
        <v>205</v>
      </c>
      <c r="AK3" s="373"/>
      <c r="AL3" s="373"/>
      <c r="AM3" s="373"/>
      <c r="AN3" s="374"/>
      <c r="AO3" s="372" t="s">
        <v>205</v>
      </c>
      <c r="AP3" s="373"/>
      <c r="AQ3" s="373"/>
      <c r="AR3" s="373"/>
      <c r="AS3" s="374"/>
      <c r="AT3" s="372" t="s">
        <v>205</v>
      </c>
      <c r="AU3" s="373"/>
      <c r="AV3" s="373"/>
      <c r="AW3" s="373"/>
      <c r="AX3" s="373"/>
      <c r="AY3" s="374"/>
      <c r="AZ3" s="372" t="s">
        <v>205</v>
      </c>
      <c r="BA3" s="373"/>
      <c r="BB3" s="373"/>
      <c r="BC3" s="373"/>
      <c r="BD3" s="374"/>
      <c r="BE3" s="372" t="s">
        <v>205</v>
      </c>
      <c r="BF3" s="373"/>
      <c r="BG3" s="373"/>
      <c r="BH3" s="373"/>
      <c r="BI3" s="374"/>
      <c r="BJ3" s="381"/>
      <c r="BK3" s="378"/>
      <c r="BL3" s="379"/>
    </row>
    <row r="4" spans="1:68" ht="55.5" customHeight="1" thickBot="1" x14ac:dyDescent="0.25">
      <c r="A4" s="36" t="s">
        <v>116</v>
      </c>
      <c r="B4" s="37" t="s">
        <v>287</v>
      </c>
      <c r="C4" s="394" t="s">
        <v>193</v>
      </c>
      <c r="D4" s="395"/>
      <c r="E4" s="42">
        <v>1</v>
      </c>
      <c r="F4" s="36">
        <v>2</v>
      </c>
      <c r="G4" s="36">
        <v>3</v>
      </c>
      <c r="H4" s="36">
        <v>4</v>
      </c>
      <c r="I4" s="43">
        <v>5</v>
      </c>
      <c r="J4" s="42">
        <v>1</v>
      </c>
      <c r="K4" s="36">
        <v>2</v>
      </c>
      <c r="L4" s="36">
        <v>3</v>
      </c>
      <c r="M4" s="36">
        <v>4</v>
      </c>
      <c r="N4" s="43">
        <v>5</v>
      </c>
      <c r="O4" s="42">
        <v>1</v>
      </c>
      <c r="P4" s="36">
        <v>2</v>
      </c>
      <c r="Q4" s="36">
        <v>3</v>
      </c>
      <c r="R4" s="36">
        <v>4</v>
      </c>
      <c r="S4" s="43">
        <v>5</v>
      </c>
      <c r="T4" s="42">
        <v>1</v>
      </c>
      <c r="U4" s="36">
        <v>2</v>
      </c>
      <c r="V4" s="36">
        <v>3</v>
      </c>
      <c r="W4" s="36">
        <v>4</v>
      </c>
      <c r="X4" s="36">
        <v>5</v>
      </c>
      <c r="Y4" s="43">
        <v>6</v>
      </c>
      <c r="Z4" s="42">
        <v>1</v>
      </c>
      <c r="AA4" s="36">
        <v>2</v>
      </c>
      <c r="AB4" s="36">
        <v>3</v>
      </c>
      <c r="AC4" s="36">
        <v>4</v>
      </c>
      <c r="AD4" s="43">
        <v>5</v>
      </c>
      <c r="AE4" s="42">
        <v>1</v>
      </c>
      <c r="AF4" s="36">
        <v>2</v>
      </c>
      <c r="AG4" s="36">
        <v>3</v>
      </c>
      <c r="AH4" s="36">
        <v>4</v>
      </c>
      <c r="AI4" s="43">
        <v>5</v>
      </c>
      <c r="AJ4" s="42">
        <v>1</v>
      </c>
      <c r="AK4" s="36">
        <v>2</v>
      </c>
      <c r="AL4" s="36">
        <v>3</v>
      </c>
      <c r="AM4" s="36">
        <v>4</v>
      </c>
      <c r="AN4" s="43">
        <v>5</v>
      </c>
      <c r="AO4" s="42">
        <v>1</v>
      </c>
      <c r="AP4" s="36">
        <v>2</v>
      </c>
      <c r="AQ4" s="36">
        <v>3</v>
      </c>
      <c r="AR4" s="36">
        <v>4</v>
      </c>
      <c r="AS4" s="43">
        <v>5</v>
      </c>
      <c r="AT4" s="42">
        <v>1</v>
      </c>
      <c r="AU4" s="36">
        <v>2</v>
      </c>
      <c r="AV4" s="36">
        <v>3</v>
      </c>
      <c r="AW4" s="36">
        <v>4</v>
      </c>
      <c r="AX4" s="36">
        <v>5</v>
      </c>
      <c r="AY4" s="43">
        <v>6</v>
      </c>
      <c r="AZ4" s="42">
        <v>1</v>
      </c>
      <c r="BA4" s="36">
        <v>2</v>
      </c>
      <c r="BB4" s="36">
        <v>3</v>
      </c>
      <c r="BC4" s="36">
        <v>4</v>
      </c>
      <c r="BD4" s="43">
        <v>5</v>
      </c>
      <c r="BE4" s="42">
        <v>1</v>
      </c>
      <c r="BF4" s="36">
        <v>2</v>
      </c>
      <c r="BG4" s="36">
        <v>3</v>
      </c>
      <c r="BH4" s="36">
        <v>4</v>
      </c>
      <c r="BI4" s="43">
        <v>5</v>
      </c>
      <c r="BJ4" s="381"/>
      <c r="BK4" s="35" t="s">
        <v>239</v>
      </c>
      <c r="BL4" s="35" t="s">
        <v>240</v>
      </c>
      <c r="BM4" s="35" t="s">
        <v>291</v>
      </c>
    </row>
    <row r="5" spans="1:68" ht="30" customHeight="1" thickBot="1" x14ac:dyDescent="0.25">
      <c r="A5" s="38">
        <v>1</v>
      </c>
      <c r="B5" s="50">
        <v>1</v>
      </c>
      <c r="C5" s="375" t="str">
        <f>PAA!D46</f>
        <v xml:space="preserve">1 - Proceso de Gestión de Recursos Físicos - Procedimiento actualización de inventarios -(Parque Automotor Vehículos) de  PNNC </v>
      </c>
      <c r="D5" s="375"/>
      <c r="E5" s="46"/>
      <c r="F5" s="22"/>
      <c r="G5" s="22"/>
      <c r="H5" s="22"/>
      <c r="I5" s="47"/>
      <c r="J5" s="46"/>
      <c r="K5" s="22"/>
      <c r="L5" s="22"/>
      <c r="M5" s="22"/>
      <c r="N5" s="72"/>
      <c r="O5" s="44"/>
      <c r="P5" s="388" t="s">
        <v>288</v>
      </c>
      <c r="Q5" s="62">
        <v>19</v>
      </c>
      <c r="R5" s="63">
        <v>24</v>
      </c>
      <c r="S5" s="77"/>
      <c r="T5" s="386" t="s">
        <v>289</v>
      </c>
      <c r="U5" s="82"/>
      <c r="V5" s="63">
        <v>19</v>
      </c>
      <c r="W5" s="40"/>
      <c r="X5" s="61">
        <v>29</v>
      </c>
      <c r="Y5" s="67"/>
      <c r="Z5" s="44"/>
      <c r="AA5" s="39"/>
      <c r="AB5" s="39"/>
      <c r="AC5" s="39"/>
      <c r="AD5" s="89"/>
      <c r="AE5" s="44"/>
      <c r="AF5" s="39"/>
      <c r="AG5" s="39"/>
      <c r="AH5" s="39"/>
      <c r="AI5" s="89"/>
      <c r="AJ5" s="44"/>
      <c r="AK5" s="39"/>
      <c r="AL5" s="39"/>
      <c r="AM5" s="39"/>
      <c r="AN5" s="89"/>
      <c r="AO5" s="392" t="s">
        <v>289</v>
      </c>
      <c r="AP5" s="39"/>
      <c r="AQ5" s="39"/>
      <c r="AR5" s="39"/>
      <c r="AS5" s="89"/>
      <c r="AT5" s="44"/>
      <c r="AU5" s="39"/>
      <c r="AV5" s="39"/>
      <c r="AW5" s="39"/>
      <c r="AX5" s="39"/>
      <c r="AY5" s="89"/>
      <c r="AZ5" s="44"/>
      <c r="BA5" s="39"/>
      <c r="BB5" s="39"/>
      <c r="BC5" s="39"/>
      <c r="BD5" s="89"/>
      <c r="BE5" s="44"/>
      <c r="BF5" s="39"/>
      <c r="BG5" s="386" t="s">
        <v>289</v>
      </c>
      <c r="BH5" s="39"/>
      <c r="BI5" s="45"/>
      <c r="BJ5" s="48" t="str">
        <f>PAA!R46</f>
        <v xml:space="preserve">EQUIPO AUDITOR </v>
      </c>
      <c r="BK5" s="40"/>
      <c r="BL5" s="214"/>
      <c r="BM5" s="216">
        <f>IF(BI5&lt;&gt;"",DATE($A$1,MONTH($BE$2&amp;1),DAY(BI5)),IF(BH5&lt;&gt;"",DATE($A$1,MONTH($BE$2&amp;1),DAY(BH5)),IF(BF5&lt;&gt;"",DATE($A$1,MONTH($BE$2&amp;1),DAY(BF5)),IF(BE5&lt;&gt;"",DATE($A$1,MONTH($BE$2&amp;1),DAY(BE5)),IF(BD5&lt;&gt;"",DATE($A$1,MONTH($AZ$2&amp;1),DAY(BD5)),IF(BC5&lt;&gt;"",DATE($A$1,MONTH($AZ$2&amp;1),DAY(BC5)),IF(BB5&lt;&gt;"",DATE($A$1,MONTH($AZ$2&amp;1),DAY(BB5)),IF(BA5&lt;&gt;"",DATE($A$1,MONTH($AZ$2&amp;1),DAY(BA5)),IF(AZ5&lt;&gt;"",DATE($A$1,MONTH($AZ$2&amp;1),DAY(AZ5)),IF(AY5&lt;&gt;"",DATE($A$1,MONTH($AT$2&amp;1),DAY(AY5)),IF(AX5&lt;&gt;"",DATE($A$1,MONTH($AT$2&amp;1),DAY(AX5)),IF(AW5&lt;&gt;"",DATE($A$1,MONTH($AT$2&amp;1),DAY(AW5)),IF(AU5&lt;&gt;"",DATE($A$1,MONTH($AT$2&amp;1),DAY(AU5)),IF(AT5&lt;&gt;"",DATE($A$1,MONTH($AT$2&amp;1),DAY(AT5)),IF(AS5&lt;&gt;"",DATE($A$1,MONTH($AO$2&amp;1),DAY(AS5)),IF(AR5&lt;&gt;"",DATE($A$1,MONTH($AO$2&amp;1),DAY(AR5)),IF(AQ5&lt;&gt;"",DATE($A$1,MONTH($AO$2&amp;1),DAY(AQ5)),IF(AP5&lt;&gt;"",DATE($A$1,MONTH($AO$2&amp;1),DAY(AP5)),IF(AN5&lt;&gt;"",DATE($A$1,MONTH($AJ$2&amp;1),DAY(AN5)),IF(AM5&lt;&gt;"",DATE($A$1,MONTH($AJ$2&amp;1),DAY(AM5)),IF(AL5&lt;&gt;"",DATE($A$1,MONTH($AJ$2&amp;1),DAY(AL5)),IF(AK5&lt;&gt;"",DATE($A$1,MONTH($AJ$2&amp;1),DAY(AK5)),IF(AJ5&lt;&gt;"",DATE($A$1,MONTH($AJ$2&amp;1),DAY(AJ5)),IF(AI5&lt;&gt;"",DATE($A$1,MONTH($AE$2&amp;1),DAY(AI5)),IF(AH5&lt;&gt;"",DATE($A$1,MONTH($AE$2&amp;1),DAY(AH5)),IF(AG5&lt;&gt;"",DATE($A$1,MONTH($AE$2&amp;1),DAY(AG5)),IF(AF5&lt;&gt;"",DATE($A$1,MONTH($AE$2&amp;1),DAY(AF5)),IF(AE5&lt;&gt;"",DATE($A$1,MONTH($AE$2&amp;1),DAY(AE5)),IF(AD5&lt;&gt;"",DATE($A$1,MONTH($Z$2&amp;1),DAY(AD5)),IF(AC5&lt;&gt;"",DATE($A$1,MONTH($Z$2&amp;1),DAY(AC5)),IF(AB5&lt;&gt;"",DATE($A$1,MONTH($Z$2&amp;1),DAY(AB5)),IF(AA5&lt;&gt;"",DATE($A$1,MONTH($Z$2&amp;1),DAY(AA5)),IF(Z5&lt;&gt;"",DATE($A$1,MONTH($Z$2&amp;1),DAY(Z5)),IF(X5&lt;&gt;"",DATE($A$1,MONTH($T$2&amp;1),DAY(X5)),IF(W5&lt;&gt;"",DATE($A$1,MONTH($T$2&amp;1),DAY(W5)),IF(V5&lt;&gt;"",DATE($A$1,MONTH($T$2&amp;1),DAY(V5)),IF(U5&lt;&gt;"",DATE($A$1,MONTH($T$2&amp;1),DAY(U5)),IF(X5&lt;&gt;"",DATE($A$1,MONTH($T$2&amp;1),DAY(X5)),IF(W5&lt;&gt;"",DATE($A$1,MONTH($T$2&amp;1),DAY(W5)),IF(V5&lt;&gt;"",DATE($A$1,MONTH($T$2&amp;1),DAY(V5)),IF(U5&lt;&gt;"",DATE($A$1,MONTH($T$2&amp;1),DAY(U5)),IF(S5&lt;&gt;"",DATE($A$1,MONTH($O$2&amp;1),DAY(S5)),IF(R5&lt;&gt;"",DATE($A$1,MONTH($O$2&amp;1),DAY(R5)),IF(Q5&lt;&gt;"",DATE($A$1,MONTH($O$2&amp;1),DAY(Q5)),IF(O5&lt;&gt;"",DATE($A$1,MONTH($O$2&amp;1),DAY(O5)),IF(N5&lt;&gt;"",DATE($A$1,MONTH($J$2&amp;1),DAY(N5)),IF(M5&lt;&gt;"",DATE($A$1,MONTH($J$2&amp;1),DAY(M5)),IF(L5&lt;&gt;"",DATE($A$1,MONTH($J$2&amp;1),DAY(L5)),IF(K5&lt;&gt;"",DATE($A$1,MONTH($J$2&amp;1),DAY(K5)),IF(J5&lt;&gt;"",DATE($A$1,MONTH($J$2&amp;1),DAY(J5)),IF(I5&lt;&gt;"",DATE($A$1,MONTH($E$2&amp;1),DAY(I5)),IF(H5&lt;&gt;"",DATE($A$1,MONTH($E$2&amp;1),DAY(H5)),IF(G5&lt;&gt;"",DATE($A$1,MONTH($E$2&amp;1),DAY(G5)),IF(F5&lt;&gt;"",DATE($A$1,MONTH($E$2&amp;1),DAY(F5)),IF(E5&lt;&gt;"",DATE($A$1,MONTH($E$2&amp;1),DAY(E5)))))))))))))))))))))))))))))))))))))))))))))))))))))))))</f>
        <v>45075</v>
      </c>
      <c r="BO5" s="223"/>
      <c r="BP5" s="223"/>
    </row>
    <row r="6" spans="1:68" ht="30" customHeight="1" thickBot="1" x14ac:dyDescent="0.25">
      <c r="A6" s="41">
        <v>2</v>
      </c>
      <c r="B6" s="50">
        <v>2</v>
      </c>
      <c r="C6" s="375" t="str">
        <f>PAA!D47</f>
        <v xml:space="preserve">2 -Proceso de Gestión de Recursos Físicos - Procedimiento registro de predios en el inventario ( inmuebles sedes) de  PNNC </v>
      </c>
      <c r="D6" s="375"/>
      <c r="E6" s="46"/>
      <c r="F6" s="22"/>
      <c r="G6" s="22"/>
      <c r="H6" s="22"/>
      <c r="I6" s="47"/>
      <c r="J6" s="46"/>
      <c r="K6" s="22"/>
      <c r="L6" s="22"/>
      <c r="M6" s="22"/>
      <c r="N6" s="72"/>
      <c r="O6" s="46"/>
      <c r="P6" s="389"/>
      <c r="Q6" s="73">
        <v>19</v>
      </c>
      <c r="R6" s="74">
        <v>24</v>
      </c>
      <c r="S6" s="78"/>
      <c r="T6" s="387"/>
      <c r="U6" s="65"/>
      <c r="V6" s="74">
        <v>19</v>
      </c>
      <c r="W6" s="18"/>
      <c r="X6" s="83">
        <v>29</v>
      </c>
      <c r="Y6" s="67"/>
      <c r="Z6" s="46"/>
      <c r="AA6" s="22"/>
      <c r="AB6" s="22"/>
      <c r="AC6" s="22"/>
      <c r="AD6" s="72"/>
      <c r="AE6" s="46"/>
      <c r="AF6" s="22"/>
      <c r="AG6" s="22"/>
      <c r="AH6" s="22"/>
      <c r="AI6" s="72"/>
      <c r="AJ6" s="46"/>
      <c r="AK6" s="22"/>
      <c r="AL6" s="22"/>
      <c r="AM6" s="22"/>
      <c r="AN6" s="72"/>
      <c r="AO6" s="393"/>
      <c r="AP6" s="22"/>
      <c r="AQ6" s="22"/>
      <c r="AR6" s="22"/>
      <c r="AS6" s="72"/>
      <c r="AT6" s="46"/>
      <c r="AU6" s="22"/>
      <c r="AV6" s="22"/>
      <c r="AW6" s="22"/>
      <c r="AX6" s="22"/>
      <c r="AY6" s="72"/>
      <c r="AZ6" s="46"/>
      <c r="BA6" s="22"/>
      <c r="BB6" s="22"/>
      <c r="BC6" s="22"/>
      <c r="BD6" s="72"/>
      <c r="BE6" s="46"/>
      <c r="BF6" s="22"/>
      <c r="BG6" s="387"/>
      <c r="BH6" s="22"/>
      <c r="BI6" s="47"/>
      <c r="BJ6" s="48" t="str">
        <f>PAA!R47</f>
        <v xml:space="preserve">RAYMON SALES </v>
      </c>
      <c r="BK6" s="18"/>
      <c r="BL6" s="246"/>
      <c r="BM6" s="216">
        <f t="shared" ref="BM6:BM27" si="0">IF(BI6&lt;&gt;"",DATE($A$1,MONTH($BE$2&amp;1),DAY(BI6)),IF(BH6&lt;&gt;"",DATE($A$1,MONTH($BE$2&amp;1),DAY(BH6)),IF(BF6&lt;&gt;"",DATE($A$1,MONTH($BE$2&amp;1),DAY(BF6)),IF(BE6&lt;&gt;"",DATE($A$1,MONTH($BE$2&amp;1),DAY(BE6)),IF(BD6&lt;&gt;"",DATE($A$1,MONTH($AZ$2&amp;1),DAY(BD6)),IF(BC6&lt;&gt;"",DATE($A$1,MONTH($AZ$2&amp;1),DAY(BC6)),IF(BB6&lt;&gt;"",DATE($A$1,MONTH($AZ$2&amp;1),DAY(BB6)),IF(BA6&lt;&gt;"",DATE($A$1,MONTH($AZ$2&amp;1),DAY(BA6)),IF(AZ6&lt;&gt;"",DATE($A$1,MONTH($AZ$2&amp;1),DAY(AZ6)),IF(AY6&lt;&gt;"",DATE($A$1,MONTH($AT$2&amp;1),DAY(AY6)),IF(AX6&lt;&gt;"",DATE($A$1,MONTH($AT$2&amp;1),DAY(AX6)),IF(AW6&lt;&gt;"",DATE($A$1,MONTH($AT$2&amp;1),DAY(AW6)),IF(AU6&lt;&gt;"",DATE($A$1,MONTH($AT$2&amp;1),DAY(AU6)),IF(AT6&lt;&gt;"",DATE($A$1,MONTH($AT$2&amp;1),DAY(AT6)),IF(AS6&lt;&gt;"",DATE($A$1,MONTH($AO$2&amp;1),DAY(AS6)),IF(AR6&lt;&gt;"",DATE($A$1,MONTH($AO$2&amp;1),DAY(AR6)),IF(AQ6&lt;&gt;"",DATE($A$1,MONTH($AO$2&amp;1),DAY(AQ6)),IF(AP6&lt;&gt;"",DATE($A$1,MONTH($AO$2&amp;1),DAY(AP6)),IF(AN6&lt;&gt;"",DATE($A$1,MONTH($AJ$2&amp;1),DAY(AN6)),IF(AM6&lt;&gt;"",DATE($A$1,MONTH($AJ$2&amp;1),DAY(AM6)),IF(AL6&lt;&gt;"",DATE($A$1,MONTH($AJ$2&amp;1),DAY(AL6)),IF(AK6&lt;&gt;"",DATE($A$1,MONTH($AJ$2&amp;1),DAY(AK6)),IF(AJ6&lt;&gt;"",DATE($A$1,MONTH($AJ$2&amp;1),DAY(AJ6)),IF(AI6&lt;&gt;"",DATE($A$1,MONTH($AE$2&amp;1),DAY(AI6)),IF(AH6&lt;&gt;"",DATE($A$1,MONTH($AE$2&amp;1),DAY(AH6)),IF(AG6&lt;&gt;"",DATE($A$1,MONTH($AE$2&amp;1),DAY(AG6)),IF(AF6&lt;&gt;"",DATE($A$1,MONTH($AE$2&amp;1),DAY(AF6)),IF(AE6&lt;&gt;"",DATE($A$1,MONTH($AE$2&amp;1),DAY(AE6)),IF(AD6&lt;&gt;"",DATE($A$1,MONTH($Z$2&amp;1),DAY(AD6)),IF(AC6&lt;&gt;"",DATE($A$1,MONTH($Z$2&amp;1),DAY(AC6)),IF(AB6&lt;&gt;"",DATE($A$1,MONTH($Z$2&amp;1),DAY(AB6)),IF(AA6&lt;&gt;"",DATE($A$1,MONTH($Z$2&amp;1),DAY(AA6)),IF(Z6&lt;&gt;"",DATE($A$1,MONTH($Z$2&amp;1),DAY(Z6)),IF(X6&lt;&gt;"",DATE($A$1,MONTH($T$2&amp;1),DAY(X6)),IF(W6&lt;&gt;"",DATE($A$1,MONTH($T$2&amp;1),DAY(W6)),IF(V6&lt;&gt;"",DATE($A$1,MONTH($T$2&amp;1),DAY(V6)),IF(U6&lt;&gt;"",DATE($A$1,MONTH($T$2&amp;1),DAY(U6)),IF(X6&lt;&gt;"",DATE($A$1,MONTH($T$2&amp;1),DAY(X6)),IF(W6&lt;&gt;"",DATE($A$1,MONTH($T$2&amp;1),DAY(W6)),IF(V6&lt;&gt;"",DATE($A$1,MONTH($T$2&amp;1),DAY(V6)),IF(U6&lt;&gt;"",DATE($A$1,MONTH($T$2&amp;1),DAY(U6)),IF(S6&lt;&gt;"",DATE($A$1,MONTH($O$2&amp;1),DAY(S6)),IF(R6&lt;&gt;"",DATE($A$1,MONTH($O$2&amp;1),DAY(R6)),IF(Q6&lt;&gt;"",DATE($A$1,MONTH($O$2&amp;1),DAY(Q6)),IF(O6&lt;&gt;"",DATE($A$1,MONTH($O$2&amp;1),DAY(O6)),IF(N6&lt;&gt;"",DATE($A$1,MONTH($J$2&amp;1),DAY(N6)),IF(M6&lt;&gt;"",DATE($A$1,MONTH($J$2&amp;1),DAY(M6)),IF(L6&lt;&gt;"",DATE($A$1,MONTH($J$2&amp;1),DAY(L6)),IF(K6&lt;&gt;"",DATE($A$1,MONTH($J$2&amp;1),DAY(K6)),IF(J6&lt;&gt;"",DATE($A$1,MONTH($J$2&amp;1),DAY(J6)),IF(I6&lt;&gt;"",DATE($A$1,MONTH($E$2&amp;1),DAY(I6)),IF(H6&lt;&gt;"",DATE($A$1,MONTH($E$2&amp;1),DAY(H6)),IF(G6&lt;&gt;"",DATE($A$1,MONTH($E$2&amp;1),DAY(G6)),IF(F6&lt;&gt;"",DATE($A$1,MONTH($E$2&amp;1),DAY(F6)),IF(E6&lt;&gt;"",DATE($A$1,MONTH($E$2&amp;1),DAY(E6)))))))))))))))))))))))))))))))))))))))))))))))))))))))))</f>
        <v>45075</v>
      </c>
      <c r="BO6" s="223"/>
      <c r="BP6" s="223"/>
    </row>
    <row r="7" spans="1:68" ht="24" customHeight="1" thickBot="1" x14ac:dyDescent="0.25">
      <c r="A7" s="41">
        <v>3</v>
      </c>
      <c r="B7" s="50">
        <v>3</v>
      </c>
      <c r="C7" s="375" t="str">
        <f>PAA!D48</f>
        <v>3- Proceso de Sostenibilidad Financiera y Negocios Ambientales -Proceso de Gestión de Recursos Físicos -Tienda de Parques</v>
      </c>
      <c r="D7" s="375"/>
      <c r="E7" s="46"/>
      <c r="F7" s="22"/>
      <c r="G7" s="22"/>
      <c r="H7" s="22"/>
      <c r="I7" s="47"/>
      <c r="J7" s="46"/>
      <c r="K7" s="22"/>
      <c r="L7" s="22"/>
      <c r="M7" s="22"/>
      <c r="N7" s="72"/>
      <c r="O7" s="46"/>
      <c r="P7" s="389"/>
      <c r="Q7" s="22"/>
      <c r="R7" s="18"/>
      <c r="S7" s="79">
        <v>28</v>
      </c>
      <c r="T7" s="387"/>
      <c r="U7" s="65"/>
      <c r="V7" s="65"/>
      <c r="W7" s="65"/>
      <c r="X7" s="84">
        <v>29</v>
      </c>
      <c r="Y7" s="67"/>
      <c r="Z7" s="86">
        <v>2</v>
      </c>
      <c r="AA7" s="22"/>
      <c r="AB7" s="22"/>
      <c r="AC7" s="22"/>
      <c r="AD7" s="72"/>
      <c r="AE7" s="46"/>
      <c r="AF7" s="22"/>
      <c r="AG7" s="22"/>
      <c r="AH7" s="22"/>
      <c r="AI7" s="72"/>
      <c r="AJ7" s="46"/>
      <c r="AK7" s="22"/>
      <c r="AL7" s="22"/>
      <c r="AM7" s="22"/>
      <c r="AN7" s="72"/>
      <c r="AO7" s="393"/>
      <c r="AP7" s="22"/>
      <c r="AQ7" s="22"/>
      <c r="AR7" s="22"/>
      <c r="AS7" s="72"/>
      <c r="AT7" s="46"/>
      <c r="AU7" s="22"/>
      <c r="AV7" s="22"/>
      <c r="AW7" s="22"/>
      <c r="AX7" s="22"/>
      <c r="AY7" s="72"/>
      <c r="AZ7" s="46"/>
      <c r="BA7" s="22"/>
      <c r="BB7" s="22"/>
      <c r="BC7" s="22"/>
      <c r="BD7" s="72"/>
      <c r="BE7" s="46"/>
      <c r="BF7" s="22"/>
      <c r="BG7" s="387"/>
      <c r="BH7" s="22"/>
      <c r="BI7" s="47"/>
      <c r="BJ7" s="48" t="str">
        <f>PAA!R48</f>
        <v>PAULA ARCINIEGAS  
MARIA MERCEDES OROZCO</v>
      </c>
      <c r="BK7" s="18"/>
      <c r="BL7" s="18"/>
      <c r="BM7" s="216">
        <f t="shared" si="0"/>
        <v>45079</v>
      </c>
      <c r="BO7" s="223"/>
      <c r="BP7" s="223"/>
    </row>
    <row r="8" spans="1:68" ht="21" customHeight="1" x14ac:dyDescent="0.2">
      <c r="A8" s="41">
        <v>4</v>
      </c>
      <c r="B8" s="50">
        <v>4</v>
      </c>
      <c r="C8" s="375" t="str">
        <f>PAA!D49</f>
        <v>4 - Grupo de Tecnología de la Información y las Comunicaciones GTIC</v>
      </c>
      <c r="D8" s="375"/>
      <c r="E8" s="46"/>
      <c r="F8" s="22"/>
      <c r="G8" s="22"/>
      <c r="H8" s="22"/>
      <c r="I8" s="47"/>
      <c r="J8" s="46"/>
      <c r="K8" s="22"/>
      <c r="L8" s="22"/>
      <c r="M8" s="22"/>
      <c r="N8" s="72"/>
      <c r="O8" s="46"/>
      <c r="P8" s="389"/>
      <c r="Q8" s="22"/>
      <c r="R8" s="18"/>
      <c r="S8" s="79">
        <v>28</v>
      </c>
      <c r="T8" s="387"/>
      <c r="U8" s="65"/>
      <c r="V8" s="65"/>
      <c r="W8" s="65"/>
      <c r="X8" s="84">
        <v>29</v>
      </c>
      <c r="Y8" s="67"/>
      <c r="Z8" s="86">
        <v>2</v>
      </c>
      <c r="AA8" s="22"/>
      <c r="AB8" s="22"/>
      <c r="AC8" s="22"/>
      <c r="AD8" s="72"/>
      <c r="AE8" s="46"/>
      <c r="AF8" s="22"/>
      <c r="AG8" s="22"/>
      <c r="AH8" s="22"/>
      <c r="AI8" s="72"/>
      <c r="AJ8" s="46"/>
      <c r="AK8" s="22"/>
      <c r="AL8" s="22"/>
      <c r="AM8" s="22"/>
      <c r="AN8" s="72"/>
      <c r="AO8" s="393"/>
      <c r="AP8" s="22"/>
      <c r="AQ8" s="22"/>
      <c r="AR8" s="22"/>
      <c r="AS8" s="72"/>
      <c r="AT8" s="46"/>
      <c r="AU8" s="22"/>
      <c r="AV8" s="22"/>
      <c r="AW8" s="22"/>
      <c r="AX8" s="22"/>
      <c r="AY8" s="72"/>
      <c r="AZ8" s="46"/>
      <c r="BA8" s="22"/>
      <c r="BB8" s="22"/>
      <c r="BC8" s="22"/>
      <c r="BD8" s="72"/>
      <c r="BE8" s="46"/>
      <c r="BF8" s="22"/>
      <c r="BG8" s="387"/>
      <c r="BH8" s="22"/>
      <c r="BI8" s="47"/>
      <c r="BJ8" s="48" t="str">
        <f>PAA!R49</f>
        <v>RAYMON SALES  Y CARLOS REY</v>
      </c>
      <c r="BK8" s="18"/>
      <c r="BL8" s="32"/>
      <c r="BM8" s="216">
        <f t="shared" si="0"/>
        <v>45079</v>
      </c>
      <c r="BO8" s="223"/>
      <c r="BP8" s="223"/>
    </row>
    <row r="9" spans="1:68" ht="47.25" customHeight="1" thickBot="1" x14ac:dyDescent="0.25">
      <c r="A9" s="41">
        <v>5</v>
      </c>
      <c r="B9" s="50">
        <v>5</v>
      </c>
      <c r="C9" s="375" t="str">
        <f>PAA!D50</f>
        <v>5- Proceso de Gestión de Recursos Financieros -Recursos Físicos - Cooperación Nacional no oficial e internacional Dirección Territorial Pacífico -DTPA</v>
      </c>
      <c r="D9" s="375"/>
      <c r="E9" s="46"/>
      <c r="F9" s="22"/>
      <c r="G9" s="22"/>
      <c r="H9" s="22"/>
      <c r="I9" s="47"/>
      <c r="J9" s="46"/>
      <c r="K9" s="22"/>
      <c r="L9" s="22"/>
      <c r="M9" s="22"/>
      <c r="N9" s="72"/>
      <c r="O9" s="46"/>
      <c r="P9" s="389"/>
      <c r="Q9" s="22"/>
      <c r="R9" s="18"/>
      <c r="S9" s="79">
        <v>28</v>
      </c>
      <c r="T9" s="387"/>
      <c r="U9" s="74">
        <v>5</v>
      </c>
      <c r="V9" s="65"/>
      <c r="W9" s="65"/>
      <c r="X9" s="49"/>
      <c r="Y9" s="68"/>
      <c r="Z9" s="69"/>
      <c r="AA9" s="65"/>
      <c r="AB9" s="74">
        <v>16</v>
      </c>
      <c r="AC9" s="81">
        <v>20</v>
      </c>
      <c r="AD9" s="72"/>
      <c r="AE9" s="46"/>
      <c r="AF9" s="22"/>
      <c r="AG9" s="22"/>
      <c r="AH9" s="22"/>
      <c r="AI9" s="72"/>
      <c r="AJ9" s="46"/>
      <c r="AK9" s="22"/>
      <c r="AL9" s="22"/>
      <c r="AM9" s="22"/>
      <c r="AN9" s="72"/>
      <c r="AO9" s="393"/>
      <c r="AP9" s="22"/>
      <c r="AQ9" s="22"/>
      <c r="AR9" s="22"/>
      <c r="AS9" s="72"/>
      <c r="AT9" s="46"/>
      <c r="AU9" s="22"/>
      <c r="AV9" s="22"/>
      <c r="AW9" s="22"/>
      <c r="AX9" s="22"/>
      <c r="AY9" s="72"/>
      <c r="AZ9" s="46"/>
      <c r="BA9" s="22"/>
      <c r="BB9" s="22"/>
      <c r="BC9" s="22"/>
      <c r="BD9" s="72"/>
      <c r="BE9" s="46"/>
      <c r="BF9" s="22"/>
      <c r="BG9" s="387"/>
      <c r="BH9" s="22"/>
      <c r="BI9" s="47"/>
      <c r="BJ9" s="48" t="str">
        <f>PAA!R50</f>
        <v xml:space="preserve">EQUIPO AUDITOR </v>
      </c>
      <c r="BK9" s="32"/>
      <c r="BL9" s="215"/>
      <c r="BM9" s="216">
        <f t="shared" si="0"/>
        <v>45097</v>
      </c>
      <c r="BP9" s="223"/>
    </row>
    <row r="10" spans="1:68" ht="22.5" customHeight="1" thickBot="1" x14ac:dyDescent="0.25">
      <c r="A10" s="41">
        <v>6</v>
      </c>
      <c r="B10" s="50">
        <v>6</v>
      </c>
      <c r="C10" s="375" t="str">
        <f>PAA!D51</f>
        <v>6- Proceso de Administración y Manejo del SPNN - Procedimiento de Actualización de los Instrumentos de Planeación 
-Proceso de Autoridad Amibental -Procedimiento Gestión del Riesgo de Desastres Natuales y  Socionaturales    
Dirección Territorial Pacífico -DTPA</v>
      </c>
      <c r="D10" s="375"/>
      <c r="E10" s="46"/>
      <c r="F10" s="22"/>
      <c r="G10" s="22"/>
      <c r="H10" s="22"/>
      <c r="I10" s="47"/>
      <c r="J10" s="46"/>
      <c r="K10" s="22"/>
      <c r="L10" s="22"/>
      <c r="M10" s="22"/>
      <c r="N10" s="72"/>
      <c r="O10" s="46"/>
      <c r="P10" s="389"/>
      <c r="Q10" s="22"/>
      <c r="R10" s="22"/>
      <c r="S10" s="72"/>
      <c r="T10" s="387"/>
      <c r="U10" s="22"/>
      <c r="V10" s="22"/>
      <c r="W10" s="22"/>
      <c r="X10" s="47"/>
      <c r="Y10" s="67"/>
      <c r="Z10" s="46"/>
      <c r="AA10" s="22"/>
      <c r="AB10" s="22"/>
      <c r="AC10" s="22"/>
      <c r="AD10" s="72"/>
      <c r="AE10" s="46"/>
      <c r="AF10" s="22"/>
      <c r="AG10" s="22"/>
      <c r="AH10" s="22"/>
      <c r="AI10" s="72"/>
      <c r="AJ10" s="46"/>
      <c r="AK10" s="22"/>
      <c r="AL10" s="22"/>
      <c r="AM10" s="22"/>
      <c r="AN10" s="72"/>
      <c r="AO10" s="393"/>
      <c r="AP10" s="22"/>
      <c r="AQ10" s="73">
        <v>12</v>
      </c>
      <c r="AR10" s="22"/>
      <c r="AS10" s="72"/>
      <c r="AT10" s="87">
        <v>2</v>
      </c>
      <c r="AU10" s="65"/>
      <c r="AV10" s="65"/>
      <c r="AW10" s="65"/>
      <c r="AX10" s="74">
        <v>27</v>
      </c>
      <c r="AY10" s="72"/>
      <c r="AZ10" s="86">
        <v>3</v>
      </c>
      <c r="BA10" s="22"/>
      <c r="BB10" s="22"/>
      <c r="BC10" s="22"/>
      <c r="BD10" s="72"/>
      <c r="BE10" s="46"/>
      <c r="BF10" s="22"/>
      <c r="BG10" s="387"/>
      <c r="BH10" s="22"/>
      <c r="BI10" s="47"/>
      <c r="BJ10" s="48" t="str">
        <f>PAA!R51</f>
        <v xml:space="preserve">EQUIPO AUDITOR </v>
      </c>
      <c r="BK10" s="32"/>
      <c r="BL10" s="215"/>
      <c r="BM10" s="216">
        <f t="shared" si="0"/>
        <v>45233</v>
      </c>
      <c r="BP10" s="223"/>
    </row>
    <row r="11" spans="1:68" ht="30.75" customHeight="1" thickBot="1" x14ac:dyDescent="0.25">
      <c r="A11" s="41">
        <v>7</v>
      </c>
      <c r="B11" s="50">
        <v>7</v>
      </c>
      <c r="C11" s="375" t="str">
        <f>PAA!D52</f>
        <v>7- Administración y Manejo del SPNN Oficina de Gestión del Riesgo</v>
      </c>
      <c r="D11" s="375"/>
      <c r="E11" s="46"/>
      <c r="F11" s="22"/>
      <c r="G11" s="22"/>
      <c r="H11" s="22"/>
      <c r="I11" s="47"/>
      <c r="J11" s="46"/>
      <c r="K11" s="22"/>
      <c r="L11" s="22"/>
      <c r="M11" s="22"/>
      <c r="N11" s="72"/>
      <c r="O11" s="46"/>
      <c r="P11" s="389"/>
      <c r="Q11" s="22"/>
      <c r="R11" s="22"/>
      <c r="S11" s="72"/>
      <c r="T11" s="387"/>
      <c r="U11" s="22"/>
      <c r="V11" s="73">
        <v>18</v>
      </c>
      <c r="W11" s="22"/>
      <c r="X11" s="47"/>
      <c r="Y11" s="67"/>
      <c r="Z11" s="87">
        <v>1</v>
      </c>
      <c r="AA11" s="65"/>
      <c r="AB11" s="65"/>
      <c r="AC11" s="74">
        <v>23</v>
      </c>
      <c r="AD11" s="90">
        <v>30</v>
      </c>
      <c r="AE11" s="46"/>
      <c r="AF11" s="22"/>
      <c r="AG11" s="22"/>
      <c r="AH11" s="22"/>
      <c r="AI11" s="72"/>
      <c r="AJ11" s="46"/>
      <c r="AK11" s="22"/>
      <c r="AL11" s="22"/>
      <c r="AM11" s="22"/>
      <c r="AN11" s="72"/>
      <c r="AO11" s="393"/>
      <c r="AP11" s="22"/>
      <c r="AQ11" s="22"/>
      <c r="AR11" s="22"/>
      <c r="AS11" s="72"/>
      <c r="AT11" s="46"/>
      <c r="AU11" s="22"/>
      <c r="AV11" s="22"/>
      <c r="AW11" s="22"/>
      <c r="AX11" s="22"/>
      <c r="AY11" s="72"/>
      <c r="AZ11" s="46"/>
      <c r="BA11" s="22"/>
      <c r="BB11" s="22"/>
      <c r="BC11" s="22"/>
      <c r="BD11" s="72"/>
      <c r="BE11" s="46"/>
      <c r="BF11" s="22"/>
      <c r="BG11" s="387"/>
      <c r="BH11" s="22"/>
      <c r="BI11" s="47"/>
      <c r="BJ11" s="48" t="str">
        <f>PAA!R52</f>
        <v>PAULA ARCINIEGAS Y RAYMON SALES</v>
      </c>
      <c r="BK11" s="32"/>
      <c r="BL11" s="215"/>
      <c r="BM11" s="216">
        <f t="shared" si="0"/>
        <v>45107</v>
      </c>
      <c r="BP11" s="223"/>
    </row>
    <row r="12" spans="1:68" ht="34.5" customHeight="1" thickBot="1" x14ac:dyDescent="0.25">
      <c r="A12" s="41">
        <v>8</v>
      </c>
      <c r="B12" s="50">
        <v>8</v>
      </c>
      <c r="C12" s="375" t="str">
        <f>PAA!D53</f>
        <v xml:space="preserve"> 8- Proceso de Gestión de Recursos Físicos -Contrato de Dotación PNNC </v>
      </c>
      <c r="D12" s="375"/>
      <c r="E12" s="46"/>
      <c r="F12" s="22"/>
      <c r="G12" s="22"/>
      <c r="H12" s="22"/>
      <c r="I12" s="47"/>
      <c r="J12" s="46"/>
      <c r="K12" s="22"/>
      <c r="L12" s="22"/>
      <c r="M12" s="22"/>
      <c r="N12" s="72"/>
      <c r="O12" s="46"/>
      <c r="P12" s="389"/>
      <c r="Q12" s="22"/>
      <c r="R12" s="22"/>
      <c r="S12" s="72"/>
      <c r="T12" s="387"/>
      <c r="U12" s="22"/>
      <c r="V12" s="73">
        <v>18</v>
      </c>
      <c r="W12" s="22"/>
      <c r="X12" s="47"/>
      <c r="Y12" s="67"/>
      <c r="Z12" s="87">
        <v>1</v>
      </c>
      <c r="AA12" s="65"/>
      <c r="AB12" s="65"/>
      <c r="AC12" s="65"/>
      <c r="AD12" s="78"/>
      <c r="AE12" s="69"/>
      <c r="AF12" s="65"/>
      <c r="AG12" s="65"/>
      <c r="AH12" s="65"/>
      <c r="AI12" s="78"/>
      <c r="AJ12" s="69"/>
      <c r="AK12" s="65"/>
      <c r="AL12" s="74">
        <v>18</v>
      </c>
      <c r="AM12" s="81">
        <v>25</v>
      </c>
      <c r="AN12" s="72"/>
      <c r="AO12" s="393"/>
      <c r="AP12" s="22"/>
      <c r="AQ12" s="22"/>
      <c r="AR12" s="22"/>
      <c r="AS12" s="72"/>
      <c r="AT12" s="46"/>
      <c r="AU12" s="22"/>
      <c r="AV12" s="22"/>
      <c r="AW12" s="22"/>
      <c r="AX12" s="22"/>
      <c r="AY12" s="72"/>
      <c r="AZ12" s="46"/>
      <c r="BA12" s="22"/>
      <c r="BB12" s="22"/>
      <c r="BC12" s="22"/>
      <c r="BD12" s="72"/>
      <c r="BE12" s="46"/>
      <c r="BF12" s="22"/>
      <c r="BG12" s="387"/>
      <c r="BH12" s="22"/>
      <c r="BI12" s="47"/>
      <c r="BJ12" s="48" t="str">
        <f>PAA!R53</f>
        <v>MARIA MERCEDES OROZCO</v>
      </c>
      <c r="BK12" s="32"/>
      <c r="BL12" s="215"/>
      <c r="BM12" s="216">
        <f t="shared" si="0"/>
        <v>45163</v>
      </c>
      <c r="BP12" s="223"/>
    </row>
    <row r="13" spans="1:68" ht="24.75" customHeight="1" thickBot="1" x14ac:dyDescent="0.25">
      <c r="A13" s="41">
        <v>9</v>
      </c>
      <c r="B13" s="50">
        <v>9</v>
      </c>
      <c r="C13" s="375" t="str">
        <f>PAA!D54</f>
        <v xml:space="preserve">9- Proceso de Gestión de Recursos Físicos -Procedimiento de  Siniestros </v>
      </c>
      <c r="D13" s="375"/>
      <c r="E13" s="46"/>
      <c r="F13" s="22"/>
      <c r="G13" s="22"/>
      <c r="H13" s="22"/>
      <c r="I13" s="47"/>
      <c r="J13" s="46"/>
      <c r="K13" s="22"/>
      <c r="L13" s="22"/>
      <c r="M13" s="22"/>
      <c r="N13" s="72"/>
      <c r="O13" s="46"/>
      <c r="P13" s="389"/>
      <c r="Q13" s="22"/>
      <c r="R13" s="22"/>
      <c r="S13" s="72"/>
      <c r="T13" s="387"/>
      <c r="U13" s="22"/>
      <c r="V13" s="22"/>
      <c r="W13" s="22"/>
      <c r="X13" s="47"/>
      <c r="Y13" s="67"/>
      <c r="Z13" s="87">
        <v>1</v>
      </c>
      <c r="AA13" s="65"/>
      <c r="AB13" s="65"/>
      <c r="AC13" s="65"/>
      <c r="AD13" s="78"/>
      <c r="AE13" s="69"/>
      <c r="AF13" s="65"/>
      <c r="AG13" s="65"/>
      <c r="AH13" s="65"/>
      <c r="AI13" s="78"/>
      <c r="AJ13" s="69"/>
      <c r="AK13" s="65"/>
      <c r="AL13" s="74">
        <v>18</v>
      </c>
      <c r="AM13" s="81">
        <v>25</v>
      </c>
      <c r="AN13" s="72"/>
      <c r="AO13" s="393"/>
      <c r="AP13" s="22"/>
      <c r="AQ13" s="22"/>
      <c r="AR13" s="22"/>
      <c r="AS13" s="72"/>
      <c r="AT13" s="46"/>
      <c r="AU13" s="22"/>
      <c r="AV13" s="22"/>
      <c r="AW13" s="22"/>
      <c r="AX13" s="22"/>
      <c r="AY13" s="72"/>
      <c r="AZ13" s="46"/>
      <c r="BA13" s="22"/>
      <c r="BB13" s="22"/>
      <c r="BC13" s="22"/>
      <c r="BD13" s="72"/>
      <c r="BE13" s="46"/>
      <c r="BF13" s="22"/>
      <c r="BG13" s="387"/>
      <c r="BH13" s="22"/>
      <c r="BI13" s="47"/>
      <c r="BJ13" s="48" t="str">
        <f>PAA!R54</f>
        <v>MARIA MERCEDES OROZCO</v>
      </c>
      <c r="BK13" s="32"/>
      <c r="BL13" s="215"/>
      <c r="BM13" s="216">
        <f t="shared" si="0"/>
        <v>45163</v>
      </c>
      <c r="BP13" s="223"/>
    </row>
    <row r="14" spans="1:68" ht="42" customHeight="1" thickBot="1" x14ac:dyDescent="0.25">
      <c r="A14" s="41">
        <v>10</v>
      </c>
      <c r="B14" s="50">
        <v>10</v>
      </c>
      <c r="C14" s="375" t="str">
        <f>PAA!D55</f>
        <v>10- Proceso de Gestión Contractual</v>
      </c>
      <c r="D14" s="375"/>
      <c r="E14" s="46"/>
      <c r="F14" s="22"/>
      <c r="G14" s="22"/>
      <c r="H14" s="22"/>
      <c r="I14" s="47"/>
      <c r="J14" s="46"/>
      <c r="K14" s="22"/>
      <c r="L14" s="22"/>
      <c r="M14" s="22"/>
      <c r="N14" s="72"/>
      <c r="O14" s="46"/>
      <c r="P14" s="389"/>
      <c r="Q14" s="22"/>
      <c r="R14" s="22"/>
      <c r="S14" s="72"/>
      <c r="T14" s="387"/>
      <c r="U14" s="22"/>
      <c r="V14" s="22"/>
      <c r="W14" s="22"/>
      <c r="X14" s="47"/>
      <c r="Y14" s="67"/>
      <c r="Z14" s="87">
        <v>1</v>
      </c>
      <c r="AA14" s="65"/>
      <c r="AB14" s="65"/>
      <c r="AC14" s="65"/>
      <c r="AD14" s="78"/>
      <c r="AE14" s="69"/>
      <c r="AF14" s="65"/>
      <c r="AG14" s="65"/>
      <c r="AH14" s="65"/>
      <c r="AI14" s="78"/>
      <c r="AJ14" s="69"/>
      <c r="AK14" s="65"/>
      <c r="AL14" s="74">
        <v>18</v>
      </c>
      <c r="AM14" s="81">
        <v>25</v>
      </c>
      <c r="AN14" s="72"/>
      <c r="AO14" s="393"/>
      <c r="AP14" s="22"/>
      <c r="AQ14" s="22"/>
      <c r="AR14" s="22"/>
      <c r="AS14" s="72"/>
      <c r="AT14" s="46"/>
      <c r="AU14" s="22"/>
      <c r="AV14" s="22"/>
      <c r="AW14" s="22"/>
      <c r="AX14" s="22"/>
      <c r="AY14" s="72"/>
      <c r="AZ14" s="46"/>
      <c r="BA14" s="22"/>
      <c r="BB14" s="22"/>
      <c r="BC14" s="22"/>
      <c r="BD14" s="72"/>
      <c r="BE14" s="46"/>
      <c r="BF14" s="22"/>
      <c r="BG14" s="387"/>
      <c r="BH14" s="22"/>
      <c r="BI14" s="47"/>
      <c r="BJ14" s="48" t="str">
        <f>PAA!R55</f>
        <v>MARIA MERCEDES OROZCO</v>
      </c>
      <c r="BK14" s="32"/>
      <c r="BL14" s="215"/>
      <c r="BM14" s="216">
        <f t="shared" si="0"/>
        <v>45163</v>
      </c>
      <c r="BP14" s="223"/>
    </row>
    <row r="15" spans="1:68" ht="24.75" customHeight="1" thickBot="1" x14ac:dyDescent="0.25">
      <c r="A15" s="41">
        <v>11</v>
      </c>
      <c r="B15" s="50">
        <v>11</v>
      </c>
      <c r="C15" s="375" t="str">
        <f>PAA!D56</f>
        <v>11- Proceso de Gestión de Recursos Financieros Nivel Central - DTAO-DTAM-DTOR-DTCA-DTPA-DTAN</v>
      </c>
      <c r="D15" s="375"/>
      <c r="E15" s="46"/>
      <c r="F15" s="22"/>
      <c r="G15" s="22"/>
      <c r="H15" s="22"/>
      <c r="I15" s="47"/>
      <c r="J15" s="46"/>
      <c r="K15" s="22"/>
      <c r="L15" s="22"/>
      <c r="M15" s="22"/>
      <c r="N15" s="72"/>
      <c r="O15" s="46"/>
      <c r="P15" s="389"/>
      <c r="Q15" s="22"/>
      <c r="R15" s="22"/>
      <c r="S15" s="72"/>
      <c r="T15" s="387"/>
      <c r="U15" s="22"/>
      <c r="V15" s="22"/>
      <c r="W15" s="22"/>
      <c r="X15" s="47"/>
      <c r="Y15" s="67"/>
      <c r="Z15" s="46"/>
      <c r="AA15" s="22"/>
      <c r="AB15" s="73">
        <v>20</v>
      </c>
      <c r="AC15" s="22"/>
      <c r="AD15" s="72"/>
      <c r="AE15" s="87">
        <v>4</v>
      </c>
      <c r="AF15" s="65"/>
      <c r="AG15" s="65"/>
      <c r="AH15" s="65"/>
      <c r="AI15" s="78"/>
      <c r="AJ15" s="69"/>
      <c r="AK15" s="65"/>
      <c r="AL15" s="65"/>
      <c r="AM15" s="65"/>
      <c r="AN15" s="78"/>
      <c r="AO15" s="393"/>
      <c r="AP15" s="74">
        <v>15</v>
      </c>
      <c r="AQ15" s="81">
        <v>22</v>
      </c>
      <c r="AR15" s="22"/>
      <c r="AS15" s="72"/>
      <c r="AT15" s="46"/>
      <c r="AU15" s="22"/>
      <c r="AV15" s="22"/>
      <c r="AW15" s="22"/>
      <c r="AX15" s="22"/>
      <c r="AY15" s="72"/>
      <c r="AZ15" s="46"/>
      <c r="BA15" s="22"/>
      <c r="BB15" s="22"/>
      <c r="BC15" s="22"/>
      <c r="BD15" s="72"/>
      <c r="BE15" s="46"/>
      <c r="BF15" s="22"/>
      <c r="BG15" s="387"/>
      <c r="BH15" s="22"/>
      <c r="BI15" s="47"/>
      <c r="BJ15" s="48" t="str">
        <f>PAA!R56</f>
        <v xml:space="preserve">LUIS EBERTO COCA 
</v>
      </c>
      <c r="BK15" s="32"/>
      <c r="BL15" s="215"/>
      <c r="BM15" s="216">
        <f t="shared" si="0"/>
        <v>45191</v>
      </c>
      <c r="BP15" s="223"/>
    </row>
    <row r="16" spans="1:68" ht="46.5" customHeight="1" thickBot="1" x14ac:dyDescent="0.25">
      <c r="A16" s="41">
        <v>12</v>
      </c>
      <c r="B16" s="50">
        <v>12</v>
      </c>
      <c r="C16" s="375" t="str">
        <f>PAA!D57</f>
        <v xml:space="preserve"> 12- Proceso de Gestión de Recursos Financieros - Arqueo de Caja Menor</v>
      </c>
      <c r="D16" s="375"/>
      <c r="E16" s="46"/>
      <c r="F16" s="22"/>
      <c r="G16" s="22"/>
      <c r="H16" s="22"/>
      <c r="I16" s="47"/>
      <c r="J16" s="46"/>
      <c r="K16" s="22"/>
      <c r="L16" s="22"/>
      <c r="M16" s="22"/>
      <c r="N16" s="72"/>
      <c r="O16" s="46"/>
      <c r="P16" s="389"/>
      <c r="Q16" s="22"/>
      <c r="R16" s="22"/>
      <c r="S16" s="79">
        <v>28</v>
      </c>
      <c r="T16" s="387"/>
      <c r="U16" s="22"/>
      <c r="V16" s="74">
        <v>15</v>
      </c>
      <c r="W16" s="65"/>
      <c r="X16" s="83">
        <v>29</v>
      </c>
      <c r="Y16" s="67"/>
      <c r="Z16" s="46"/>
      <c r="AA16" s="22"/>
      <c r="AB16" s="22"/>
      <c r="AC16" s="22"/>
      <c r="AD16" s="72"/>
      <c r="AE16" s="46"/>
      <c r="AF16" s="22"/>
      <c r="AG16" s="22"/>
      <c r="AH16" s="22"/>
      <c r="AI16" s="72"/>
      <c r="AJ16" s="46"/>
      <c r="AK16" s="22"/>
      <c r="AL16" s="22"/>
      <c r="AM16" s="22"/>
      <c r="AN16" s="72"/>
      <c r="AO16" s="393"/>
      <c r="AP16" s="22"/>
      <c r="AQ16" s="22"/>
      <c r="AR16" s="22"/>
      <c r="AS16" s="72"/>
      <c r="AT16" s="46"/>
      <c r="AU16" s="22"/>
      <c r="AV16" s="22"/>
      <c r="AW16" s="22"/>
      <c r="AX16" s="22"/>
      <c r="AY16" s="72"/>
      <c r="AZ16" s="46"/>
      <c r="BA16" s="22"/>
      <c r="BB16" s="22"/>
      <c r="BC16" s="22"/>
      <c r="BD16" s="72"/>
      <c r="BE16" s="46"/>
      <c r="BF16" s="22"/>
      <c r="BG16" s="387"/>
      <c r="BH16" s="22"/>
      <c r="BI16" s="47"/>
      <c r="BJ16" s="48" t="str">
        <f>PAA!R57</f>
        <v xml:space="preserve">LUIS EBERTO COCA 
</v>
      </c>
      <c r="BK16" s="32"/>
      <c r="BL16" s="215"/>
      <c r="BM16" s="216">
        <f t="shared" si="0"/>
        <v>45075</v>
      </c>
      <c r="BP16" s="223"/>
    </row>
    <row r="17" spans="1:68" ht="42" customHeight="1" thickBot="1" x14ac:dyDescent="0.25">
      <c r="A17" s="41">
        <v>13</v>
      </c>
      <c r="B17" s="50">
        <v>13</v>
      </c>
      <c r="C17" s="382" t="str">
        <f>PAA!D58</f>
        <v>13-  Proceso de Gestión de Recursos Financieros -Recursos Físicos - Cooperación Nacional no oficial e internacional Dirección Territorial Amazonía -DTAM</v>
      </c>
      <c r="D17" s="383"/>
      <c r="E17" s="46"/>
      <c r="F17" s="22"/>
      <c r="G17" s="22"/>
      <c r="H17" s="22"/>
      <c r="I17" s="47"/>
      <c r="J17" s="46"/>
      <c r="K17" s="22"/>
      <c r="L17" s="22"/>
      <c r="M17" s="22"/>
      <c r="N17" s="72"/>
      <c r="O17" s="46"/>
      <c r="P17" s="389"/>
      <c r="Q17" s="22"/>
      <c r="R17" s="22"/>
      <c r="S17" s="79">
        <v>28</v>
      </c>
      <c r="T17" s="387"/>
      <c r="U17" s="22"/>
      <c r="V17" s="74">
        <v>15</v>
      </c>
      <c r="W17" s="65"/>
      <c r="X17" s="83">
        <v>29</v>
      </c>
      <c r="Y17" s="67"/>
      <c r="Z17" s="46"/>
      <c r="AA17" s="22"/>
      <c r="AB17" s="22"/>
      <c r="AC17" s="22"/>
      <c r="AD17" s="72"/>
      <c r="AE17" s="46"/>
      <c r="AF17" s="22"/>
      <c r="AG17" s="22"/>
      <c r="AH17" s="22"/>
      <c r="AI17" s="72"/>
      <c r="AJ17" s="46"/>
      <c r="AK17" s="22"/>
      <c r="AL17" s="22"/>
      <c r="AM17" s="22"/>
      <c r="AN17" s="72"/>
      <c r="AO17" s="393"/>
      <c r="AP17" s="22"/>
      <c r="AQ17" s="22"/>
      <c r="AR17" s="22"/>
      <c r="AS17" s="72"/>
      <c r="AT17" s="46"/>
      <c r="AU17" s="22"/>
      <c r="AV17" s="22"/>
      <c r="AW17" s="22"/>
      <c r="AX17" s="22"/>
      <c r="AY17" s="72"/>
      <c r="AZ17" s="46"/>
      <c r="BA17" s="22"/>
      <c r="BB17" s="22"/>
      <c r="BC17" s="22"/>
      <c r="BD17" s="72"/>
      <c r="BE17" s="46"/>
      <c r="BF17" s="22"/>
      <c r="BG17" s="387"/>
      <c r="BH17" s="22"/>
      <c r="BI17" s="47"/>
      <c r="BJ17" s="48" t="str">
        <f>PAA!R58</f>
        <v xml:space="preserve">RAYMON SALES 
GLADYS ESPITIA PEÑA </v>
      </c>
      <c r="BK17" s="32"/>
      <c r="BL17" s="215"/>
      <c r="BM17" s="216">
        <f t="shared" si="0"/>
        <v>45075</v>
      </c>
      <c r="BP17" s="223"/>
    </row>
    <row r="18" spans="1:68" ht="47.25" customHeight="1" thickBot="1" x14ac:dyDescent="0.25">
      <c r="A18" s="41">
        <v>14</v>
      </c>
      <c r="B18" s="50">
        <v>14</v>
      </c>
      <c r="C18" s="382" t="str">
        <f>PAA!D59</f>
        <v>14- Proceso de Administración y Manejo del SPNN - Procedimiento de Actualización de los Instrumentos de Planeación -Proceso de Autoridad Amibental -Procedimiento Gestión del Riesgo de Desastres Natuales y  Socionaturales  Dirección Territorial Amazonía -DTAM</v>
      </c>
      <c r="D18" s="383"/>
      <c r="E18" s="46"/>
      <c r="F18" s="22"/>
      <c r="G18" s="22"/>
      <c r="H18" s="22"/>
      <c r="I18" s="47"/>
      <c r="J18" s="46"/>
      <c r="K18" s="22"/>
      <c r="L18" s="22"/>
      <c r="M18" s="22"/>
      <c r="N18" s="72"/>
      <c r="O18" s="46"/>
      <c r="P18" s="389"/>
      <c r="Q18" s="22"/>
      <c r="R18" s="22"/>
      <c r="S18" s="72"/>
      <c r="T18" s="387"/>
      <c r="U18" s="22"/>
      <c r="V18" s="22"/>
      <c r="W18" s="22"/>
      <c r="X18" s="47"/>
      <c r="Y18" s="67"/>
      <c r="Z18" s="46"/>
      <c r="AA18" s="73">
        <v>6</v>
      </c>
      <c r="AB18" s="22"/>
      <c r="AC18" s="22"/>
      <c r="AD18" s="91">
        <v>26</v>
      </c>
      <c r="AE18" s="69"/>
      <c r="AF18" s="81">
        <v>10</v>
      </c>
      <c r="AG18" s="22"/>
      <c r="AH18" s="22"/>
      <c r="AI18" s="72"/>
      <c r="AJ18" s="46"/>
      <c r="AK18" s="22"/>
      <c r="AL18" s="22"/>
      <c r="AM18" s="22"/>
      <c r="AN18" s="72"/>
      <c r="AO18" s="393"/>
      <c r="AP18" s="22"/>
      <c r="AQ18" s="22"/>
      <c r="AR18" s="22"/>
      <c r="AS18" s="72"/>
      <c r="AT18" s="46"/>
      <c r="AU18" s="22"/>
      <c r="AV18" s="22"/>
      <c r="AW18" s="22"/>
      <c r="AX18" s="22"/>
      <c r="AY18" s="72"/>
      <c r="AZ18" s="46"/>
      <c r="BA18" s="22"/>
      <c r="BB18" s="22"/>
      <c r="BC18" s="22"/>
      <c r="BD18" s="72"/>
      <c r="BE18" s="46"/>
      <c r="BF18" s="22"/>
      <c r="BG18" s="387"/>
      <c r="BH18" s="22"/>
      <c r="BI18" s="47"/>
      <c r="BJ18" s="48" t="str">
        <f>PAA!R59</f>
        <v xml:space="preserve">PAULA ARCINIEGAS 
RAYMON SALES
GLADYS ESPITIA PEÑA </v>
      </c>
      <c r="BK18" s="32"/>
      <c r="BL18" s="215"/>
      <c r="BM18" s="216">
        <f t="shared" si="0"/>
        <v>45117</v>
      </c>
      <c r="BP18" s="223"/>
    </row>
    <row r="19" spans="1:68" ht="38.25" customHeight="1" thickBot="1" x14ac:dyDescent="0.25">
      <c r="A19" s="41">
        <v>15</v>
      </c>
      <c r="B19" s="50">
        <v>15</v>
      </c>
      <c r="C19" s="382" t="str">
        <f>PAA!D60</f>
        <v>15- Proceso de Gestión de Recursos Financieros -Recursos Físicos - Cooperación Nacional no oficial e internacional Dirección Territorial Caribe  -DTCA</v>
      </c>
      <c r="D19" s="383"/>
      <c r="E19" s="46"/>
      <c r="F19" s="22"/>
      <c r="G19" s="22"/>
      <c r="H19" s="22"/>
      <c r="I19" s="47"/>
      <c r="J19" s="46"/>
      <c r="K19" s="22"/>
      <c r="L19" s="22"/>
      <c r="M19" s="22"/>
      <c r="N19" s="72"/>
      <c r="O19" s="46"/>
      <c r="P19" s="389"/>
      <c r="Q19" s="22"/>
      <c r="R19" s="22"/>
      <c r="S19" s="72"/>
      <c r="T19" s="387"/>
      <c r="U19" s="22"/>
      <c r="V19" s="22"/>
      <c r="W19" s="22"/>
      <c r="X19" s="47"/>
      <c r="Y19" s="67"/>
      <c r="Z19" s="46"/>
      <c r="AA19" s="73">
        <v>6</v>
      </c>
      <c r="AB19" s="22"/>
      <c r="AC19" s="22"/>
      <c r="AD19" s="91">
        <v>26</v>
      </c>
      <c r="AE19" s="69"/>
      <c r="AF19" s="81">
        <v>10</v>
      </c>
      <c r="AG19" s="22"/>
      <c r="AH19" s="22"/>
      <c r="AI19" s="72"/>
      <c r="AJ19" s="46"/>
      <c r="AK19" s="22"/>
      <c r="AL19" s="22"/>
      <c r="AM19" s="22"/>
      <c r="AN19" s="72"/>
      <c r="AO19" s="393"/>
      <c r="AP19" s="22"/>
      <c r="AQ19" s="22"/>
      <c r="AR19" s="22"/>
      <c r="AS19" s="72"/>
      <c r="AT19" s="46"/>
      <c r="AU19" s="22"/>
      <c r="AV19" s="22"/>
      <c r="AW19" s="22"/>
      <c r="AX19" s="22"/>
      <c r="AY19" s="72"/>
      <c r="AZ19" s="46"/>
      <c r="BA19" s="22"/>
      <c r="BB19" s="22"/>
      <c r="BC19" s="22"/>
      <c r="BD19" s="72"/>
      <c r="BE19" s="46"/>
      <c r="BF19" s="22"/>
      <c r="BG19" s="387"/>
      <c r="BH19" s="22"/>
      <c r="BI19" s="47"/>
      <c r="BJ19" s="48" t="str">
        <f>PAA!R60</f>
        <v xml:space="preserve">EQUIPO AUDITOR </v>
      </c>
      <c r="BK19" s="32"/>
      <c r="BL19" s="215"/>
      <c r="BM19" s="216">
        <f t="shared" si="0"/>
        <v>45117</v>
      </c>
      <c r="BP19" s="223"/>
    </row>
    <row r="20" spans="1:68" ht="43.5" customHeight="1" thickBot="1" x14ac:dyDescent="0.25">
      <c r="A20" s="41">
        <v>16</v>
      </c>
      <c r="B20" s="50">
        <v>16</v>
      </c>
      <c r="C20" s="382" t="str">
        <f>PAA!D61</f>
        <v>16- Proceso de Administración y Manejo del SPNN - Procedimiento de Actualización de los Instrumentos de Planeación -Proceso de Autoridad Amibental -Procedimiento Gestión del Riesgo de Desastres Natuales y  Socionaturales Dirección Territorial aribe -DTCA</v>
      </c>
      <c r="D20" s="383"/>
      <c r="E20" s="46"/>
      <c r="F20" s="22"/>
      <c r="G20" s="22"/>
      <c r="H20" s="22"/>
      <c r="I20" s="47"/>
      <c r="J20" s="46"/>
      <c r="K20" s="22"/>
      <c r="L20" s="22"/>
      <c r="M20" s="22"/>
      <c r="N20" s="72"/>
      <c r="O20" s="46"/>
      <c r="P20" s="389"/>
      <c r="Q20" s="22"/>
      <c r="R20" s="22"/>
      <c r="S20" s="72"/>
      <c r="T20" s="387"/>
      <c r="U20" s="22"/>
      <c r="V20" s="22"/>
      <c r="W20" s="22"/>
      <c r="X20" s="47"/>
      <c r="Y20" s="67"/>
      <c r="Z20" s="46"/>
      <c r="AA20" s="22"/>
      <c r="AB20" s="22"/>
      <c r="AC20" s="22"/>
      <c r="AD20" s="72"/>
      <c r="AE20" s="92">
        <v>4</v>
      </c>
      <c r="AF20" s="22"/>
      <c r="AG20" s="22"/>
      <c r="AH20" s="74">
        <v>24</v>
      </c>
      <c r="AI20" s="90">
        <v>31</v>
      </c>
      <c r="AJ20" s="46"/>
      <c r="AK20" s="22"/>
      <c r="AL20" s="22"/>
      <c r="AM20" s="22"/>
      <c r="AN20" s="72"/>
      <c r="AO20" s="393"/>
      <c r="AP20" s="22"/>
      <c r="AQ20" s="22"/>
      <c r="AR20" s="22"/>
      <c r="AS20" s="72"/>
      <c r="AT20" s="46"/>
      <c r="AU20" s="22"/>
      <c r="AV20" s="22"/>
      <c r="AW20" s="22"/>
      <c r="AX20" s="22"/>
      <c r="AY20" s="72"/>
      <c r="AZ20" s="46"/>
      <c r="BA20" s="22"/>
      <c r="BB20" s="22"/>
      <c r="BC20" s="22"/>
      <c r="BD20" s="72"/>
      <c r="BE20" s="46"/>
      <c r="BF20" s="22"/>
      <c r="BG20" s="387"/>
      <c r="BH20" s="22"/>
      <c r="BI20" s="47"/>
      <c r="BJ20" s="48" t="str">
        <f>PAA!R61</f>
        <v xml:space="preserve">EQUIPO AUDITOR </v>
      </c>
      <c r="BK20" s="32"/>
      <c r="BL20" s="215"/>
      <c r="BM20" s="216">
        <f t="shared" si="0"/>
        <v>45138</v>
      </c>
      <c r="BP20" s="223"/>
    </row>
    <row r="21" spans="1:68" ht="36.75" customHeight="1" thickBot="1" x14ac:dyDescent="0.25">
      <c r="A21" s="41">
        <v>17</v>
      </c>
      <c r="B21" s="50">
        <v>17</v>
      </c>
      <c r="C21" s="382" t="str">
        <f>PAA!D62</f>
        <v>17- Proceso de Gestión de Recursos Financieros -Recursos Físicos - Cooperación Nacional no oficial e internacional- Dirección Territorial Andes Occidentales -DTAO</v>
      </c>
      <c r="D21" s="383"/>
      <c r="E21" s="46"/>
      <c r="F21" s="22"/>
      <c r="G21" s="22"/>
      <c r="H21" s="22"/>
      <c r="I21" s="47"/>
      <c r="J21" s="46"/>
      <c r="K21" s="22"/>
      <c r="L21" s="22"/>
      <c r="M21" s="22"/>
      <c r="N21" s="72"/>
      <c r="O21" s="46"/>
      <c r="P21" s="389"/>
      <c r="Q21" s="22"/>
      <c r="R21" s="22"/>
      <c r="S21" s="72"/>
      <c r="T21" s="387"/>
      <c r="U21" s="22"/>
      <c r="V21" s="22"/>
      <c r="W21" s="22"/>
      <c r="X21" s="47"/>
      <c r="Y21" s="67"/>
      <c r="Z21" s="46"/>
      <c r="AA21" s="22"/>
      <c r="AB21" s="22"/>
      <c r="AC21" s="22"/>
      <c r="AD21" s="72"/>
      <c r="AE21" s="92">
        <v>4</v>
      </c>
      <c r="AF21" s="22"/>
      <c r="AG21" s="22"/>
      <c r="AH21" s="74">
        <v>24</v>
      </c>
      <c r="AI21" s="90">
        <v>31</v>
      </c>
      <c r="AJ21" s="46"/>
      <c r="AK21" s="22"/>
      <c r="AL21" s="22"/>
      <c r="AM21" s="22"/>
      <c r="AN21" s="72"/>
      <c r="AO21" s="393"/>
      <c r="AP21" s="22"/>
      <c r="AQ21" s="22"/>
      <c r="AR21" s="22"/>
      <c r="AS21" s="72"/>
      <c r="AT21" s="46"/>
      <c r="AU21" s="22"/>
      <c r="AV21" s="22"/>
      <c r="AW21" s="22"/>
      <c r="AX21" s="22"/>
      <c r="AY21" s="72"/>
      <c r="AZ21" s="46"/>
      <c r="BA21" s="22"/>
      <c r="BB21" s="22"/>
      <c r="BC21" s="22"/>
      <c r="BD21" s="72"/>
      <c r="BE21" s="46"/>
      <c r="BF21" s="22"/>
      <c r="BG21" s="387"/>
      <c r="BH21" s="22"/>
      <c r="BI21" s="47"/>
      <c r="BJ21" s="48" t="str">
        <f>PAA!R62</f>
        <v xml:space="preserve">EQUIPO AUDITOR </v>
      </c>
      <c r="BK21" s="32"/>
      <c r="BL21" s="215"/>
      <c r="BM21" s="216">
        <f t="shared" si="0"/>
        <v>45138</v>
      </c>
      <c r="BP21" s="223"/>
    </row>
    <row r="22" spans="1:68" ht="50.25" customHeight="1" thickBot="1" x14ac:dyDescent="0.25">
      <c r="A22" s="41">
        <v>18</v>
      </c>
      <c r="B22" s="50">
        <v>18</v>
      </c>
      <c r="C22" s="382" t="str">
        <f>PAA!D63</f>
        <v>18- Proceso de Administración y Manejo del SPNN - Procedimiento de Actualización de los Instrumentos de Planeación -Proceso de Autoridad Amibental -Procedimiento Gestión del Riesgo de Desastres Natuales y  Socionaturales Dirección Territorial Andes Occidentales-DTAO</v>
      </c>
      <c r="D22" s="383"/>
      <c r="E22" s="46"/>
      <c r="F22" s="22"/>
      <c r="G22" s="22"/>
      <c r="H22" s="22"/>
      <c r="I22" s="47"/>
      <c r="J22" s="46"/>
      <c r="K22" s="22"/>
      <c r="L22" s="22"/>
      <c r="M22" s="22"/>
      <c r="N22" s="72"/>
      <c r="O22" s="46"/>
      <c r="P22" s="389"/>
      <c r="Q22" s="22"/>
      <c r="R22" s="22"/>
      <c r="S22" s="72"/>
      <c r="T22" s="387"/>
      <c r="U22" s="22"/>
      <c r="V22" s="22"/>
      <c r="W22" s="22"/>
      <c r="X22" s="47"/>
      <c r="Y22" s="67"/>
      <c r="Z22" s="46"/>
      <c r="AA22" s="22"/>
      <c r="AB22" s="22"/>
      <c r="AC22" s="22"/>
      <c r="AD22" s="72"/>
      <c r="AE22" s="46"/>
      <c r="AF22" s="22"/>
      <c r="AG22" s="22"/>
      <c r="AH22" s="22"/>
      <c r="AI22" s="72"/>
      <c r="AJ22" s="46"/>
      <c r="AK22" s="85">
        <v>9</v>
      </c>
      <c r="AL22" s="22"/>
      <c r="AM22" s="22"/>
      <c r="AN22" s="91">
        <v>28</v>
      </c>
      <c r="AO22" s="393"/>
      <c r="AP22" s="81">
        <v>15</v>
      </c>
      <c r="AQ22" s="22"/>
      <c r="AR22" s="22"/>
      <c r="AS22" s="72"/>
      <c r="AT22" s="46"/>
      <c r="AU22" s="22"/>
      <c r="AV22" s="22"/>
      <c r="AW22" s="22"/>
      <c r="AX22" s="22"/>
      <c r="AY22" s="72"/>
      <c r="AZ22" s="46"/>
      <c r="BA22" s="22"/>
      <c r="BB22" s="22"/>
      <c r="BC22" s="22"/>
      <c r="BD22" s="72"/>
      <c r="BE22" s="46"/>
      <c r="BF22" s="22"/>
      <c r="BG22" s="387"/>
      <c r="BH22" s="22"/>
      <c r="BI22" s="47"/>
      <c r="BJ22" s="48" t="str">
        <f>PAA!R63</f>
        <v xml:space="preserve">EQUIPO AUDITOR </v>
      </c>
      <c r="BK22" s="32"/>
      <c r="BL22" s="215"/>
      <c r="BM22" s="216">
        <f t="shared" si="0"/>
        <v>45184</v>
      </c>
      <c r="BP22" s="223"/>
    </row>
    <row r="23" spans="1:68" ht="40.5" customHeight="1" thickBot="1" x14ac:dyDescent="0.25">
      <c r="A23" s="41">
        <v>19</v>
      </c>
      <c r="B23" s="50">
        <v>19</v>
      </c>
      <c r="C23" s="382" t="str">
        <f>PAA!D64</f>
        <v>19- Proceso de Gestión de Recursos Financieros -Recursos Físicos - Cooperación Nacional no oficial e internacional Dirección Territorial Andes Nororientales - DTAN</v>
      </c>
      <c r="D23" s="383"/>
      <c r="E23" s="46"/>
      <c r="F23" s="22"/>
      <c r="G23" s="22"/>
      <c r="H23" s="22"/>
      <c r="I23" s="47"/>
      <c r="J23" s="46"/>
      <c r="K23" s="22"/>
      <c r="L23" s="22"/>
      <c r="M23" s="22"/>
      <c r="N23" s="72"/>
      <c r="O23" s="46"/>
      <c r="P23" s="389"/>
      <c r="Q23" s="22"/>
      <c r="R23" s="22"/>
      <c r="S23" s="72"/>
      <c r="T23" s="387"/>
      <c r="U23" s="22"/>
      <c r="V23" s="22"/>
      <c r="W23" s="22"/>
      <c r="X23" s="47"/>
      <c r="Y23" s="67"/>
      <c r="Z23" s="46"/>
      <c r="AA23" s="22"/>
      <c r="AB23" s="22"/>
      <c r="AC23" s="22"/>
      <c r="AD23" s="72"/>
      <c r="AE23" s="46"/>
      <c r="AF23" s="22"/>
      <c r="AG23" s="22"/>
      <c r="AH23" s="22"/>
      <c r="AI23" s="72"/>
      <c r="AJ23" s="46"/>
      <c r="AK23" s="85">
        <v>9</v>
      </c>
      <c r="AL23" s="22"/>
      <c r="AM23" s="22"/>
      <c r="AN23" s="91">
        <v>28</v>
      </c>
      <c r="AO23" s="393"/>
      <c r="AP23" s="81">
        <v>15</v>
      </c>
      <c r="AQ23" s="22"/>
      <c r="AR23" s="22"/>
      <c r="AS23" s="72"/>
      <c r="AT23" s="46"/>
      <c r="AU23" s="22"/>
      <c r="AV23" s="22"/>
      <c r="AW23" s="22"/>
      <c r="AX23" s="22"/>
      <c r="AY23" s="72"/>
      <c r="AZ23" s="46"/>
      <c r="BA23" s="22"/>
      <c r="BB23" s="22"/>
      <c r="BC23" s="22"/>
      <c r="BD23" s="72"/>
      <c r="BE23" s="46"/>
      <c r="BF23" s="22"/>
      <c r="BG23" s="387"/>
      <c r="BH23" s="22"/>
      <c r="BI23" s="47"/>
      <c r="BJ23" s="48" t="str">
        <f>PAA!R64</f>
        <v xml:space="preserve">EQUIPO AUDITOR </v>
      </c>
      <c r="BK23" s="32"/>
      <c r="BL23" s="215"/>
      <c r="BM23" s="216">
        <f t="shared" si="0"/>
        <v>45184</v>
      </c>
      <c r="BP23" s="223"/>
    </row>
    <row r="24" spans="1:68" ht="48" customHeight="1" thickBot="1" x14ac:dyDescent="0.25">
      <c r="A24" s="41">
        <v>20</v>
      </c>
      <c r="B24" s="50">
        <v>20</v>
      </c>
      <c r="C24" s="382" t="str">
        <f>PAA!D65</f>
        <v>20- Proceso de Administración y Manejo del SPNN - Procedimiento de Actualización de los Instrumentos de Planeación -Proceso de Autoridad Amibental -Procedimiento Gestión del Riesgo de Desastres Natuales y  Socionaturales  Dirección Territorial Andes  Nororientales -DTAN</v>
      </c>
      <c r="D24" s="383"/>
      <c r="E24" s="46"/>
      <c r="F24" s="22"/>
      <c r="G24" s="22"/>
      <c r="H24" s="22"/>
      <c r="I24" s="47"/>
      <c r="J24" s="46"/>
      <c r="K24" s="22"/>
      <c r="L24" s="22"/>
      <c r="M24" s="22"/>
      <c r="N24" s="72"/>
      <c r="O24" s="46"/>
      <c r="P24" s="389"/>
      <c r="Q24" s="22"/>
      <c r="R24" s="22"/>
      <c r="S24" s="72"/>
      <c r="T24" s="387"/>
      <c r="U24" s="22"/>
      <c r="V24" s="22"/>
      <c r="W24" s="22"/>
      <c r="X24" s="47"/>
      <c r="Y24" s="67"/>
      <c r="Z24" s="46"/>
      <c r="AA24" s="22"/>
      <c r="AB24" s="22"/>
      <c r="AC24" s="22"/>
      <c r="AD24" s="72"/>
      <c r="AE24" s="46"/>
      <c r="AF24" s="22"/>
      <c r="AG24" s="22"/>
      <c r="AH24" s="22"/>
      <c r="AI24" s="72"/>
      <c r="AJ24" s="46"/>
      <c r="AK24" s="22"/>
      <c r="AL24" s="22"/>
      <c r="AM24" s="22"/>
      <c r="AN24" s="72"/>
      <c r="AO24" s="393"/>
      <c r="AP24" s="85">
        <v>5</v>
      </c>
      <c r="AQ24" s="22"/>
      <c r="AR24" s="22"/>
      <c r="AS24" s="91">
        <v>25</v>
      </c>
      <c r="AT24" s="86">
        <v>6</v>
      </c>
      <c r="AU24" s="22"/>
      <c r="AV24" s="22"/>
      <c r="AW24" s="22"/>
      <c r="AX24" s="22"/>
      <c r="AY24" s="72"/>
      <c r="AZ24" s="46"/>
      <c r="BA24" s="22"/>
      <c r="BB24" s="22"/>
      <c r="BC24" s="22"/>
      <c r="BD24" s="72"/>
      <c r="BE24" s="46"/>
      <c r="BF24" s="22"/>
      <c r="BG24" s="387"/>
      <c r="BH24" s="22"/>
      <c r="BI24" s="47"/>
      <c r="BJ24" s="48" t="str">
        <f>PAA!R65</f>
        <v xml:space="preserve">EQUIPO AUDITOR </v>
      </c>
      <c r="BK24" s="32"/>
      <c r="BL24" s="215"/>
      <c r="BM24" s="216">
        <f t="shared" si="0"/>
        <v>45205</v>
      </c>
      <c r="BP24" s="223"/>
    </row>
    <row r="25" spans="1:68" ht="41.25" customHeight="1" thickBot="1" x14ac:dyDescent="0.25">
      <c r="A25" s="41">
        <v>21</v>
      </c>
      <c r="B25" s="50">
        <v>21</v>
      </c>
      <c r="C25" s="382" t="str">
        <f>PAA!D66</f>
        <v>21- Proceso Control Disciplinario</v>
      </c>
      <c r="D25" s="383"/>
      <c r="E25" s="46"/>
      <c r="F25" s="22"/>
      <c r="G25" s="22"/>
      <c r="H25" s="22"/>
      <c r="I25" s="47"/>
      <c r="J25" s="46"/>
      <c r="K25" s="22"/>
      <c r="L25" s="22"/>
      <c r="M25" s="22"/>
      <c r="N25" s="72"/>
      <c r="O25" s="46"/>
      <c r="P25" s="389"/>
      <c r="Q25" s="22"/>
      <c r="R25" s="22"/>
      <c r="S25" s="72"/>
      <c r="T25" s="387"/>
      <c r="U25" s="22"/>
      <c r="V25" s="22"/>
      <c r="W25" s="22"/>
      <c r="X25" s="47"/>
      <c r="Y25" s="67"/>
      <c r="Z25" s="46"/>
      <c r="AA25" s="22"/>
      <c r="AB25" s="22"/>
      <c r="AC25" s="22"/>
      <c r="AD25" s="72"/>
      <c r="AE25" s="46"/>
      <c r="AF25" s="22"/>
      <c r="AG25" s="22"/>
      <c r="AH25" s="22"/>
      <c r="AI25" s="72"/>
      <c r="AJ25" s="46"/>
      <c r="AK25" s="22"/>
      <c r="AL25" s="22"/>
      <c r="AM25" s="22"/>
      <c r="AN25" s="72"/>
      <c r="AO25" s="393"/>
      <c r="AP25" s="85">
        <v>5</v>
      </c>
      <c r="AQ25" s="22"/>
      <c r="AR25" s="22"/>
      <c r="AS25" s="91">
        <v>25</v>
      </c>
      <c r="AT25" s="86">
        <v>6</v>
      </c>
      <c r="AU25" s="22"/>
      <c r="AV25" s="22"/>
      <c r="AW25" s="22"/>
      <c r="AX25" s="22"/>
      <c r="AY25" s="72"/>
      <c r="AZ25" s="46"/>
      <c r="BA25" s="22"/>
      <c r="BB25" s="22"/>
      <c r="BC25" s="22"/>
      <c r="BD25" s="72"/>
      <c r="BE25" s="46"/>
      <c r="BF25" s="22"/>
      <c r="BG25" s="387"/>
      <c r="BH25" s="22"/>
      <c r="BI25" s="47"/>
      <c r="BJ25" s="48" t="str">
        <f>PAA!R66</f>
        <v>PAULA ARCINIEGAS, ABOGADA Y GEP</v>
      </c>
      <c r="BK25" s="33"/>
      <c r="BL25" s="215"/>
      <c r="BM25" s="216">
        <f t="shared" si="0"/>
        <v>45205</v>
      </c>
      <c r="BP25" s="223"/>
    </row>
    <row r="26" spans="1:68" ht="24" customHeight="1" thickBot="1" x14ac:dyDescent="0.25">
      <c r="A26" s="41">
        <v>22</v>
      </c>
      <c r="B26" s="50">
        <v>22</v>
      </c>
      <c r="C26" s="382" t="str">
        <f>PAA!D67</f>
        <v xml:space="preserve">22- Proceso de Autoridad  Ambiental - Sancionatorios SOLICITUD  EJECUCIÓN 2024 </v>
      </c>
      <c r="D26" s="383"/>
      <c r="E26" s="46"/>
      <c r="F26" s="22"/>
      <c r="G26" s="22"/>
      <c r="H26" s="22"/>
      <c r="I26" s="47"/>
      <c r="J26" s="46"/>
      <c r="K26" s="22"/>
      <c r="L26" s="22"/>
      <c r="M26" s="22"/>
      <c r="N26" s="72"/>
      <c r="O26" s="46"/>
      <c r="P26" s="389"/>
      <c r="Q26" s="22"/>
      <c r="R26" s="22"/>
      <c r="S26" s="72"/>
      <c r="T26" s="387"/>
      <c r="U26" s="22"/>
      <c r="V26" s="22"/>
      <c r="W26" s="22"/>
      <c r="X26" s="47"/>
      <c r="Y26" s="67"/>
      <c r="Z26" s="46"/>
      <c r="AA26" s="22"/>
      <c r="AB26" s="85">
        <v>14</v>
      </c>
      <c r="AC26" s="22"/>
      <c r="AD26" s="72"/>
      <c r="AE26" s="87">
        <v>4</v>
      </c>
      <c r="AF26" s="65"/>
      <c r="AG26" s="65"/>
      <c r="AH26" s="65"/>
      <c r="AI26" s="78"/>
      <c r="AJ26" s="69"/>
      <c r="AK26" s="65"/>
      <c r="AL26" s="65"/>
      <c r="AM26" s="65"/>
      <c r="AN26" s="91">
        <v>31</v>
      </c>
      <c r="AO26" s="393"/>
      <c r="AP26" s="81">
        <v>15</v>
      </c>
      <c r="AQ26" s="96"/>
      <c r="AR26" s="96"/>
      <c r="AS26" s="97"/>
      <c r="AT26" s="46"/>
      <c r="AU26" s="22"/>
      <c r="AV26" s="22"/>
      <c r="AW26" s="22"/>
      <c r="AX26" s="22"/>
      <c r="AY26" s="72"/>
      <c r="AZ26" s="46"/>
      <c r="BA26" s="22"/>
      <c r="BB26" s="22"/>
      <c r="BC26" s="22"/>
      <c r="BD26" s="72"/>
      <c r="BE26" s="46"/>
      <c r="BF26" s="22"/>
      <c r="BG26" s="387"/>
      <c r="BH26" s="22"/>
      <c r="BI26" s="47"/>
      <c r="BJ26" s="48" t="str">
        <f>PAA!R67</f>
        <v>MARIA MERCEDES OROZCO</v>
      </c>
      <c r="BK26" s="32"/>
      <c r="BL26" s="215"/>
      <c r="BM26" s="216">
        <f t="shared" si="0"/>
        <v>45184</v>
      </c>
      <c r="BP26" s="223"/>
    </row>
    <row r="27" spans="1:68" ht="25.5" customHeight="1" thickBot="1" x14ac:dyDescent="0.25">
      <c r="A27" s="41">
        <v>23</v>
      </c>
      <c r="B27" s="50">
        <v>23</v>
      </c>
      <c r="C27" s="382" t="str">
        <f>PAA!D68</f>
        <v>23- Proceso de Direccionamiento Estratégico - Cooperación Nacional no oficial e internacional  PRIMERA FASE - DTS</v>
      </c>
      <c r="D27" s="383"/>
      <c r="E27" s="46"/>
      <c r="F27" s="22"/>
      <c r="G27" s="22"/>
      <c r="H27" s="22"/>
      <c r="I27" s="47"/>
      <c r="J27" s="46"/>
      <c r="K27" s="22"/>
      <c r="L27" s="22"/>
      <c r="M27" s="22"/>
      <c r="N27" s="72"/>
      <c r="O27" s="66"/>
      <c r="P27" s="390"/>
      <c r="Q27" s="75"/>
      <c r="R27" s="75"/>
      <c r="S27" s="80"/>
      <c r="T27" s="391"/>
      <c r="U27" s="75"/>
      <c r="V27" s="75"/>
      <c r="W27" s="75"/>
      <c r="X27" s="76"/>
      <c r="Y27" s="67"/>
      <c r="Z27" s="66"/>
      <c r="AA27" s="75"/>
      <c r="AB27" s="88">
        <v>14</v>
      </c>
      <c r="AC27" s="75"/>
      <c r="AD27" s="80"/>
      <c r="AE27" s="93">
        <v>4</v>
      </c>
      <c r="AF27" s="70"/>
      <c r="AG27" s="70"/>
      <c r="AH27" s="70"/>
      <c r="AI27" s="94"/>
      <c r="AJ27" s="71"/>
      <c r="AK27" s="70"/>
      <c r="AL27" s="70"/>
      <c r="AM27" s="70"/>
      <c r="AN27" s="95">
        <v>31</v>
      </c>
      <c r="AO27" s="393"/>
      <c r="AP27" s="70"/>
      <c r="AQ27" s="70"/>
      <c r="AR27" s="70"/>
      <c r="AS27" s="95">
        <v>28</v>
      </c>
      <c r="AT27" s="98"/>
      <c r="AU27" s="75"/>
      <c r="AV27" s="75"/>
      <c r="AW27" s="75"/>
      <c r="AX27" s="75"/>
      <c r="AY27" s="80"/>
      <c r="AZ27" s="66"/>
      <c r="BA27" s="75"/>
      <c r="BB27" s="75"/>
      <c r="BC27" s="75"/>
      <c r="BD27" s="80"/>
      <c r="BE27" s="66"/>
      <c r="BF27" s="75"/>
      <c r="BG27" s="387"/>
      <c r="BH27" s="75"/>
      <c r="BI27" s="76"/>
      <c r="BJ27" s="48" t="str">
        <f>PAA!R68</f>
        <v xml:space="preserve">INFORME DIRECCIONES TERRITORIALES AL PROCESO DE COOPERACION </v>
      </c>
      <c r="BK27" s="32"/>
      <c r="BL27" s="215"/>
      <c r="BM27" s="216">
        <f t="shared" si="0"/>
        <v>45197</v>
      </c>
      <c r="BP27" s="223"/>
    </row>
    <row r="28" spans="1:68" ht="19.5" customHeight="1" x14ac:dyDescent="0.2">
      <c r="A28" s="24"/>
      <c r="B28" s="15" t="s">
        <v>207</v>
      </c>
      <c r="BP28" s="223"/>
    </row>
    <row r="29" spans="1:68" ht="19.5" customHeight="1" x14ac:dyDescent="0.2">
      <c r="A29" s="27"/>
      <c r="B29" s="15" t="s">
        <v>208</v>
      </c>
    </row>
    <row r="30" spans="1:68" ht="19.5" customHeight="1" x14ac:dyDescent="0.2">
      <c r="A30" s="30"/>
      <c r="B30" s="23" t="s">
        <v>213</v>
      </c>
      <c r="C30" s="23"/>
    </row>
    <row r="31" spans="1:68" ht="19.5" customHeight="1" x14ac:dyDescent="0.2">
      <c r="A31" s="31"/>
      <c r="B31" s="23" t="s">
        <v>211</v>
      </c>
      <c r="C31" s="23"/>
    </row>
    <row r="32" spans="1:68" ht="19.5" customHeight="1" x14ac:dyDescent="0.2">
      <c r="A32" s="49"/>
      <c r="B32" s="15" t="s">
        <v>247</v>
      </c>
    </row>
    <row r="33" spans="1:2" ht="19.5" customHeight="1" thickBot="1" x14ac:dyDescent="0.25">
      <c r="A33" s="51"/>
      <c r="B33" s="15" t="s">
        <v>248</v>
      </c>
    </row>
    <row r="34" spans="1:2" ht="19.5" customHeight="1" x14ac:dyDescent="0.2">
      <c r="A34" s="60"/>
      <c r="B34" s="15" t="s">
        <v>285</v>
      </c>
    </row>
    <row r="35" spans="1:2" x14ac:dyDescent="0.2">
      <c r="A35" s="64"/>
      <c r="B35" s="15" t="s">
        <v>286</v>
      </c>
    </row>
  </sheetData>
  <sheetProtection formatCells="0" formatColumns="0" formatRows="0" insertColumns="0" insertRows="0" insertHyperlinks="0" deleteColumns="0" deleteRows="0" sort="0" autoFilter="0" pivotTables="0"/>
  <autoFilter ref="A4:BJ27"/>
  <mergeCells count="53">
    <mergeCell ref="A1:C3"/>
    <mergeCell ref="BG5:BG27"/>
    <mergeCell ref="P5:P27"/>
    <mergeCell ref="T5:T27"/>
    <mergeCell ref="AO5:AO27"/>
    <mergeCell ref="C25:D25"/>
    <mergeCell ref="C26:D26"/>
    <mergeCell ref="C27:D27"/>
    <mergeCell ref="C24:D24"/>
    <mergeCell ref="C6:D6"/>
    <mergeCell ref="C7:D7"/>
    <mergeCell ref="C8:D8"/>
    <mergeCell ref="C9:D9"/>
    <mergeCell ref="C4:D4"/>
    <mergeCell ref="C20:D20"/>
    <mergeCell ref="C21:D21"/>
    <mergeCell ref="C22:D22"/>
    <mergeCell ref="C23:D23"/>
    <mergeCell ref="C15:D15"/>
    <mergeCell ref="C16:D16"/>
    <mergeCell ref="C17:D17"/>
    <mergeCell ref="C18:D18"/>
    <mergeCell ref="C19:D19"/>
    <mergeCell ref="C10:D10"/>
    <mergeCell ref="C11:D11"/>
    <mergeCell ref="C12:D12"/>
    <mergeCell ref="C13:D13"/>
    <mergeCell ref="C14:D14"/>
    <mergeCell ref="C5:D5"/>
    <mergeCell ref="BK2:BL3"/>
    <mergeCell ref="AE2:AI2"/>
    <mergeCell ref="E2:I2"/>
    <mergeCell ref="J2:N2"/>
    <mergeCell ref="O2:S2"/>
    <mergeCell ref="T2:Y2"/>
    <mergeCell ref="Z2:AD2"/>
    <mergeCell ref="BJ2:BJ4"/>
    <mergeCell ref="AJ3:AN3"/>
    <mergeCell ref="AO3:AS3"/>
    <mergeCell ref="AT3:AY3"/>
    <mergeCell ref="AZ3:BD3"/>
    <mergeCell ref="AJ2:AN2"/>
    <mergeCell ref="AO2:AS2"/>
    <mergeCell ref="AT2:AY2"/>
    <mergeCell ref="AZ2:BD2"/>
    <mergeCell ref="BE2:BI2"/>
    <mergeCell ref="BE3:BI3"/>
    <mergeCell ref="AE3:AI3"/>
    <mergeCell ref="E3:I3"/>
    <mergeCell ref="J3:N3"/>
    <mergeCell ref="O3:S3"/>
    <mergeCell ref="T3:Y3"/>
    <mergeCell ref="Z3:AD3"/>
  </mergeCells>
  <printOptions horizontalCentered="1" verticalCentered="1"/>
  <pageMargins left="0.11811023622047245" right="0.11811023622047245" top="0.15748031496062992" bottom="0.15748031496062992" header="0.31496062992125984" footer="0.31496062992125984"/>
  <pageSetup paperSize="122" scale="63"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theme="2" tint="-0.499984740745262"/>
  </sheetPr>
  <dimension ref="B2:G50"/>
  <sheetViews>
    <sheetView workbookViewId="0">
      <selection activeCell="G51" sqref="G51"/>
    </sheetView>
  </sheetViews>
  <sheetFormatPr baseColWidth="10" defaultColWidth="10.85546875" defaultRowHeight="12.75" x14ac:dyDescent="0.2"/>
  <cols>
    <col min="1" max="1" width="4.140625" style="15" customWidth="1"/>
    <col min="2" max="2" width="4.85546875" style="15" customWidth="1"/>
    <col min="3" max="3" width="37.28515625" style="15" customWidth="1"/>
    <col min="4" max="4" width="20.7109375" style="15" customWidth="1"/>
    <col min="5" max="5" width="20.140625" style="26" customWidth="1"/>
    <col min="6" max="6" width="33.85546875" style="15" customWidth="1"/>
    <col min="7" max="7" width="96.140625" style="15" customWidth="1"/>
    <col min="8" max="16384" width="10.85546875" style="15"/>
  </cols>
  <sheetData>
    <row r="2" spans="2:7" ht="15.75" x14ac:dyDescent="0.25">
      <c r="B2" s="396" t="s">
        <v>119</v>
      </c>
      <c r="C2" s="396"/>
      <c r="D2" s="396"/>
      <c r="E2" s="396"/>
      <c r="F2" s="396"/>
      <c r="G2" s="396"/>
    </row>
    <row r="4" spans="2:7" s="16" customFormat="1" ht="39" customHeight="1" x14ac:dyDescent="0.2">
      <c r="B4" s="17" t="s">
        <v>116</v>
      </c>
      <c r="C4" s="17" t="s">
        <v>118</v>
      </c>
      <c r="D4" s="17" t="s">
        <v>120</v>
      </c>
      <c r="E4" s="17" t="s">
        <v>114</v>
      </c>
      <c r="F4" s="17" t="s">
        <v>115</v>
      </c>
      <c r="G4" s="17" t="s">
        <v>117</v>
      </c>
    </row>
    <row r="5" spans="2:7" ht="25.5" x14ac:dyDescent="0.2">
      <c r="B5" s="224">
        <v>1</v>
      </c>
      <c r="C5" s="225" t="s">
        <v>614</v>
      </c>
      <c r="D5" s="225" t="s">
        <v>274</v>
      </c>
      <c r="E5" s="226">
        <v>44986</v>
      </c>
      <c r="F5" s="224" t="s">
        <v>615</v>
      </c>
      <c r="G5" s="227" t="s">
        <v>616</v>
      </c>
    </row>
    <row r="6" spans="2:7" ht="38.25" x14ac:dyDescent="0.2">
      <c r="B6" s="224">
        <v>2</v>
      </c>
      <c r="C6" s="225" t="s">
        <v>617</v>
      </c>
      <c r="D6" s="225" t="s">
        <v>250</v>
      </c>
      <c r="E6" s="226">
        <v>44991</v>
      </c>
      <c r="F6" s="224" t="s">
        <v>618</v>
      </c>
      <c r="G6" s="227" t="s">
        <v>619</v>
      </c>
    </row>
    <row r="7" spans="2:7" ht="51" x14ac:dyDescent="0.2">
      <c r="B7" s="224">
        <v>3</v>
      </c>
      <c r="C7" s="225" t="s">
        <v>620</v>
      </c>
      <c r="D7" s="225" t="s">
        <v>250</v>
      </c>
      <c r="E7" s="224" t="s">
        <v>621</v>
      </c>
      <c r="F7" s="224" t="s">
        <v>622</v>
      </c>
      <c r="G7" s="227" t="s">
        <v>623</v>
      </c>
    </row>
    <row r="8" spans="2:7" ht="25.5" x14ac:dyDescent="0.2">
      <c r="B8" s="224">
        <v>4</v>
      </c>
      <c r="C8" s="224" t="s">
        <v>624</v>
      </c>
      <c r="D8" s="225" t="s">
        <v>250</v>
      </c>
      <c r="E8" s="228">
        <v>45028</v>
      </c>
      <c r="F8" s="224" t="s">
        <v>625</v>
      </c>
      <c r="G8" s="229" t="s">
        <v>626</v>
      </c>
    </row>
    <row r="9" spans="2:7" ht="38.25" x14ac:dyDescent="0.2">
      <c r="B9" s="224">
        <v>5</v>
      </c>
      <c r="C9" s="224" t="s">
        <v>627</v>
      </c>
      <c r="D9" s="225" t="s">
        <v>274</v>
      </c>
      <c r="E9" s="228">
        <v>45037</v>
      </c>
      <c r="F9" s="224" t="s">
        <v>628</v>
      </c>
      <c r="G9" s="229" t="s">
        <v>629</v>
      </c>
    </row>
    <row r="10" spans="2:7" ht="51" x14ac:dyDescent="0.2">
      <c r="B10" s="224">
        <v>6</v>
      </c>
      <c r="C10" s="230" t="s">
        <v>630</v>
      </c>
      <c r="D10" s="225" t="s">
        <v>250</v>
      </c>
      <c r="E10" s="231">
        <v>45037</v>
      </c>
      <c r="F10" s="224" t="s">
        <v>628</v>
      </c>
      <c r="G10" s="229" t="s">
        <v>631</v>
      </c>
    </row>
    <row r="11" spans="2:7" ht="38.25" x14ac:dyDescent="0.2">
      <c r="B11" s="224">
        <v>7</v>
      </c>
      <c r="C11" s="225" t="s">
        <v>632</v>
      </c>
      <c r="D11" s="225" t="s">
        <v>274</v>
      </c>
      <c r="E11" s="233">
        <v>45037</v>
      </c>
      <c r="F11" s="234" t="s">
        <v>633</v>
      </c>
      <c r="G11" s="235" t="s">
        <v>634</v>
      </c>
    </row>
    <row r="12" spans="2:7" ht="38.25" x14ac:dyDescent="0.2">
      <c r="B12" s="224">
        <v>8</v>
      </c>
      <c r="C12" s="225" t="s">
        <v>635</v>
      </c>
      <c r="D12" s="225" t="s">
        <v>250</v>
      </c>
      <c r="E12" s="236">
        <v>45040</v>
      </c>
      <c r="F12" s="234" t="s">
        <v>636</v>
      </c>
      <c r="G12" s="235" t="s">
        <v>637</v>
      </c>
    </row>
    <row r="13" spans="2:7" ht="38.25" x14ac:dyDescent="0.2">
      <c r="B13" s="224">
        <v>9</v>
      </c>
      <c r="C13" s="224" t="s">
        <v>638</v>
      </c>
      <c r="D13" s="225" t="s">
        <v>250</v>
      </c>
      <c r="E13" s="233">
        <v>45042</v>
      </c>
      <c r="F13" s="234" t="s">
        <v>628</v>
      </c>
      <c r="G13" s="235" t="s">
        <v>639</v>
      </c>
    </row>
    <row r="14" spans="2:7" ht="38.25" x14ac:dyDescent="0.2">
      <c r="B14" s="224">
        <v>10</v>
      </c>
      <c r="C14" s="224" t="s">
        <v>640</v>
      </c>
      <c r="D14" s="225" t="s">
        <v>250</v>
      </c>
      <c r="E14" s="233">
        <v>45042</v>
      </c>
      <c r="F14" s="234" t="s">
        <v>628</v>
      </c>
      <c r="G14" s="235" t="s">
        <v>641</v>
      </c>
    </row>
    <row r="15" spans="2:7" ht="38.25" x14ac:dyDescent="0.2">
      <c r="B15" s="224">
        <v>11</v>
      </c>
      <c r="C15" s="224" t="s">
        <v>642</v>
      </c>
      <c r="D15" s="224" t="s">
        <v>250</v>
      </c>
      <c r="E15" s="228">
        <v>45042</v>
      </c>
      <c r="F15" s="224" t="s">
        <v>643</v>
      </c>
      <c r="G15" s="229" t="s">
        <v>644</v>
      </c>
    </row>
    <row r="16" spans="2:7" ht="63.75" x14ac:dyDescent="0.2">
      <c r="B16" s="224">
        <v>12</v>
      </c>
      <c r="C16" s="224" t="s">
        <v>645</v>
      </c>
      <c r="D16" s="224" t="s">
        <v>274</v>
      </c>
      <c r="E16" s="228">
        <v>45051</v>
      </c>
      <c r="F16" s="224" t="s">
        <v>646</v>
      </c>
      <c r="G16" s="229" t="s">
        <v>647</v>
      </c>
    </row>
    <row r="17" spans="2:7" ht="38.25" x14ac:dyDescent="0.2">
      <c r="B17" s="224">
        <v>13</v>
      </c>
      <c r="C17" s="224" t="s">
        <v>648</v>
      </c>
      <c r="D17" s="224" t="s">
        <v>250</v>
      </c>
      <c r="E17" s="228">
        <v>45051</v>
      </c>
      <c r="F17" s="224" t="s">
        <v>643</v>
      </c>
      <c r="G17" s="227" t="s">
        <v>649</v>
      </c>
    </row>
    <row r="18" spans="2:7" ht="63.75" x14ac:dyDescent="0.2">
      <c r="B18" s="224">
        <v>14</v>
      </c>
      <c r="C18" s="224" t="s">
        <v>650</v>
      </c>
      <c r="D18" s="224" t="s">
        <v>274</v>
      </c>
      <c r="E18" s="228">
        <v>45057</v>
      </c>
      <c r="F18" s="224" t="s">
        <v>646</v>
      </c>
      <c r="G18" s="227" t="s">
        <v>651</v>
      </c>
    </row>
    <row r="19" spans="2:7" ht="63.75" x14ac:dyDescent="0.2">
      <c r="B19" s="224">
        <v>15</v>
      </c>
      <c r="C19" s="224" t="s">
        <v>652</v>
      </c>
      <c r="D19" s="224" t="s">
        <v>274</v>
      </c>
      <c r="E19" s="228">
        <v>45061</v>
      </c>
      <c r="F19" s="224" t="s">
        <v>653</v>
      </c>
      <c r="G19" s="229" t="s">
        <v>654</v>
      </c>
    </row>
    <row r="20" spans="2:7" ht="25.5" x14ac:dyDescent="0.2">
      <c r="B20" s="224">
        <v>16</v>
      </c>
      <c r="C20" s="224" t="s">
        <v>655</v>
      </c>
      <c r="D20" s="224" t="s">
        <v>250</v>
      </c>
      <c r="E20" s="228">
        <v>45071</v>
      </c>
      <c r="F20" s="224" t="s">
        <v>643</v>
      </c>
      <c r="G20" s="229" t="s">
        <v>631</v>
      </c>
    </row>
    <row r="21" spans="2:7" ht="63.75" x14ac:dyDescent="0.2">
      <c r="B21" s="224">
        <v>17</v>
      </c>
      <c r="C21" s="224" t="s">
        <v>656</v>
      </c>
      <c r="D21" s="224" t="s">
        <v>274</v>
      </c>
      <c r="E21" s="228">
        <v>45072</v>
      </c>
      <c r="F21" s="224" t="s">
        <v>646</v>
      </c>
      <c r="G21" s="227" t="s">
        <v>657</v>
      </c>
    </row>
    <row r="22" spans="2:7" ht="38.25" x14ac:dyDescent="0.2">
      <c r="B22" s="224">
        <v>18</v>
      </c>
      <c r="C22" s="224" t="s">
        <v>658</v>
      </c>
      <c r="D22" s="224" t="s">
        <v>250</v>
      </c>
      <c r="E22" s="228">
        <v>45076</v>
      </c>
      <c r="F22" s="224" t="s">
        <v>653</v>
      </c>
      <c r="G22" s="229" t="s">
        <v>659</v>
      </c>
    </row>
    <row r="23" spans="2:7" ht="25.5" x14ac:dyDescent="0.2">
      <c r="B23" s="224">
        <v>19</v>
      </c>
      <c r="C23" s="224" t="s">
        <v>660</v>
      </c>
      <c r="D23" s="224" t="s">
        <v>274</v>
      </c>
      <c r="E23" s="228">
        <v>45076</v>
      </c>
      <c r="F23" s="224" t="s">
        <v>661</v>
      </c>
      <c r="G23" s="229" t="s">
        <v>662</v>
      </c>
    </row>
    <row r="24" spans="2:7" ht="51" x14ac:dyDescent="0.2">
      <c r="B24" s="224">
        <v>20</v>
      </c>
      <c r="C24" s="224" t="s">
        <v>663</v>
      </c>
      <c r="D24" s="224" t="s">
        <v>274</v>
      </c>
      <c r="E24" s="228">
        <v>45079</v>
      </c>
      <c r="F24" s="224" t="s">
        <v>664</v>
      </c>
      <c r="G24" s="229" t="s">
        <v>665</v>
      </c>
    </row>
    <row r="25" spans="2:7" ht="38.25" x14ac:dyDescent="0.2">
      <c r="B25" s="224">
        <v>21</v>
      </c>
      <c r="C25" s="224" t="s">
        <v>666</v>
      </c>
      <c r="D25" s="224" t="s">
        <v>250</v>
      </c>
      <c r="E25" s="228">
        <v>45079</v>
      </c>
      <c r="F25" s="224" t="s">
        <v>667</v>
      </c>
      <c r="G25" s="229" t="s">
        <v>668</v>
      </c>
    </row>
    <row r="26" spans="2:7" ht="38.25" x14ac:dyDescent="0.2">
      <c r="B26" s="224">
        <v>22</v>
      </c>
      <c r="C26" s="224" t="s">
        <v>669</v>
      </c>
      <c r="D26" s="224" t="s">
        <v>250</v>
      </c>
      <c r="E26" s="228">
        <v>45084</v>
      </c>
      <c r="F26" s="224" t="s">
        <v>667</v>
      </c>
      <c r="G26" s="229" t="s">
        <v>670</v>
      </c>
    </row>
    <row r="27" spans="2:7" ht="76.5" x14ac:dyDescent="0.2">
      <c r="B27" s="224"/>
      <c r="C27" s="224" t="s">
        <v>671</v>
      </c>
      <c r="D27" s="224" t="s">
        <v>274</v>
      </c>
      <c r="E27" s="228">
        <v>45175</v>
      </c>
      <c r="F27" s="224" t="s">
        <v>672</v>
      </c>
      <c r="G27" s="229" t="s">
        <v>673</v>
      </c>
    </row>
    <row r="28" spans="2:7" ht="38.25" x14ac:dyDescent="0.2">
      <c r="B28" s="224">
        <v>25</v>
      </c>
      <c r="C28" s="224" t="s">
        <v>674</v>
      </c>
      <c r="D28" s="224" t="s">
        <v>274</v>
      </c>
      <c r="E28" s="224" t="s">
        <v>675</v>
      </c>
      <c r="F28" s="224" t="s">
        <v>676</v>
      </c>
      <c r="G28" s="229" t="s">
        <v>677</v>
      </c>
    </row>
    <row r="29" spans="2:7" ht="25.5" x14ac:dyDescent="0.2">
      <c r="B29" s="224">
        <v>26</v>
      </c>
      <c r="C29" s="224" t="s">
        <v>678</v>
      </c>
      <c r="D29" s="224" t="s">
        <v>250</v>
      </c>
      <c r="E29" s="224" t="s">
        <v>679</v>
      </c>
      <c r="F29" s="224" t="s">
        <v>680</v>
      </c>
      <c r="G29" s="229" t="s">
        <v>681</v>
      </c>
    </row>
    <row r="30" spans="2:7" ht="25.5" x14ac:dyDescent="0.2">
      <c r="B30" s="224">
        <v>27</v>
      </c>
      <c r="C30" s="224" t="s">
        <v>682</v>
      </c>
      <c r="D30" s="224" t="s">
        <v>250</v>
      </c>
      <c r="E30" s="232">
        <v>45201</v>
      </c>
      <c r="F30" s="224" t="s">
        <v>683</v>
      </c>
      <c r="G30" s="229" t="s">
        <v>684</v>
      </c>
    </row>
    <row r="31" spans="2:7" ht="114.75" x14ac:dyDescent="0.2">
      <c r="B31" s="224">
        <v>28</v>
      </c>
      <c r="C31" s="224" t="s">
        <v>685</v>
      </c>
      <c r="D31" s="224" t="s">
        <v>250</v>
      </c>
      <c r="E31" s="226">
        <v>45161</v>
      </c>
      <c r="F31" s="224" t="s">
        <v>686</v>
      </c>
      <c r="G31" s="229" t="s">
        <v>687</v>
      </c>
    </row>
    <row r="32" spans="2:7" ht="38.25" x14ac:dyDescent="0.2">
      <c r="B32" s="224">
        <v>29</v>
      </c>
      <c r="C32" s="224" t="s">
        <v>688</v>
      </c>
      <c r="D32" s="224" t="s">
        <v>249</v>
      </c>
      <c r="E32" s="226">
        <v>45162</v>
      </c>
      <c r="F32" s="224" t="s">
        <v>686</v>
      </c>
      <c r="G32" s="229" t="s">
        <v>689</v>
      </c>
    </row>
    <row r="33" spans="2:7" ht="51" x14ac:dyDescent="0.2">
      <c r="B33" s="224">
        <v>30</v>
      </c>
      <c r="C33" s="224" t="s">
        <v>690</v>
      </c>
      <c r="D33" s="224" t="s">
        <v>249</v>
      </c>
      <c r="E33" s="226">
        <v>45163</v>
      </c>
      <c r="F33" s="224" t="s">
        <v>275</v>
      </c>
      <c r="G33" s="229" t="s">
        <v>691</v>
      </c>
    </row>
    <row r="34" spans="2:7" ht="25.5" x14ac:dyDescent="0.2">
      <c r="B34" s="224">
        <v>31</v>
      </c>
      <c r="C34" s="224" t="s">
        <v>692</v>
      </c>
      <c r="D34" s="224" t="s">
        <v>249</v>
      </c>
      <c r="E34" s="226">
        <v>45174</v>
      </c>
      <c r="F34" s="224" t="s">
        <v>686</v>
      </c>
      <c r="G34" s="229" t="s">
        <v>693</v>
      </c>
    </row>
    <row r="35" spans="2:7" ht="38.25" x14ac:dyDescent="0.2">
      <c r="B35" s="224">
        <v>32</v>
      </c>
      <c r="C35" s="224" t="s">
        <v>694</v>
      </c>
      <c r="D35" s="224" t="s">
        <v>249</v>
      </c>
      <c r="E35" s="226">
        <v>45176</v>
      </c>
      <c r="F35" s="224" t="s">
        <v>275</v>
      </c>
      <c r="G35" s="229" t="s">
        <v>695</v>
      </c>
    </row>
    <row r="36" spans="2:7" ht="76.5" x14ac:dyDescent="0.2">
      <c r="B36" s="224">
        <v>33</v>
      </c>
      <c r="C36" s="224" t="s">
        <v>696</v>
      </c>
      <c r="D36" s="224" t="s">
        <v>249</v>
      </c>
      <c r="E36" s="226">
        <v>45188</v>
      </c>
      <c r="F36" s="224" t="s">
        <v>697</v>
      </c>
      <c r="G36" s="229" t="s">
        <v>698</v>
      </c>
    </row>
    <row r="37" spans="2:7" ht="25.5" x14ac:dyDescent="0.2">
      <c r="B37" s="224">
        <v>34</v>
      </c>
      <c r="C37" s="224" t="s">
        <v>699</v>
      </c>
      <c r="D37" s="224" t="s">
        <v>249</v>
      </c>
      <c r="E37" s="226">
        <v>45191</v>
      </c>
      <c r="F37" s="224" t="s">
        <v>697</v>
      </c>
      <c r="G37" s="229" t="s">
        <v>700</v>
      </c>
    </row>
    <row r="38" spans="2:7" ht="25.5" x14ac:dyDescent="0.2">
      <c r="B38" s="224"/>
      <c r="C38" s="224" t="s">
        <v>701</v>
      </c>
      <c r="D38" s="224" t="s">
        <v>250</v>
      </c>
      <c r="E38" s="226">
        <v>45195</v>
      </c>
      <c r="F38" s="224" t="s">
        <v>702</v>
      </c>
      <c r="G38" s="229" t="s">
        <v>703</v>
      </c>
    </row>
    <row r="39" spans="2:7" ht="25.5" x14ac:dyDescent="0.2">
      <c r="B39" s="224">
        <v>35</v>
      </c>
      <c r="C39" s="224" t="s">
        <v>704</v>
      </c>
      <c r="D39" s="224" t="s">
        <v>249</v>
      </c>
      <c r="E39" s="226">
        <v>45198</v>
      </c>
      <c r="F39" s="224" t="s">
        <v>705</v>
      </c>
      <c r="G39" s="229" t="s">
        <v>706</v>
      </c>
    </row>
    <row r="40" spans="2:7" ht="25.5" x14ac:dyDescent="0.2">
      <c r="B40" s="224">
        <v>36</v>
      </c>
      <c r="C40" s="224" t="s">
        <v>704</v>
      </c>
      <c r="D40" s="224" t="s">
        <v>249</v>
      </c>
      <c r="E40" s="226">
        <v>45202</v>
      </c>
      <c r="F40" s="224" t="s">
        <v>705</v>
      </c>
      <c r="G40" s="229" t="s">
        <v>707</v>
      </c>
    </row>
    <row r="41" spans="2:7" ht="25.5" x14ac:dyDescent="0.2">
      <c r="B41" s="224">
        <v>37</v>
      </c>
      <c r="C41" s="224" t="s">
        <v>704</v>
      </c>
      <c r="D41" s="224" t="s">
        <v>249</v>
      </c>
      <c r="E41" s="226">
        <v>45203</v>
      </c>
      <c r="F41" s="224" t="s">
        <v>705</v>
      </c>
      <c r="G41" s="229" t="s">
        <v>708</v>
      </c>
    </row>
    <row r="42" spans="2:7" ht="51" x14ac:dyDescent="0.2">
      <c r="B42" s="224">
        <v>38</v>
      </c>
      <c r="C42" s="224" t="s">
        <v>709</v>
      </c>
      <c r="D42" s="224" t="s">
        <v>249</v>
      </c>
      <c r="E42" s="226">
        <v>45217</v>
      </c>
      <c r="F42" s="224" t="s">
        <v>275</v>
      </c>
      <c r="G42" s="229" t="s">
        <v>710</v>
      </c>
    </row>
    <row r="43" spans="2:7" ht="25.5" x14ac:dyDescent="0.2">
      <c r="B43" s="224">
        <v>39</v>
      </c>
      <c r="C43" s="224" t="s">
        <v>711</v>
      </c>
      <c r="D43" s="224" t="s">
        <v>249</v>
      </c>
      <c r="E43" s="226">
        <v>45218</v>
      </c>
      <c r="F43" s="224" t="s">
        <v>705</v>
      </c>
      <c r="G43" s="229" t="s">
        <v>712</v>
      </c>
    </row>
    <row r="44" spans="2:7" ht="63.75" x14ac:dyDescent="0.2">
      <c r="B44" s="224">
        <v>40</v>
      </c>
      <c r="C44" s="224" t="s">
        <v>713</v>
      </c>
      <c r="D44" s="224" t="s">
        <v>249</v>
      </c>
      <c r="E44" s="226">
        <v>45219</v>
      </c>
      <c r="F44" s="224" t="s">
        <v>705</v>
      </c>
      <c r="G44" s="229" t="s">
        <v>714</v>
      </c>
    </row>
    <row r="45" spans="2:7" ht="25.5" x14ac:dyDescent="0.2">
      <c r="B45" s="224">
        <v>41</v>
      </c>
      <c r="C45" s="224" t="s">
        <v>715</v>
      </c>
      <c r="D45" s="224" t="s">
        <v>249</v>
      </c>
      <c r="E45" s="226">
        <v>45219</v>
      </c>
      <c r="F45" s="224" t="s">
        <v>705</v>
      </c>
      <c r="G45" s="229" t="s">
        <v>716</v>
      </c>
    </row>
    <row r="46" spans="2:7" ht="51" x14ac:dyDescent="0.2">
      <c r="B46" s="224">
        <v>42</v>
      </c>
      <c r="C46" s="224" t="s">
        <v>717</v>
      </c>
      <c r="D46" s="224" t="s">
        <v>249</v>
      </c>
      <c r="E46" s="226">
        <v>45226</v>
      </c>
      <c r="F46" s="224" t="s">
        <v>718</v>
      </c>
      <c r="G46" s="229" t="s">
        <v>719</v>
      </c>
    </row>
    <row r="47" spans="2:7" ht="51" x14ac:dyDescent="0.2">
      <c r="B47" s="224">
        <v>43</v>
      </c>
      <c r="C47" s="224" t="s">
        <v>720</v>
      </c>
      <c r="D47" s="224" t="s">
        <v>249</v>
      </c>
      <c r="E47" s="226">
        <v>45239</v>
      </c>
      <c r="F47" s="224" t="s">
        <v>721</v>
      </c>
      <c r="G47" s="229" t="s">
        <v>722</v>
      </c>
    </row>
    <row r="48" spans="2:7" ht="25.5" x14ac:dyDescent="0.2">
      <c r="B48" s="224">
        <v>44</v>
      </c>
      <c r="C48" s="224" t="s">
        <v>723</v>
      </c>
      <c r="D48" s="224" t="s">
        <v>274</v>
      </c>
      <c r="E48" s="226">
        <v>45251</v>
      </c>
      <c r="F48" s="224" t="s">
        <v>724</v>
      </c>
      <c r="G48" s="229" t="s">
        <v>725</v>
      </c>
    </row>
    <row r="49" spans="2:7" ht="25.5" x14ac:dyDescent="0.2">
      <c r="B49" s="224">
        <v>45</v>
      </c>
      <c r="C49" s="224" t="s">
        <v>726</v>
      </c>
      <c r="D49" s="224" t="s">
        <v>274</v>
      </c>
      <c r="E49" s="226">
        <v>45257</v>
      </c>
      <c r="F49" s="224" t="s">
        <v>724</v>
      </c>
      <c r="G49" s="229" t="s">
        <v>727</v>
      </c>
    </row>
    <row r="50" spans="2:7" ht="25.5" x14ac:dyDescent="0.2">
      <c r="B50" s="224">
        <v>46</v>
      </c>
      <c r="C50" s="224" t="s">
        <v>728</v>
      </c>
      <c r="D50" s="224" t="s">
        <v>274</v>
      </c>
      <c r="E50" s="226">
        <v>45258</v>
      </c>
      <c r="F50" s="224" t="s">
        <v>724</v>
      </c>
      <c r="G50" s="229" t="s">
        <v>729</v>
      </c>
    </row>
  </sheetData>
  <mergeCells count="1">
    <mergeCell ref="B2:G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C Y E A A B Q S w M E F A A C A A g A F V U 0 V 5 6 d z b u m A A A A + Q A A A B I A H A B D b 2 5 m a W c v U G F j a 2 F n Z S 5 4 b W w g o h g A K K A U A A A A A A A A A A A A A A A A A A A A A A A A A A A A h c 8 x D o I w G A X g q 5 D u t K U a I + S n D K w S T U y M a 1 M q N E I x t F j u 5 u C R v I I k i r o 5 v p d v e O 9 x u 0 M 2 t k 1 w V b 3 V n U l R h C k K l J F d q U 2 V o s G d w j X K O O y E P I t K B R M 2 N h l t m a L a u U t C i P c e + w X u + o o w S i N y L D Z 7 W a t W o A / W / 3 G o j X X C S I U 4 H F 5 j O M P x E q 8 Y i z G d L J C 5 h 0 K b r 2 H T Z E y B / J S Q D 4 0 b e s W V D f M t k D k C e d / g T 1 B L A w Q U A A I A C A A V V T R X 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F V U 0 V 7 W O b z Q e A Q A A z w E A A B M A H A B G b 3 J t d W x h c y 9 T Z W N 0 a W 9 u M S 5 t I K I Y A C i g F A A A A A A A A A A A A A A A A A A A A A A A A A A A A G 2 Q w W q D M B z G 7 4 L v E L J L C y J s j F 1 K D y 5 m X Y Y a 0 Z Q d S g 9 R s 0 2 q S Y k p t E g P e 4 2 9 T l 9 s 6 W S j w + Y S + L 5 f v v / 3 T y d K U y s J 8 u G + n b m O 6 3 Q f X I s K M F 4 0 / A 7 M Q S O M 6 w B 7 q K 7 f h b Q K 3 p e i 8 d F O a y H N q 9 K b Q q n N Z N q v E t 6 K O R x e w v V x h Z Q 0 F l l 7 Q 8 A N Z P V W g Z K 3 R c 0 r B W 3 U m R U + 0 1 x 2 b 0 q 3 S D W 7 V r L D V n S T Y Z z X 9 z C j E f S A s S o w Y m + O H u g h w 3 E w E j O c p z T J g 8 c I j 7 w U Z 4 S G B J E w C E f m E 0 b P A Q g x y P F i S W K C E 0 Z / o Y o b Y e p W / A c t k e H F X w U u D z 9 + c v q K c U Y v C N s l t x S R 5 u H e P 2 8 2 1 K f s 9 B k B t I z T i I T 0 C p H S D N m I 4 A V f z j h O X a e W 1 7 9 z 9 g 1 Q S w E C L Q A U A A I A C A A V V T R X n p 3 N u 6 Y A A A D 5 A A A A E g A A A A A A A A A A A A A A A A A A A A A A Q 2 9 u Z m l n L 1 B h Y 2 t h Z 2 U u e G 1 s U E s B A i 0 A F A A C A A g A F V U 0 V w / K 6 a u k A A A A 6 Q A A A B M A A A A A A A A A A A A A A A A A 8 g A A A F t D b 2 5 0 Z W 5 0 X 1 R 5 c G V z X S 5 4 b W x Q S w E C L Q A U A A I A C A A V V T R X t Y 5 v N B 4 B A A D P A Q A A E w A A A A A A A A A A A A A A A A D j A Q A A R m 9 y b X V s Y X M v U 2 V j d G l v b j E u b V B L B Q Y A A A A A A w A D A M I A A A B O A w 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5 b D A A A A A A A A D k M 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y A v P j w v S X R l b T 4 8 S X R l b T 4 8 S X R l b U x v Y 2 F 0 a W 9 u P j x J d G V t V H l w Z T 5 G b 3 J t d W x h P C 9 J d G V t V H l w Z T 4 8 S X R l b V B h d G g + U 2 V j d G l v b j E v V G F i b G E y 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l Z 2 F j a c O z b i I g L z 4 8 R W 5 0 c n k g V H l w Z T 0 i R m l s b G V k Q 2 9 t c G x l d G V S Z X N 1 b H R U b 1 d v c m t z a G V l d C I g V m F s d W U 9 I m w x I i A v P j x F b n R y e S B U e X B l P S J B Z G R l Z F R v R G F 0 Y U 1 v Z G V s I i B W Y W x 1 Z T 0 i b D A i I C 8 + P E V u d H J 5 I F R 5 c G U 9 I k Z p b G x D b 3 V u d C I g V m F s d W U 9 I m w z M y I g L z 4 8 R W 5 0 c n k g V H l w Z T 0 i R m l s b E V y c m 9 y Q 2 9 k Z S I g V m F s d W U 9 I n N V b m t u b 3 d u I i A v P j x F b n R y e S B U e X B l P S J G a W x s R X J y b 3 J D b 3 V u d C I g V m F s d W U 9 I m w z I i A v P j x F b n R y e S B U e X B l P S J G a W x s T G F z d F V w Z G F 0 Z W Q i I F Z h b H V l P S J k M j A y M y 0 w O S 0 y M F Q x N T o 0 M D o x O S 4 4 N D U 2 N z U 0 W i I g L z 4 8 R W 5 0 c n k g V H l w Z T 0 i R m l s b E N v b H V t b l R 5 c G V z I i B W Y W x 1 Z T 0 i c 0 J n W U d C Z 2 N B Q X d N Q S I g L z 4 8 R W 5 0 c n k g V H l w Z T 0 i R m l s b E N v b H V t b k 5 h b W V z I i B W Y W x 1 Z T 0 i c 1 s m c X V v d D t S T 0 w m c X V v d D s s J n F 1 b 3 Q 7 V E V N Q S Z x d W 9 0 O y w m c X V v d D t S R V N Q T 0 5 T Q U J M R S Z x d W 9 0 O y w m c X V v d D t Q R V J J T 0 R J Q 0 l E Q U Q m c X V v d D s s J n F 1 b 3 Q 7 R k V D S E E g R E U g U 0 V H V U l N S U V O V E 8 m c X V v d D s s J n F 1 b 3 Q 7 R k V D S E E g R E U g R U 5 U U k V H Q S Z x d W 9 0 O y w m c X V v d D t O w 5 p N R V J P I E R F I E V O V F J F R 0 F C T E V T J n F 1 b 3 Q 7 L C Z x d W 9 0 O 1 R P V M O B T C B D V U 1 Q T E l E T 1 M m c X V v d D s s J n F 1 b 3 Q 7 U E 9 S Q 0 V O V E F K R S Z x d W 9 0 O 1 0 i I C 8 + P E V u d H J 5 I F R 5 c G U 9 I k Z p b G x T d G F 0 d X M i I F Z h b H V l P S J z Q 2 9 t c G x l d G U i I C 8 + P E V u d H J 5 I F R 5 c G U 9 I l J l b G F 0 a W 9 u c 2 h p c E l u Z m 9 D b 2 5 0 Y W l u Z X I i I F Z h b H V l P S J z e y Z x d W 9 0 O 2 N v b H V t b k N v d W 5 0 J n F 1 b 3 Q 7 O j k s J n F 1 b 3 Q 7 a 2 V 5 Q 2 9 s d W 1 u T m F t Z X M m c X V v d D s 6 W 1 0 s J n F 1 b 3 Q 7 c X V l c n l S Z W x h d G l v b n N o a X B z J n F 1 b 3 Q 7 O l t d L C Z x d W 9 0 O 2 N v b H V t b k l k Z W 5 0 a X R p Z X M m c X V v d D s 6 W y Z x d W 9 0 O 1 N l Y 3 R p b 2 4 x L 1 R h Y m x h M i 9 U a X B v I G N h b W J p Y W R v L n t S T 0 w s M H 0 m c X V v d D s s J n F 1 b 3 Q 7 U 2 V j d G l v b j E v V G F i b G E y L 1 R p c G 8 g Y 2 F t Y m l h Z G 8 u e 1 R F T U E s M X 0 m c X V v d D s s J n F 1 b 3 Q 7 U 2 V j d G l v b j E v V G F i b G E y L 1 R p c G 8 g Y 2 F t Y m l h Z G 8 u e 1 J F U 1 B P T l N B Q k x F L D J 9 J n F 1 b 3 Q 7 L C Z x d W 9 0 O 1 N l Y 3 R p b 2 4 x L 1 R h Y m x h M i 9 U a X B v I G N h b W J p Y W R v L n t Q R V J J T 0 R J Q 0 l E Q U Q s M 3 0 m c X V v d D s s J n F 1 b 3 Q 7 U 2 V j d G l v b j E v V G F i b G E y L 1 R p c G 8 g Y 2 F t Y m l h Z G 8 u e 0 Z F Q 0 h B I E R F I F N F R 1 V J T U l F T l R P L D R 9 J n F 1 b 3 Q 7 L C Z x d W 9 0 O 1 N l Y 3 R p b 2 4 x L 1 R h Y m x h M i 9 U a X B v I G N h b W J p Y W R v L n t G R U N I Q S B E R S B F T l R S R U d B L D V 9 J n F 1 b 3 Q 7 L C Z x d W 9 0 O 1 N l Y 3 R p b 2 4 x L 1 R h Y m x h M i 9 U a X B v I G N h b W J p Y W R v L n t O w 5 p N R V J P I E R F I E V O V F J F R 0 F C T E V T L D Z 9 J n F 1 b 3 Q 7 L C Z x d W 9 0 O 1 N l Y 3 R p b 2 4 x L 1 R h Y m x h M i 9 U a X B v I G N h b W J p Y W R v L n t U T 1 T D g U w g Q 1 V N U E x J R E 9 T L D d 9 J n F 1 b 3 Q 7 L C Z x d W 9 0 O 1 N l Y 3 R p b 2 4 x L 1 R h Y m x h M i 9 U a X B v I G N h b W J p Y W R v L n t Q T 1 J D R U 5 U Q U p F L D h 9 J n F 1 b 3 Q 7 X S w m c X V v d D t D b 2 x 1 b W 5 D b 3 V u d C Z x d W 9 0 O z o 5 L C Z x d W 9 0 O 0 t l e U N v b H V t b k 5 h b W V z J n F 1 b 3 Q 7 O l t d L C Z x d W 9 0 O 0 N v b H V t b k l k Z W 5 0 a X R p Z X M m c X V v d D s 6 W y Z x d W 9 0 O 1 N l Y 3 R p b 2 4 x L 1 R h Y m x h M i 9 U a X B v I G N h b W J p Y W R v L n t S T 0 w s M H 0 m c X V v d D s s J n F 1 b 3 Q 7 U 2 V j d G l v b j E v V G F i b G E y L 1 R p c G 8 g Y 2 F t Y m l h Z G 8 u e 1 R F T U E s M X 0 m c X V v d D s s J n F 1 b 3 Q 7 U 2 V j d G l v b j E v V G F i b G E y L 1 R p c G 8 g Y 2 F t Y m l h Z G 8 u e 1 J F U 1 B P T l N B Q k x F L D J 9 J n F 1 b 3 Q 7 L C Z x d W 9 0 O 1 N l Y 3 R p b 2 4 x L 1 R h Y m x h M i 9 U a X B v I G N h b W J p Y W R v L n t Q R V J J T 0 R J Q 0 l E Q U Q s M 3 0 m c X V v d D s s J n F 1 b 3 Q 7 U 2 V j d G l v b j E v V G F i b G E y L 1 R p c G 8 g Y 2 F t Y m l h Z G 8 u e 0 Z F Q 0 h B I E R F I F N F R 1 V J T U l F T l R P L D R 9 J n F 1 b 3 Q 7 L C Z x d W 9 0 O 1 N l Y 3 R p b 2 4 x L 1 R h Y m x h M i 9 U a X B v I G N h b W J p Y W R v L n t G R U N I Q S B E R S B F T l R S R U d B L D V 9 J n F 1 b 3 Q 7 L C Z x d W 9 0 O 1 N l Y 3 R p b 2 4 x L 1 R h Y m x h M i 9 U a X B v I G N h b W J p Y W R v L n t O w 5 p N R V J P I E R F I E V O V F J F R 0 F C T E V T L D Z 9 J n F 1 b 3 Q 7 L C Z x d W 9 0 O 1 N l Y 3 R p b 2 4 x L 1 R h Y m x h M i 9 U a X B v I G N h b W J p Y W R v L n t U T 1 T D g U w g Q 1 V N U E x J R E 9 T L D d 9 J n F 1 b 3 Q 7 L C Z x d W 9 0 O 1 N l Y 3 R p b 2 4 x L 1 R h Y m x h M i 9 U a X B v I G N h b W J p Y W R v L n t Q T 1 J D R U 5 U Q U p F L D h 9 J n F 1 b 3 Q 7 X S w m c X V v d D t S Z W x h d G l v b n N o a X B J b m Z v J n F 1 b 3 Q 7 O l t d f S I g L z 4 8 L 1 N 0 Y W J s Z U V u d H J p Z X M + P C 9 J d G V t P j x J d G V t P j x J d G V t T G 9 j Y X R p b 2 4 + P E l 0 Z W 1 U e X B l P k Z v c m 1 1 b G E 8 L 0 l 0 Z W 1 U e X B l P j x J d G V t U G F 0 a D 5 T Z W N 0 a W 9 u M S 9 U Y W J s Y T I v T 3 J p Z 2 V u P C 9 J d G V t U G F 0 a D 4 8 L 0 l 0 Z W 1 M b 2 N h d G l v b j 4 8 U 3 R h Y m x l R W 5 0 c m l l c y A v P j w v S X R l b T 4 8 S X R l b T 4 8 S X R l b U x v Y 2 F 0 a W 9 u P j x J d G V t V H l w Z T 5 G b 3 J t d W x h P C 9 J d G V t V H l w Z T 4 8 S X R l b V B h d G g + U 2 V j d G l v b j E v V G F i b G E y L 1 R p c G 8 l M j B j Y W 1 i a W F k b z w v S X R l b V B h d G g + P C 9 J d G V t T G 9 j Y X R p b 2 4 + P F N 0 Y W J s Z U V u d H J p Z X M g L z 4 8 L 0 l 0 Z W 0 + P C 9 J d G V t c z 4 8 L 0 x v Y 2 F s U G F j a 2 F n Z U 1 l d G F k Y X R h R m l s Z T 4 W A A A A U E s F B g A A A A A A A A A A A A A A A A A A A A A A A N o A A A A B A A A A 0 I y d 3 w E V 0 R G M e g D A T 8 K X 6 w E A A A D R T n r 5 9 + c W Q r 5 5 j p K k W M q c A A A A A A I A A A A A A A N m A A D A A A A A E A A A A O W z r 0 C s P 5 W 9 t e X r L j 6 W p a o A A A A A B I A A A K A A A A A Q A A A A e b B A C E p E o / m V A M K i s t g K Q 1 A A A A D h c k P 5 y K F r G w E N O z o f e J v v r D q 5 Y l o E W B V U G M Y T Z g h s a P a v A V S m T U / t l p g x g D p 8 i e U M C P T H 7 R B p V Z u u x W s k e g i 9 M 2 + m I O a O I J f f / g k + b z p 8 c R Q A A A D B l / i 6 P 5 B l 8 a f j G X W u N 5 S G N C e R h A = = < / D a t a M a s h u p > 
</file>

<file path=customXml/itemProps1.xml><?xml version="1.0" encoding="utf-8"?>
<ds:datastoreItem xmlns:ds="http://schemas.openxmlformats.org/officeDocument/2006/customXml" ds:itemID="{7E14E7C9-1ED1-4FD4-97C3-8BEE6BD1457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5</vt:i4>
      </vt:variant>
    </vt:vector>
  </HeadingPairs>
  <TitlesOfParts>
    <vt:vector size="14" baseType="lpstr">
      <vt:lpstr>TABLERO DE CONTROL</vt:lpstr>
      <vt:lpstr>PAA</vt:lpstr>
      <vt:lpstr>TABLAS</vt:lpstr>
      <vt:lpstr>Tablas dinámicas</vt:lpstr>
      <vt:lpstr>DATOS</vt:lpstr>
      <vt:lpstr>Seguimientos</vt:lpstr>
      <vt:lpstr>Informes de Ley</vt:lpstr>
      <vt:lpstr>Cronograma Auditorías</vt:lpstr>
      <vt:lpstr>Participación GCI</vt:lpstr>
      <vt:lpstr>'Cronograma Auditorías'!Área_de_impresión</vt:lpstr>
      <vt:lpstr>'Informes de Ley'!Área_de_impresión</vt:lpstr>
      <vt:lpstr>Seguimientos!Área_de_impresión</vt:lpstr>
      <vt:lpstr>'Informes de Ley'!Títulos_a_imprimir</vt:lpstr>
      <vt:lpstr>Seguimientos!Títulos_a_imprimir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PageTitle</dc:title>
  <dc:creator>CARLOS FREDY REY CAMACHO</dc:creator>
  <cp:keywords>Keywords</cp:keywords>
  <cp:lastModifiedBy>HECTOR DUBAN CHACON MOTATO</cp:lastModifiedBy>
  <cp:lastPrinted>2023-04-18T20:38:15Z</cp:lastPrinted>
  <dcterms:created xsi:type="dcterms:W3CDTF">2005-08-26T21:43:12Z</dcterms:created>
  <dcterms:modified xsi:type="dcterms:W3CDTF">2024-04-30T19:33:13Z</dcterms:modified>
</cp:coreProperties>
</file>