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Users\Users\Raymon.sales\Desktop\PARA TRANSMITIR PMI CGR SEGUIMINETO 30-06-2023\"/>
    </mc:Choice>
  </mc:AlternateContent>
  <xr:revisionPtr revIDLastSave="0" documentId="13_ncr:1_{A82D49B6-BBA9-4844-89C8-8D29C951AB74}" xr6:coauthVersionLast="36" xr6:coauthVersionMax="36" xr10:uidLastSave="{00000000-0000-0000-0000-000000000000}"/>
  <bookViews>
    <workbookView xWindow="0" yWindow="0" windowWidth="28800" windowHeight="11625" xr2:uid="{00000000-000D-0000-FFFF-FFFF00000000}"/>
  </bookViews>
  <sheets>
    <sheet name="400 F14.1  PLANES DE MEJORAM..." sheetId="1" r:id="rId1"/>
  </sheets>
  <calcPr calcId="191029"/>
</workbook>
</file>

<file path=xl/calcChain.xml><?xml version="1.0" encoding="utf-8"?>
<calcChain xmlns="http://schemas.openxmlformats.org/spreadsheetml/2006/main">
  <c r="M43" i="1" l="1"/>
  <c r="M44" i="1"/>
  <c r="M45" i="1"/>
  <c r="M46" i="1"/>
  <c r="M48" i="1"/>
  <c r="M47" i="1"/>
  <c r="M14" i="1" l="1"/>
  <c r="M13" i="1"/>
</calcChain>
</file>

<file path=xl/sharedStrings.xml><?xml version="1.0" encoding="utf-8"?>
<sst xmlns="http://schemas.openxmlformats.org/spreadsheetml/2006/main" count="736" uniqueCount="237">
  <si>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</si>
  <si>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</si>
  <si>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</si>
  <si>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</si>
  <si>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</si>
  <si>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</si>
  <si>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</si>
  <si>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</si>
  <si>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</si>
  <si>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</si>
  <si>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</si>
  <si>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</si>
  <si>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</si>
  <si>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</si>
  <si>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</si>
  <si>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</si>
  <si>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</si>
  <si>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</si>
  <si>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</si>
  <si>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</si>
  <si>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</si>
  <si>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</si>
  <si>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</si>
  <si>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</si>
  <si>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</si>
  <si>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</si>
  <si>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</si>
  <si>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H4-2020</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</si>
  <si>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</si>
  <si>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</si>
  <si>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 xml:space="preserve">Analisis y ajustes  por parte de las Direcciones Territoriales de la desagregación de los terrenos y edificaciones acorde a los lineamientos de Nivel Central. </t>
  </si>
  <si>
    <t>Generar informe de los ajustes realizados  de la desagregación de los terrenos y edificaciones</t>
  </si>
  <si>
    <t xml:space="preserve">Informe (6) 
Soporte Neon y siif 1 </t>
  </si>
  <si>
    <t>FILA_2</t>
  </si>
  <si>
    <t>H 20</t>
  </si>
  <si>
    <t>Falta de seguimiento y control a las actuaciones de las áreas competentes, al no ejecutar de manera oportuna, eficaz y estricta los procedimientos normativos establecidos para el PAS que tramita PNNC y de implementar medidas en aras de prevenir, controlar, corregir y mitigar los impactos ambientales, como garante de las medidas resarcitorias frente a las afectaciones producidas al ecosistema CGSM.</t>
  </si>
  <si>
    <t>Dar cumplimiento a las etapas procesales en todas las instancias de los procesos sancionatorios con el fin de velar y asegurar las garantias establecidadas en aras de restablecer los derechos y obligaciones que amparan a la entidad en el cumplimiento de su misiòn.</t>
  </si>
  <si>
    <t xml:space="preserve">Realizar seguimiento a la implementación del aplicativo de procesos sancionatorios por parte de la Dirección Territorial Caribe para los procesos de las áreas Cienaga Grande de Santa Marta y  VP Isla Salamanca  y generar informe por parte del Grupo de Trámites y Evaluación Ambiental de los avances de cumplimiento consolidado para remitir al nivel territorial </t>
  </si>
  <si>
    <t xml:space="preserve">Informe de cumplimiento de requisitos y avance de ejecución cuatrimestral sobre los expedientes de procesos sancionatorios de las áreas Cienaga Grande de Santa Marta  y VP Isla Salamanca consolidado y remitido al nivel territorial </t>
  </si>
  <si>
    <t>FILA_3</t>
  </si>
  <si>
    <t>2022H7</t>
  </si>
  <si>
    <t>Debilidades en la coordinación y articulación institucional por parte de las entidades que integran los diversos instrumentos creados en la legislación  y que tienen como propósito contrarrestar la deforestación, lo cual se observa en la baja efectividad en los resultadosy la tendencia creciente de la deforestación segun datos oficiales  IDEAM.</t>
  </si>
  <si>
    <t>Debilidades en la coordinación y articulación institucional por parte de las entidades que integran los instrumentos que tienen como propósito contrarrestar la deforestación, que indican la poca efectividad de sus acciones encaminadas a reducir la deforestación</t>
  </si>
  <si>
    <t xml:space="preserve">Convocar a reuniòn a Corpoamazonia, Corporinoquia y CDA como espacio de preparaciòn a sesion de CONALDEF con el fin de abordar la problemàtica de control a la deforestacion que se plantea en el Informe de la Contralorìa y generar sinergias institucionales. </t>
  </si>
  <si>
    <t>Realizar y enviar correos electronicos de convocatoria desde PNN a las CAR, realizar reunion, elaborar acta de la reuniòn</t>
  </si>
  <si>
    <t>Acta con compromisos definidos como medio de verificacion de la reuniòn</t>
  </si>
  <si>
    <t>En Ejecución.</t>
  </si>
  <si>
    <t>FILA_4</t>
  </si>
  <si>
    <t>Debilidades en la coordinación y articulación institucional por parte de las entidades que 
integran los instrumentos que tienen como propósito contrarrestar la deforestación, que 
indican la poca efectividad de sus acciones encaminadas a reducir la deforestación.</t>
  </si>
  <si>
    <t xml:space="preserve">Oficiar al Ministerio de Ambiente como cabeza de sector y responsable del CONALDEF para que convoque a sesiòn con todos los actores involucrados con el fin de revisar el informe final de la Auditoria de la CGR y y concertar acciones y compromisos para combatir la deforestacion de manera articulada. </t>
  </si>
  <si>
    <t xml:space="preserve">Realizar y enviar el oficio </t>
  </si>
  <si>
    <t>Oficio como medio de verificacion</t>
  </si>
  <si>
    <t>FILA_5</t>
  </si>
  <si>
    <t>H 1 2022</t>
  </si>
  <si>
    <r>
      <rPr>
        <b/>
        <sz val="11"/>
        <color theme="1"/>
        <rFont val="Arial"/>
        <family val="2"/>
      </rPr>
      <t xml:space="preserve">
Actualización Estudios técnicos y jurídicos para el saneamiento predial [PNN]
</t>
    </r>
    <r>
      <rPr>
        <sz val="11"/>
        <color theme="1"/>
        <rFont val="Arial"/>
        <family val="2"/>
      </rPr>
      <t>PNN no ha realizado gestión para la actualización de los estudios técnicos y jurídicos  para el saneamiento predial con la Agencia Nacional de Tierras -ANT, la Superintendencia de Notariado y Registro y el Instituto Geográfico Agustín Codazzi - IGAC, correspondiente a la obligación contenida en la acción 1 de la línea Saneamiento Predial del Pilar Legalidad: "Actualizar los estudios técnicos y jurídicos de los predios identificados en el diagnostico registra) de PNN los Nevados en aras de verificar su situación actual, su localización y linderos".</t>
    </r>
  </si>
  <si>
    <t xml:space="preserve">
• Falta de articulación y coordinación con otras entidades para adelantar los estudios
técnicos y jurídicos para llevar a cabo el saneamiento predial.
• Debilidades de control interno en el seguimiento y control a la gestión del plan conjunto. </t>
  </si>
  <si>
    <t>Actualizar los estudios técnicos de 20 predios para el 2023 de conformidad con el indicador del Plan Conjunto Accion 1 Pilar Legalidad</t>
  </si>
  <si>
    <t>identificación del predio  
Alistamiento de documentoación predio
Alistamiento de cartografía para priorozación</t>
  </si>
  <si>
    <t xml:space="preserve">Documento de cada estudio técnico </t>
  </si>
  <si>
    <t>FILA_6</t>
  </si>
  <si>
    <t>HALLAZGO No. 1</t>
  </si>
  <si>
    <t>Actualizar los estudios juridicos de 20 predios para el 2023 de conformidad con el indicador del Plan Conjunto accion 1 pilar legalidad</t>
  </si>
  <si>
    <t>Estudios de titulos</t>
  </si>
  <si>
    <t>Documento con cada estudio de titulos</t>
  </si>
  <si>
    <t>FILA_7</t>
  </si>
  <si>
    <t xml:space="preserve">Convocar mesa de trabajo entre IGAC, SNR, ANT y PNN para avanzar en el anàlisis de 20 predios de conformidad con el indicador del Plan Conjunto. </t>
  </si>
  <si>
    <t>Invitaciones a través de correo electrónico desde PNN a IGAC, Gestores descentralizados, Superientendencia de Notariado y registro, ANT.   Realizar las Reuniones.  Acta de las reuniones</t>
  </si>
  <si>
    <t>Actas de reuniones</t>
  </si>
  <si>
    <t>FILA_8</t>
  </si>
  <si>
    <t xml:space="preserve">Realizar la consecusion de antecedentes registrales que permitan la elaboracion de la actualizacion de los estudios juridicos </t>
  </si>
  <si>
    <t>Solicitud a las diferentes Oficinas de Registro de Instrumentos Públicos de los antecedentes registrales.
Visitas a las diferentes Oficinas de Registro de Instrumentos Públicos de los antecedentes registrales</t>
  </si>
  <si>
    <t>Oficios de solicitud de los antecedentes registrales
Acta de las visitas.</t>
  </si>
  <si>
    <t>FILA_9</t>
  </si>
  <si>
    <t>HALLAZGO No. 2</t>
  </si>
  <si>
    <r>
      <t xml:space="preserve">Solicitud de afectación al folio de matrícula inmobiliaria PNNC
</t>
    </r>
    <r>
      <rPr>
        <sz val="11"/>
        <color theme="1"/>
        <rFont val="Arial"/>
        <family val="2"/>
      </rPr>
      <t>La CGR determinó que para la Acción 3 de la línea Saneamiento Predial del Pilar Legalidad ("Solicitud de afectación al folio de matrícula inmobiliaria de los predios que se encuentran al interior del PNN los Nevados"), sólo se ha dado un avance constatado del 4% en relación a las afectaciones a los folios de matrícula inmobiliaria de la totalidad de los predios que se encuentran al interior del PNN los Nevados, con un rezago total del 96%.</t>
    </r>
  </si>
  <si>
    <t>Debilidades en la coordinación interna y en las medidas de seguimiento por parte de
control interno en cuanto al desarrollo de las acciones necesarias para que se realice la
afectacion a los folios de matricula inmobiliaria</t>
  </si>
  <si>
    <t xml:space="preserve">Realizar la solicitud de afectación por categorías ambientales de los predios privados que estén totalmente adentro del PNN Los Nevados </t>
  </si>
  <si>
    <t>Conceptos técnicos de ubicación/Solicitud de afectación ambiental</t>
  </si>
  <si>
    <t xml:space="preserve">Oficio de Solicitud de afectación por categorías ambientales de los predios privados que estén totalmente adentro del PNN Los Nevados </t>
  </si>
  <si>
    <t>FILA_10</t>
  </si>
  <si>
    <t>Realizar la solicitud de apertura del Folio de Matrícula Inmobiliaria para predios baldios de la Nacion</t>
  </si>
  <si>
    <t>Levantamiento topográficos
conceptos técnicos de ubicación
Solicitud de apertura ambiental</t>
  </si>
  <si>
    <t>Oficio de solicitud de apertura de Folio de Matricula Inmobiliaria para los predios Baldios de la Nación</t>
  </si>
  <si>
    <t>FILA_11</t>
  </si>
  <si>
    <t>HALLAZGO No. 3</t>
  </si>
  <si>
    <r>
      <t>Evaluación criterios de priorización para la adquisición predial PNNC
L</t>
    </r>
    <r>
      <rPr>
        <sz val="11"/>
        <color theme="1"/>
        <rFont val="Arial"/>
        <family val="2"/>
      </rPr>
      <t>a CGR estableció que la priorización realizada en 2021 para la adquisición de los predios al interior del PNN Los Nevados no incluyó zonas priorizadas en el Plan de Manejo 2017-2022, contrariando la sentencia STL10716-2020 que dispone que en las acciones establecidas en el Plan Conjunto debe partir del Plan de Manejo 2017-2022 elaborado por PNN para esta zona protegida.</t>
    </r>
  </si>
  <si>
    <t>Para la CGR, las anteriores situaciones se deben a:
• El no desarrollo de los estudios técnicos, a manera de detalle, usando todos los insumos
necerarios para la definición más precisa de la situación prioritaria para la adquisicion
predial.
• Falta de retroalimentación de estudios previos realizados al interior del parque</t>
  </si>
  <si>
    <t>Actualizar el estudio de priorización de predios de acuerdo con los criterios de la Resolución 244 de 2015 por un equipo técnico de los tres niveles de gestión de PNNC</t>
  </si>
  <si>
    <t xml:space="preserve">
Actualización de cartografía definición de metodología para aplicar los criterios de priorización. documento final de priorización</t>
  </si>
  <si>
    <t>Documento con la priorización predios PNN Los Nevados</t>
  </si>
  <si>
    <t>FILA_12</t>
  </si>
  <si>
    <t>HALLAZGO No. 4</t>
  </si>
  <si>
    <r>
      <t xml:space="preserve">Predios adquiridos según criterios de priorización [PNN]
</t>
    </r>
    <r>
      <rPr>
        <sz val="11"/>
        <color theme="1"/>
        <rFont val="Arial"/>
        <family val="2"/>
      </rPr>
      <t>La auditoría determinó que, PNN no tuvo en cuenta la ruta de adquisición del informe titulado "Informe PRIORIZACIÓN DE PREDIOS PARA SANEAMIENTO DIRECCIÓN TERRITORIAL ANDES OCCIDENTALES de diciembre de 2021", al momento de realizar el proceso'de adquisición correspondiente.</t>
    </r>
    <r>
      <rPr>
        <b/>
        <sz val="11"/>
        <color theme="1"/>
        <rFont val="Arial"/>
        <family val="2"/>
      </rPr>
      <t xml:space="preserve">
</t>
    </r>
  </si>
  <si>
    <t xml:space="preserve">Para la CGR, las anteriores situaciones se deben a:
• Aplicación de la metodología de priorización sin tener en cuenta todos los criterios con
valoración técnica — jurídica predial de manera detallada, </t>
  </si>
  <si>
    <t>Realizar lista de chequeo que verifique la ruta de adquisición (priorización predios, alistamiento operativo y perfeccionamiento de compra) aclarando los roles, los pasos a seguir y presupuesto disponible</t>
  </si>
  <si>
    <t xml:space="preserve">Verificacion de la informacion en cada componente. </t>
  </si>
  <si>
    <t>Documento con lista de chequeo</t>
  </si>
  <si>
    <t>FILA_13</t>
  </si>
  <si>
    <t>HALLAZGO No. 5</t>
  </si>
  <si>
    <r>
      <t xml:space="preserve">Valoración técnica de criterios de priorización [PNN]La CGR determinó que la priorización de predios del PNN 
</t>
    </r>
    <r>
      <rPr>
        <sz val="11"/>
        <color theme="1"/>
        <rFont val="Arial"/>
        <family val="2"/>
      </rPr>
      <t>La CGR determinó que la priorización de predios del PNN Los Nevados no cuenta con estudios detallados y análisis desagregados por cada predio. Los resultados remitidos corresponden a un compilado del resultado final de los predios, por lo que no se tiene claridad de la aplicación directa y ponderación de los criterios (ubicación del predio en relación con la zonificación para el manejo del área protegida, ni la representatividad ecosistémica, uso del predio, conflicto asociado a la existencia de un valor cultural o religioso para comunidades locales).</t>
    </r>
  </si>
  <si>
    <t>Para la CGR, las anteriores situaciones se deben a:
• Debilidades en Control interno frente al cumplimento de los procedimientos establecidos para la priorizacion de los predio</t>
  </si>
  <si>
    <t>Realizar Informe detallado de aplicación metodológica priorización de predios según criterio de la Resolución 244 de 2015</t>
  </si>
  <si>
    <t>Archivo excel de aplicación de la metodología
capas cartográficas y analisis espacial</t>
  </si>
  <si>
    <t>Informe priorización de predios</t>
  </si>
  <si>
    <t>FILA_14</t>
  </si>
  <si>
    <t>HALLAZGO No. 6</t>
  </si>
  <si>
    <r>
      <t xml:space="preserve">Seguimiento a inversión forzosa de no menos del 1% [ANLA, PNNC]
</t>
    </r>
    <r>
      <rPr>
        <sz val="11"/>
        <color theme="1"/>
        <rFont val="Arial"/>
        <family val="2"/>
      </rPr>
      <t xml:space="preserve">El proceso auditor determinó que, no se han ejecutado los recursos liquidados relativos
a la obligación de inversión forzosa de no menos del 1%, responsabilidad de los seis titulares de licencias ambientales que desarrollan sus actividades en las subzonas hidrográficas con influencia en el Parque Nacional Natural Los Nevados. Dicha obligación es antigua y su incumplimiento ha sido reiterado por la ANLA, sin que se ejerza la facultad sancionatoria y representando ineficiencia en las funciones de seguimiento y control.
La gestión de PNN para que los titulares de las licencias ambientales comprometan los recursos de la obligación del 1% ha sido ineficaz, toda vez que, no se han generado acuerdos para cofinanciar líneas de inversión del plan conjunto de recuperación, manejo, mantenimiento y conservación del Parque Nacional Natural Los Nevados. </t>
    </r>
  </si>
  <si>
    <t xml:space="preserve">Mecanismos de control ineficaces que no permiten asegurar el cumplimiento de 
obligaciones ambientales. Acción aislada de las entidades accionadas que deriva en
omisión al principio de coordinación para alcanzar fines del Estado. </t>
  </si>
  <si>
    <t>Articular y facilitar la implementación de los planes de inversión de competencia de la ANLA, que permitan ejecutar la inversión del 1% de responsabilidad de los seis titulares de licencias ambientales que desarrollan sus actividades en las subzonas hidrográficas con influencia en el Parque Nacional Natural Los Nevados.</t>
  </si>
  <si>
    <t>Identificación de valor de lnversión de 1% de cada proyecto/Plan de trabajo con ANLA para los seis proyectos 
Identificación de predios para adqusición y restauración.
Informe de ejecución del plan de trabajo con medios de verificación</t>
  </si>
  <si>
    <t>Plan de trabajo e Informe de ejecución del plan de trabajo</t>
  </si>
  <si>
    <t>FILA_15</t>
  </si>
  <si>
    <t>HALLAZGO No. 7</t>
  </si>
  <si>
    <r>
      <rPr>
        <b/>
        <sz val="11"/>
        <color theme="1"/>
        <rFont val="Arial"/>
        <family val="2"/>
      </rPr>
      <t xml:space="preserve">Actos administrativos de precisión de límites PNN Los Nevados [MADS, PNN] </t>
    </r>
    <r>
      <rPr>
        <sz val="11"/>
        <color theme="1"/>
        <rFont val="Arial"/>
        <family val="2"/>
      </rPr>
      <t xml:space="preserve">
La auditoría determinó que no se han expedido actos administrativos pertinentes con el fin de precisar los límites del área protegida. Aunque PNN ha realizado estudios técnicos tendientes a delimitar con precisión los límites del área protegida, estos no se han acompañado del amparo de legalidad correspondiente al acto administrativo emitido por el MADS. También se encontró que, los límites del área protegida carecen de señalización clara y precisa que permita a los diferentes actores que transitan por la zona conocer cuáles
son los límites del parque.</t>
    </r>
  </si>
  <si>
    <t>Para la CGR, las anteriores situaciones se generan en los procedimientos internos de
PNNC61, que dejan a discrecionalidad del grupo SIR y de las Direcciones Territoriales de Áreas Protegidas la precisión de límites sin el respaldo jurídico del MADS62.
Mecanismos de control interno por parte del MADS que no permiten advertir la necesidad
de revestir de legalidad el trabajo técnico desarrollado por PNNC.</t>
  </si>
  <si>
    <t>Articulación entre Oficina Asesora Jurídica de PNN y el Ministerio de Ambiente y Desarrollo Sostenible para analizar y aclarar lo referido a los actos administrativos de actualización cartográfica del PNN Los Nevados</t>
  </si>
  <si>
    <t>Mesas de trabajo entre PNN y MADS para revisar la informacion generada y determinar si se requiere la generacion de  instrumento normativo o pronunciamiento del MADS</t>
  </si>
  <si>
    <t xml:space="preserve">Actas de mesas de trabajo, listados de asistencia, oficios y comunicaciones </t>
  </si>
  <si>
    <t>FILA_16</t>
  </si>
  <si>
    <t xml:space="preserve">Identificacion de necesidades de señalizacion en los limites del PNN Nevados. </t>
  </si>
  <si>
    <t xml:space="preserve">Levantar la informacion de los puntos faltantes por señalizacion de acuerdo con conceptos de precision elaborados. </t>
  </si>
  <si>
    <t xml:space="preserve">Documento con la identificación de necesidades de señaletica para limites.
</t>
  </si>
  <si>
    <t>FILA_17</t>
  </si>
  <si>
    <t>Implementar señaletica en los vertices priorizados</t>
  </si>
  <si>
    <t xml:space="preserve">Realizar seguimiento a la implementacion del proyecto de cooperacion que financia la actividad. </t>
  </si>
  <si>
    <t xml:space="preserve">Informe de entrega de la instalación de las vallas </t>
  </si>
  <si>
    <t>FILA_18</t>
  </si>
  <si>
    <t>HALLAZGO No. 8</t>
  </si>
  <si>
    <r>
      <t xml:space="preserve">Definición de zona amortiguadora. [MADS, PNN]
</t>
    </r>
    <r>
      <rPr>
        <sz val="11"/>
        <color theme="1"/>
        <rFont val="Arial"/>
        <family val="2"/>
      </rPr>
      <t>La CGR determinó que no se ha determinado la zona amortiguadora del PNN Los Nevados, representando presuntos incumplimientos: 1) por parte de PNN, al numeral 11 del artículo 2 del Decreto 3572 de 2011, y 2) por parte del MADS, al numeral 2, artículo 16 del Decreto 3570 de 2011 y los literales 2 y 9 del artículo 13 del Decreto 3572  de 2011.
Al no determinarse la zona de amortiguamiento del área protegida, existiría un posible incumplimiento a lo dispuesto en el ordinal (iii) de la orden primera de la sentencia STL10716-2020, en lo relativo a adelantar acciones de recuperación, manejo, mantenimiento y conservación en la zona de amortiguamiento del área protegida</t>
    </r>
    <r>
      <rPr>
        <b/>
        <sz val="11"/>
        <color theme="1"/>
        <rFont val="Arial"/>
        <family val="2"/>
      </rPr>
      <t>.</t>
    </r>
  </si>
  <si>
    <t>Existen un conjunto de figuras orientadas al ordenamiento ambiental del territorio como:
Sistema Regional de Áreas Protegidas (SIRAP), Planes de Ordenamiento y Manejo de Cuenca (POMCA), POT's municipales, zonificación y regímenes de uso complejo de
páramos Los Nevados. Estos instrumentos se traslapan entre sí, ocasionando que existan dificultades para la armonización y posterior determinación de la zona amortiguadora del Parque Nacional Natural Los Nevados. Lo cierto es que el mandato legal de determinar un Várea de amortiguamiento se encuentra expresamente señalado en las normas aludidas y
las entidades con competencia tienen la responsabilidad de coordinar las acciones
necesarias para cumplir con esa obligación.</t>
  </si>
  <si>
    <t xml:space="preserve">Elaborar una propuesta técnica, conjuntamente con las 4 Corporaciones Autónomas Regionales, para que el Ministerio de Ambiente y Desarrollo Sostenible en el marco de sus funciones, determine la zona amortiguadora o la zona con función amortiguadora según corresponda. </t>
  </si>
  <si>
    <t>Realizar reuniones, analizar informaciòn tècnica</t>
  </si>
  <si>
    <t>Documento con propuesta técnica</t>
  </si>
  <si>
    <t>FILA_19</t>
  </si>
  <si>
    <t>Remitir al MADS, la(s) propuesta(s) construidas conjuntamente con las 4 Corporaciones Autonomas Regionales del Eje cafetero, con miras a la determinación de la zona amortiguadora o con función amortiguadora.</t>
  </si>
  <si>
    <t>Elaboración de comunicación adjuntando insumos tècnicos</t>
  </si>
  <si>
    <t>Oficio de envio a MADS</t>
  </si>
  <si>
    <t>FILA_20</t>
  </si>
  <si>
    <t>HALLAZGO No. 9</t>
  </si>
  <si>
    <r>
      <t xml:space="preserve">Sostenibilidad financiera del plan conjunto [MADS, PNN, Carder, Corpocaldas, Cortolima, CRQ] 
</t>
    </r>
    <r>
      <rPr>
        <sz val="11"/>
        <color theme="1"/>
        <rFont val="Arial"/>
        <family val="2"/>
      </rPr>
      <t>La CGR determinó que el Plan Conjunto de Recuperación, Manejo, Mantenimiento y Conservación del PNN Los Nevados no cuenta aún con una estrategia global definida dirigida a garantizar la sostenibilidad financiera para su implementación en el corto, mediano y largo plazo</t>
    </r>
  </si>
  <si>
    <t xml:space="preserve">Debilidades en la coordinación y en la toma de decisiones en relación con la definición de
una estrategia que brinde soporte al aseguramiento permanente del financiamiento necesario para llevar a cabo las acciones dispuestas en el plan conjunto. </t>
  </si>
  <si>
    <t>Realizar una mesa de trabajo para la construcción de la metodología  de la posible estrategia de sosteniblidad financiera.</t>
  </si>
  <si>
    <t>Convocar dependencias competentes en el tema, construir conjuntamente la metodologia</t>
  </si>
  <si>
    <t xml:space="preserve">Acta mesa de trabajo
Documento con la metodologia para sostenibilidad financiera </t>
  </si>
  <si>
    <t>FILA_21</t>
  </si>
  <si>
    <t xml:space="preserve">Presentar la metodología de la posible estrategia de sostenibilidad en el marco de los espacios de articulación de los accionados en la sentencia (Comitè pleno) </t>
  </si>
  <si>
    <t xml:space="preserve">Elaborar la presentacion socializacion </t>
  </si>
  <si>
    <t xml:space="preserve">Acta Comité de accionados </t>
  </si>
  <si>
    <t>FILA_22</t>
  </si>
  <si>
    <t>HALLAZGO No. 10</t>
  </si>
  <si>
    <r>
      <t xml:space="preserve">Amonestaciones escritas y citación a curso de capacitación ambiental [PNNC]
</t>
    </r>
    <r>
      <rPr>
        <sz val="11"/>
        <color theme="1"/>
        <rFont val="Arial"/>
        <family val="2"/>
      </rPr>
      <t>La CGR determinó debilidades en el proceso de aplicación de medidas preventivas - amonestaciones escritas específicamente</t>
    </r>
  </si>
  <si>
    <t>Para la CGR, las anteriores situaciones se deben a la falta de procedimientos para el
seguimiento a la asistencia a los cursos o el pago de los cinco (5) salarios mínimos legales
mensuales vigentes que establece la normatividad por la no asistencia.</t>
  </si>
  <si>
    <t>Iniciar los procesos sancionatorios a los presuntos infractores que han incumplido el acto admnistrativo de imposición de medida preventiva de amonestación escrita, que configura la comisión de la presunta infracción ambiental</t>
  </si>
  <si>
    <t>Recibir y procesar la informacion para la apertura de procesos</t>
  </si>
  <si>
    <t>Autos de apertura de sancionatorios</t>
  </si>
  <si>
    <t>FILA_23</t>
  </si>
  <si>
    <t xml:space="preserve">Modificar el procedimiento de Sancionatorios en el punto de imposición de las medidas preventivas de amonestación escrita en PNNC </t>
  </si>
  <si>
    <t xml:space="preserve">Reuniones, propuestas y aprobacion </t>
  </si>
  <si>
    <t>Procedimiento sancionatorio modificado en punto de medidas preventivas de amonestación escrita</t>
  </si>
  <si>
    <t>FILA_24</t>
  </si>
  <si>
    <t>Consolidar base de datos con el semáforo de los presuntos infractores para el seguimiento a la asistencia a los cursos de educación ambiental</t>
  </si>
  <si>
    <t xml:space="preserve">Completar la base existente, consolidarla con alertas, ajustarla con herramientas tecnologicas para mejorar el control </t>
  </si>
  <si>
    <t>Base de datos consolidada</t>
  </si>
  <si>
    <t>FILA_25</t>
  </si>
  <si>
    <t>H 1 VITAL</t>
  </si>
  <si>
    <t>Lo anterior es originado por deficiencias en la aplicabilidad de la plataforma vital para la gestión de trámites ambientales, teniendo en cuenta que, se encuentran recibiendo y gestionando dichos trámites requeridos por diferentes usuarios, haciendo uso de aplicativos y/o sistemas de información distintos a la plataforma VITAL, que no se encuentran establecido por el Decreto 1076</t>
  </si>
  <si>
    <t xml:space="preserve">Descentralización de un sistema de cobertura nacional que permita a los diferentes usuarios acceder a los trámites ambientales disponibles para su jurisdicción. 
Riesgos de ineficiencia e ineficacia en la capacidad institucional en aras de cumplir los fines esenciales del estado y los lineamientos política de Gobierno digital, para la atención de trámites ambientales. </t>
  </si>
  <si>
    <t xml:space="preserve">Atender de manera personal la solicitud de trámites, hacer la verificación de los documentos  y si cumple, hacer el acompañamiento para su ingreso en VITAL, dejando el registro del usuario atendido. </t>
  </si>
  <si>
    <t>Hacer acompañamiento a los Usuarios que lleguen a la entidad a radicar las  trámites para que una vez verificados los documentos se radiquen en la plataforma VITAL y posteriormente  en el Orfeo.</t>
  </si>
  <si>
    <t>Registro de usuarios atendidos con solicitud de tramites.</t>
  </si>
  <si>
    <t>FILA_26</t>
  </si>
  <si>
    <t>Lo anterior es originado por deficiencias en la aplicabilidad de la plataforma vital para la gestión de trámites ambientales, teniendo en cuenta que, se encuentran recibiendo y gestionando dichos trámites requeridos por diferentes usuarios, haciendo uso de aplicativos y/o sistemas de información distintos a la plataforma VITAL, que no se encuentran establecido por el Decreto 1076.</t>
  </si>
  <si>
    <t xml:space="preserve">Responder a cada uno de los usuarios que solicitan trámites via corrre electrónico, e informar los pasos a seguir, adjuntando el enlace para hacer dicha solicitud; acompañando al usuario, si lo requier y llevar el control de los usuarios atendidos.  </t>
  </si>
  <si>
    <t>Informar a los usuarios que remiten  los tramites vía correo electrónico que estos se deben hacer por la plataforma VITAL y brindar el respectivo acompañamiento</t>
  </si>
  <si>
    <t>Carpeta con los correos electrónicos de usuarios de trámites atendidos.</t>
  </si>
  <si>
    <t>FILA_27</t>
  </si>
  <si>
    <t>Fortalecer la articulación entre el MADS y los servidores públicos que determine el Grupo de Atención al Ciudadano y el Grupo de Trámites y Evaluación Ambiental en PNNC, que desempeñan distintos roles de la ventanilla VITAL.</t>
  </si>
  <si>
    <t>Adelantar en conjunto con el MADS, las capacitaciones a los servidores públicos que determine el Grupo de Atención al Ciudadano y el Grupo de Trámites y Evaluación Ambiental, que desempeñan distintos roles de la ventanilla VITAL.</t>
  </si>
  <si>
    <t xml:space="preserve">Capacitación semestral
Listados de asistencia </t>
  </si>
  <si>
    <t>FILA_28</t>
  </si>
  <si>
    <t>Revisar y ajustar los procedimientos de atención de trámites, con el fin de establecer el uso de la ventanilla VITAL dentro de los mismos.</t>
  </si>
  <si>
    <t>Revisar y ajustar  los procedimientos de trámites, para resaltar el uso de VITAL dentro de los mismos, aclarando competencias y puntos de control.</t>
  </si>
  <si>
    <t>Procedimientos ajustados de trámites ambientales</t>
  </si>
  <si>
    <t>FILA_29</t>
  </si>
  <si>
    <t xml:space="preserve">Suministrar la información necesaria por las unidades de decisión, para la realización de campañas de divulgación mensuales de uso de la Ventanilla VITAL y verificar que sean publicadas en los diferentes canalas de la entidad PNNC
</t>
  </si>
  <si>
    <t>Realizar las campañas masivas de divulgación mensuales de uso de la Ventanilla VITAL y verificar que sean publicadas en los diferentes canalas de la entidad PNNC.</t>
  </si>
  <si>
    <t>Campañas mensuales de divulgación de uso de trámites en VITAL</t>
  </si>
  <si>
    <t>FILA_30</t>
  </si>
  <si>
    <t>Gestionar con MADS la integración entre VITAL y la aplicación de PNNC</t>
  </si>
  <si>
    <t xml:space="preserve">Identificar las debilidades con el Grupo Tecnológico del MADS que genera el aplicativo de PNNC y la ventanilla VITAL .
</t>
  </si>
  <si>
    <t xml:space="preserve">
Reuniones mensuales  de seguimiento de manera conjunta entre el MADS y PNNC.
Actas de Compromiso 
Listados de asistencia. </t>
  </si>
  <si>
    <t>FILA_31</t>
  </si>
  <si>
    <t>Gestionar con el  MADS la integración entre VITAL y la aplicación de PNNC</t>
  </si>
  <si>
    <t>Asegurar la interoperabilidad / integración entre el aplicativo de PNNC y la Ventanilla VITAL, la cual debe permitir crear y gestionar de manera eficiente y de forma automática los radicados en el gestor documental de PNNC</t>
  </si>
  <si>
    <t>Reuniones mensuales  de seguimiento de manera conjunta entre el MADS y PNNC.
Actas de Compromiso 
Listados de asistencia. 
Integración de la Ventanilla Vital y el Orfeo</t>
  </si>
  <si>
    <t>FILA_32</t>
  </si>
  <si>
    <t>Gestionar con el MADS la implementación de la nueva versión de VITAL 2.0</t>
  </si>
  <si>
    <t>Realizar las acciones que permitan dar cumplimiento a la implementación y aplicación de la nueva versión VITAL 2.0, para determinar sus nuevas funcionalidades y requerimientos hacia la integración con la herramienta de PNNC</t>
  </si>
  <si>
    <t xml:space="preserve">Solicitud al MADS para la implementación VITAL 2,0.
Mesas de trabajo mensuales de seguimiento.
Actas de compromiso y listados de asistencia. </t>
  </si>
  <si>
    <t>Cumplida</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</si>
  <si>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</si>
  <si>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</si>
  <si>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H3 D1R</t>
  </si>
  <si>
    <t>Frente a los Estados Financieros con corte a 31 de diciembre de 2020, se evidencia
que no se da cumplimiento a los siguientes aspectos:
• Revelación sobre valor en libros, depreciación acumulada, perdidas por deterioro del valor acumuladas al principio y final del periodo contable.</t>
  </si>
  <si>
    <t>Esta situación se presenta por deficiencia de controles internes financieros relacionados con el cumplimiento de normas sobre revelaciones del Marco regulatorio para Entidades de Gobierno</t>
  </si>
  <si>
    <t>Sobre los reportes del software de almacén NEON, se observo que el software permite realizar ajustes de saldo de un mes al otro sin que quede la trazabilidad del ajuste, lo que evidencia riesgos por manipulación en el mencionado software.</t>
  </si>
  <si>
    <t>Inadecuada gestión del riesgo contable frente a factores internos como operatividad y controles de los recursos tecnológicos.</t>
  </si>
  <si>
    <t>De la evaluación realizada sobre la muestra de reservas presupuestales constituidas al cierre de la vigencia 2020 por Parques Nacionales Naturales de Colombia, se observo que para los compromisos que se presentan a continuación, no se dan los requisitos para la constitución de las respectivas reservas presupuestales, por tal motive no es procedente su refrendación</t>
  </si>
  <si>
    <t>Inexistencia de controles frente a la justificación que remiten las Direcciones territoriales al memento de constituir reservas presupuestales, que garanticen que las reservas presupuestales son originadas por hechos de fuerza mayor o caso fortuito</t>
  </si>
  <si>
    <t>FILA_37</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</si>
  <si>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</si>
  <si>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</si>
  <si>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H6-2020R</t>
  </si>
  <si>
    <t>H8-2020R</t>
  </si>
  <si>
    <t>H7-2020R</t>
  </si>
  <si>
    <t xml:space="preserve">Reformulada
</t>
  </si>
  <si>
    <t>FILA_33</t>
  </si>
  <si>
    <t>FILA_34</t>
  </si>
  <si>
    <t>FILA_35</t>
  </si>
  <si>
    <t>FILA_36</t>
  </si>
  <si>
    <t>FILA_38</t>
  </si>
  <si>
    <t>H12-2020</t>
  </si>
  <si>
    <t xml:space="preserve">Fortalecer las actividades de supervisión de contratos 
</t>
  </si>
  <si>
    <t xml:space="preserve">Realizar capacitación a los supervisores de contratos 
 </t>
  </si>
  <si>
    <t xml:space="preserve">Lista de asistencia
</t>
  </si>
  <si>
    <t>Actualizar el formato (Informe  grfn_fo_22_reservaspresupuestales) para la constittución de la reserva presupuestal</t>
  </si>
  <si>
    <t xml:space="preserve">Adicionar en el formato dos columnas donde se registre la fecha de inicio y terminación del documento soporte del Registro Presupuestal, que se constituirá como reserva presupuestal.  Permitiendo verificar que sobre el mismo se haya realizado la respectiva prorroga, garantizado de esta manera que el documento se encuentre vigente. </t>
  </si>
  <si>
    <t>Formato de informe grfn_fo_22 actualizado en el SGI</t>
  </si>
  <si>
    <t>Elaborar informe de Plan de Control Interno Contable de  seguimiento y analisis de estados financieros.</t>
  </si>
  <si>
    <t>Informe Trimestral de Plan de Control Interno Contable donde incluye el análisis    de los estados financieros.</t>
  </si>
  <si>
    <t xml:space="preserve">Informe Trimestral de Plan de Control Interno Contable </t>
  </si>
  <si>
    <t xml:space="preserve">Continuar con la actualización de  las vidas utiles de los bienes muebles e inmuebles de acuerdo con el Manual para el Manejo y Control de Propiedad, Planta y Equipo. </t>
  </si>
  <si>
    <t>Elaborar  certificación sobre la actualización realizada de  las vidas utiles de los bienes muebles e inmuebles suceptibles  de modificación de acuerdo con el Manual para el Manejo y Control de Propiedad, Planta y Equipo, al cierre de la vigencia 2023.</t>
  </si>
  <si>
    <t xml:space="preserve">Certificación sobre la actualización realizada de  las vidas utiles de los bienes muebles e inmuebles suceptibles  de modificación de acuerdo con el Manual para el Manejo y Control de Propiedad, Planta y Equipo, al cierre de la vigencia 2023.  </t>
  </si>
  <si>
    <t>Verificar  la trazabilidad de los movimientos en el software NEON, en los casos de información sujeta de ajustes o modificaciones.</t>
  </si>
  <si>
    <t>Solicitar a la firma Megasoft la certificación sobe la trazabilidad de los movimientos en el software NEON, en los casos de información sujeta de ajustes o modificaciones.</t>
  </si>
  <si>
    <t>Certificación expedida por la firma Megasoft avalada por el  Grupo de Tecnologías de la Información y las Comunicaciones y el Grupo de Prorcesos Corporativos.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</si>
</sst>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indexed="8"/>
      <name val="Calibri"/>
      <family val="2"/>
      <scheme val="minor"/>
    </font>
    <font>
      <b/>
      <sz val="11"/>
      <color indexed="9"/>
      <name val="Calibri"/>
    </font>
    <font>
      <b/>
      <sz val="11"/>
      <color indexed="8"/>
      <name val="Calibri"/>
    </font>
    <font>
      <sz val="11"/>
      <color indexed="8"/>
      <name val="Arial Narrow"/>
      <family val="2"/>
    </font>
    <font>
      <sz val="11"/>
      <name val="Arial Narrow"/>
      <family val="2"/>
    </font>
    <font>
      <sz val="11"/>
      <color theme="1"/>
      <name val="Arial"/>
      <family val="2"/>
    </font>
    <font>
      <b/>
      <sz val="11"/>
      <color theme="1"/>
      <name val="Arial"/>
      <family val="2"/>
    </font>
    <font>
      <sz val="11"/>
      <color indexed="8"/>
      <name val="Arial"/>
      <family val="2"/>
    </font>
    <font>
      <sz val="11"/>
      <name val="Arial"/>
      <family val="2"/>
    </font>
    <font>
      <sz val="11"/>
      <color rgb="FF000000"/>
      <name val="Calibri"/>
    </font>
    <font>
      <sz val="11"/>
      <color rgb="FF000000"/>
      <name val="Calibri"/>
      <family val="2"/>
    </font>
    <font>
      <sz val="11"/>
      <name val="Calibri"/>
      <family val="2"/>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rgb="FF92D050"/>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1">
    <xf numFmtId="0" fontId="0" fillId="0" borderId="0"/>
  </cellStyleXfs>
  <cellXfs count="62">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2" xfId="0" applyFill="1" applyBorder="1" applyAlignment="1" applyProtection="1">
      <alignment horizontal="center" vertical="center"/>
      <protection locked="0"/>
    </xf>
    <xf numFmtId="0" fontId="0" fillId="0" borderId="2" xfId="0" applyFill="1" applyBorder="1" applyAlignment="1" applyProtection="1">
      <alignment vertical="center"/>
      <protection locked="0"/>
    </xf>
    <xf numFmtId="0" fontId="0" fillId="0" borderId="2" xfId="0" applyFill="1" applyBorder="1" applyAlignment="1">
      <alignment vertical="center"/>
    </xf>
    <xf numFmtId="0" fontId="0" fillId="0" borderId="5" xfId="0" applyFill="1" applyBorder="1" applyAlignment="1" applyProtection="1">
      <alignment vertical="center"/>
      <protection locked="0"/>
    </xf>
    <xf numFmtId="0" fontId="0" fillId="0" borderId="5" xfId="0" applyFill="1" applyBorder="1" applyAlignment="1">
      <alignment vertical="center"/>
    </xf>
    <xf numFmtId="0" fontId="0" fillId="4" borderId="2" xfId="0" applyFill="1" applyBorder="1" applyAlignment="1" applyProtection="1">
      <alignment horizontal="center" vertical="center"/>
      <protection locked="0"/>
    </xf>
    <xf numFmtId="0" fontId="0" fillId="4" borderId="2" xfId="0"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0" fillId="4" borderId="2" xfId="0"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applyAlignment="1">
      <alignment horizontal="center" vertical="center"/>
    </xf>
    <xf numFmtId="0" fontId="3" fillId="5" borderId="2" xfId="0" applyFont="1" applyFill="1" applyBorder="1" applyAlignment="1" applyProtection="1">
      <alignment vertical="center"/>
      <protection locked="0"/>
    </xf>
    <xf numFmtId="0" fontId="3" fillId="5" borderId="2" xfId="0" applyFont="1" applyFill="1" applyBorder="1" applyAlignment="1" applyProtection="1">
      <alignment horizontal="justify" wrapText="1"/>
      <protection locked="0"/>
    </xf>
    <xf numFmtId="0" fontId="3" fillId="5" borderId="2" xfId="0" applyFont="1" applyFill="1" applyBorder="1" applyAlignment="1" applyProtection="1">
      <alignment horizontal="justify" vertical="center" wrapText="1"/>
      <protection locked="0"/>
    </xf>
    <xf numFmtId="0" fontId="4" fillId="5" borderId="2" xfId="0" applyFont="1" applyFill="1" applyBorder="1" applyAlignment="1">
      <alignment horizontal="justify" vertical="center" wrapText="1"/>
    </xf>
    <xf numFmtId="0" fontId="3" fillId="5" borderId="2" xfId="0" applyFont="1" applyFill="1" applyBorder="1" applyAlignment="1" applyProtection="1">
      <alignment horizontal="center" vertical="center"/>
      <protection locked="0"/>
    </xf>
    <xf numFmtId="164" fontId="3" fillId="5" borderId="2" xfId="0" applyNumberFormat="1" applyFont="1" applyFill="1" applyBorder="1" applyAlignment="1" applyProtection="1">
      <alignment horizontal="center" vertical="center"/>
      <protection locked="0"/>
    </xf>
    <xf numFmtId="0" fontId="0" fillId="5" borderId="2" xfId="0" applyFont="1" applyFill="1" applyBorder="1" applyAlignment="1" applyProtection="1">
      <alignment vertical="center"/>
      <protection locked="0"/>
    </xf>
    <xf numFmtId="0" fontId="0" fillId="5" borderId="2" xfId="0" applyFill="1" applyBorder="1" applyAlignment="1" applyProtection="1">
      <alignment horizontal="center" vertical="center" wrapText="1"/>
      <protection locked="0"/>
    </xf>
    <xf numFmtId="164" fontId="0" fillId="5" borderId="2" xfId="0" applyNumberForma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164" fontId="0" fillId="5" borderId="2" xfId="0" applyNumberFormat="1" applyFill="1" applyBorder="1" applyAlignment="1" applyProtection="1">
      <alignment vertical="center"/>
      <protection locked="0"/>
    </xf>
    <xf numFmtId="0" fontId="0" fillId="5" borderId="2" xfId="0" applyFill="1" applyBorder="1" applyAlignment="1">
      <alignment horizontal="center" vertical="center"/>
    </xf>
    <xf numFmtId="0" fontId="5" fillId="5" borderId="2" xfId="0" applyFont="1" applyFill="1" applyBorder="1" applyAlignment="1">
      <alignment horizontal="justify" vertical="center" wrapText="1"/>
    </xf>
    <xf numFmtId="0" fontId="7" fillId="5" borderId="2" xfId="0" applyFont="1" applyFill="1" applyBorder="1" applyAlignment="1" applyProtection="1">
      <alignment horizontal="center" vertical="center"/>
      <protection locked="0"/>
    </xf>
    <xf numFmtId="164" fontId="7" fillId="5" borderId="2" xfId="0" applyNumberFormat="1"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164" fontId="8" fillId="5" borderId="2" xfId="0" applyNumberFormat="1" applyFont="1" applyFill="1" applyBorder="1" applyAlignment="1" applyProtection="1">
      <alignment horizontal="center" vertical="center"/>
      <protection locked="0"/>
    </xf>
    <xf numFmtId="0" fontId="7" fillId="5" borderId="2" xfId="0" applyFont="1" applyFill="1" applyBorder="1" applyAlignment="1">
      <alignment horizontal="center" vertical="center"/>
    </xf>
    <xf numFmtId="0" fontId="8" fillId="5" borderId="2" xfId="0" applyFont="1" applyFill="1" applyBorder="1" applyAlignment="1">
      <alignment horizontal="center" vertical="center"/>
    </xf>
    <xf numFmtId="164"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3" xfId="0" applyFont="1" applyFill="1" applyBorder="1" applyAlignment="1">
      <alignment horizontal="justify" vertical="center" wrapText="1"/>
    </xf>
    <xf numFmtId="0" fontId="10" fillId="5" borderId="3" xfId="0" applyFont="1" applyFill="1" applyBorder="1" applyAlignment="1">
      <alignment horizontal="justify" vertical="center" wrapText="1"/>
    </xf>
    <xf numFmtId="0" fontId="9" fillId="5" borderId="3" xfId="0" applyFont="1" applyFill="1" applyBorder="1" applyAlignment="1">
      <alignment horizontal="center" vertical="center"/>
    </xf>
    <xf numFmtId="164" fontId="9" fillId="5" borderId="3" xfId="0" applyNumberFormat="1" applyFont="1" applyFill="1" applyBorder="1" applyAlignment="1">
      <alignment horizontal="center" vertical="center"/>
    </xf>
    <xf numFmtId="0" fontId="9" fillId="5" borderId="4" xfId="0" applyFont="1" applyFill="1" applyBorder="1" applyAlignment="1">
      <alignment horizontal="center" vertical="center"/>
    </xf>
    <xf numFmtId="0" fontId="9" fillId="5" borderId="3" xfId="0" applyFont="1" applyFill="1" applyBorder="1" applyAlignment="1">
      <alignment vertical="center" wrapText="1"/>
    </xf>
    <xf numFmtId="0" fontId="11" fillId="5" borderId="3" xfId="0" applyFont="1" applyFill="1" applyBorder="1" applyAlignment="1">
      <alignment horizontal="justify" vertical="center" wrapText="1"/>
    </xf>
    <xf numFmtId="0" fontId="11" fillId="5" borderId="3" xfId="0" applyFont="1" applyFill="1" applyBorder="1" applyAlignment="1">
      <alignment horizontal="center" vertical="center"/>
    </xf>
    <xf numFmtId="164" fontId="11" fillId="5" borderId="3" xfId="0" applyNumberFormat="1" applyFont="1" applyFill="1" applyBorder="1" applyAlignment="1">
      <alignment horizontal="center" vertical="center"/>
    </xf>
    <xf numFmtId="0" fontId="11" fillId="5" borderId="4" xfId="0" applyFont="1" applyFill="1" applyBorder="1" applyAlignment="1">
      <alignment horizontal="center" vertical="center"/>
    </xf>
    <xf numFmtId="0" fontId="0" fillId="5" borderId="5" xfId="0" applyFill="1" applyBorder="1" applyAlignment="1" applyProtection="1">
      <alignment vertical="center"/>
      <protection locked="0"/>
    </xf>
    <xf numFmtId="0" fontId="0" fillId="5" borderId="5" xfId="0" applyFill="1" applyBorder="1" applyAlignment="1" applyProtection="1">
      <alignment horizontal="justify" vertical="center" wrapText="1"/>
      <protection locked="0"/>
    </xf>
    <xf numFmtId="0" fontId="0" fillId="5" borderId="2" xfId="0" applyFill="1" applyBorder="1" applyAlignment="1" applyProtection="1">
      <alignment horizontal="justify" vertical="center" wrapText="1"/>
      <protection locked="0"/>
    </xf>
    <xf numFmtId="0" fontId="0" fillId="5" borderId="5" xfId="0" applyFill="1" applyBorder="1" applyAlignment="1" applyProtection="1">
      <alignment horizontal="center" vertical="center"/>
      <protection locked="0"/>
    </xf>
    <xf numFmtId="164" fontId="0" fillId="5" borderId="5" xfId="0" applyNumberFormat="1" applyFill="1" applyBorder="1" applyAlignment="1" applyProtection="1">
      <alignment horizontal="center" vertical="center"/>
      <protection locked="0"/>
    </xf>
    <xf numFmtId="1" fontId="0" fillId="5" borderId="5" xfId="0" applyNumberFormat="1"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2" xfId="0" applyFill="1" applyBorder="1" applyAlignment="1">
      <alignment horizontal="justify" vertical="center" wrapText="1"/>
    </xf>
    <xf numFmtId="0" fontId="0" fillId="5" borderId="2" xfId="0" applyFill="1" applyBorder="1" applyAlignment="1">
      <alignment horizontal="justify" vertical="center"/>
    </xf>
    <xf numFmtId="0" fontId="0" fillId="5" borderId="2" xfId="0" applyFill="1" applyBorder="1" applyAlignment="1" applyProtection="1">
      <alignment horizontal="justify" vertical="center"/>
      <protection locked="0"/>
    </xf>
    <xf numFmtId="0" fontId="0" fillId="5" borderId="8" xfId="0" applyFill="1" applyBorder="1" applyAlignment="1" applyProtection="1">
      <alignment horizontal="justify" vertical="center" wrapText="1"/>
      <protection locked="0"/>
    </xf>
    <xf numFmtId="0" fontId="0" fillId="5" borderId="7" xfId="0" applyFill="1" applyBorder="1" applyAlignment="1" applyProtection="1">
      <alignment horizontal="justify" vertical="center" wrapText="1"/>
      <protection locked="0"/>
    </xf>
    <xf numFmtId="0" fontId="12" fillId="5" borderId="7" xfId="0" applyFont="1" applyFill="1" applyBorder="1" applyAlignment="1" applyProtection="1">
      <alignment horizontal="justify" vertical="center" wrapText="1"/>
      <protection locked="0"/>
    </xf>
    <xf numFmtId="164" fontId="12" fillId="5" borderId="5"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2"/>
  <sheetViews>
    <sheetView tabSelected="1" topLeftCell="D1" zoomScale="90" zoomScaleNormal="90" workbookViewId="0">
      <selection activeCell="F11" sqref="F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23" style="15" customWidth="1"/>
    <col min="11" max="11" width="19.7109375" customWidth="1"/>
    <col min="12" max="12" width="23.140625" customWidth="1"/>
    <col min="13" max="13" width="21.28515625" customWidth="1"/>
    <col min="14" max="14" width="18.5703125"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2">
        <v>45107</v>
      </c>
    </row>
    <row r="6" spans="1:15" x14ac:dyDescent="0.25">
      <c r="B6" s="1" t="s">
        <v>7</v>
      </c>
      <c r="C6" s="1">
        <v>6</v>
      </c>
      <c r="D6" s="1" t="s">
        <v>8</v>
      </c>
    </row>
    <row r="8" spans="1:15" x14ac:dyDescent="0.25">
      <c r="A8" s="1" t="s">
        <v>9</v>
      </c>
      <c r="B8" s="13" t="s">
        <v>10</v>
      </c>
      <c r="C8" s="14"/>
      <c r="D8" s="14"/>
      <c r="E8" s="14"/>
      <c r="F8" s="14"/>
      <c r="G8" s="14"/>
      <c r="H8" s="14"/>
      <c r="I8" s="14"/>
      <c r="J8" s="14"/>
      <c r="K8" s="14"/>
      <c r="L8" s="14"/>
      <c r="M8" s="14"/>
      <c r="N8" s="14"/>
      <c r="O8" s="14"/>
    </row>
    <row r="9" spans="1:15" x14ac:dyDescent="0.25">
      <c r="C9" s="1">
        <v>4</v>
      </c>
      <c r="D9" s="1">
        <v>8</v>
      </c>
      <c r="E9" s="1">
        <v>12</v>
      </c>
      <c r="F9" s="1">
        <v>16</v>
      </c>
      <c r="G9" s="1">
        <v>20</v>
      </c>
      <c r="H9" s="1">
        <v>24</v>
      </c>
      <c r="I9" s="1">
        <v>28</v>
      </c>
      <c r="J9" s="12">
        <v>31</v>
      </c>
      <c r="K9" s="1">
        <v>32</v>
      </c>
      <c r="L9" s="1">
        <v>36</v>
      </c>
      <c r="M9" s="1">
        <v>40</v>
      </c>
      <c r="N9" s="1">
        <v>44</v>
      </c>
      <c r="O9" s="1">
        <v>48</v>
      </c>
    </row>
    <row r="10" spans="1:15" x14ac:dyDescent="0.25">
      <c r="C10" s="1" t="s">
        <v>11</v>
      </c>
      <c r="D10" s="1" t="s">
        <v>12</v>
      </c>
      <c r="E10" s="1" t="s">
        <v>13</v>
      </c>
      <c r="F10" s="1" t="s">
        <v>14</v>
      </c>
      <c r="G10" s="1" t="s">
        <v>15</v>
      </c>
      <c r="H10" s="1" t="s">
        <v>16</v>
      </c>
      <c r="I10" s="1" t="s">
        <v>17</v>
      </c>
      <c r="J10" s="12" t="s">
        <v>18</v>
      </c>
      <c r="K10" s="1" t="s">
        <v>19</v>
      </c>
      <c r="L10" s="1" t="s">
        <v>20</v>
      </c>
      <c r="M10" s="1" t="s">
        <v>21</v>
      </c>
      <c r="N10" s="1" t="s">
        <v>22</v>
      </c>
      <c r="O10" s="1" t="s">
        <v>23</v>
      </c>
    </row>
    <row r="11" spans="1:15" ht="231" x14ac:dyDescent="0.3">
      <c r="A11" s="8">
        <v>1</v>
      </c>
      <c r="B11" s="9" t="s">
        <v>24</v>
      </c>
      <c r="C11" s="10" t="s">
        <v>26</v>
      </c>
      <c r="D11" s="16" t="s">
        <v>27</v>
      </c>
      <c r="E11" s="17" t="s">
        <v>28</v>
      </c>
      <c r="F11" s="18" t="s">
        <v>29</v>
      </c>
      <c r="G11" s="18" t="s">
        <v>30</v>
      </c>
      <c r="H11" s="18" t="s">
        <v>31</v>
      </c>
      <c r="I11" s="19" t="s">
        <v>32</v>
      </c>
      <c r="J11" s="20">
        <v>7</v>
      </c>
      <c r="K11" s="21">
        <v>44378</v>
      </c>
      <c r="L11" s="21">
        <v>44985</v>
      </c>
      <c r="M11" s="20">
        <v>12</v>
      </c>
      <c r="N11" s="20">
        <v>100</v>
      </c>
      <c r="O11" s="18" t="s">
        <v>199</v>
      </c>
    </row>
    <row r="12" spans="1:15" ht="280.5" x14ac:dyDescent="0.3">
      <c r="A12" s="3">
        <v>2</v>
      </c>
      <c r="B12" s="5" t="s">
        <v>33</v>
      </c>
      <c r="C12" s="4" t="s">
        <v>26</v>
      </c>
      <c r="D12" s="22" t="s">
        <v>34</v>
      </c>
      <c r="E12" s="17" t="s">
        <v>35</v>
      </c>
      <c r="F12" s="18" t="s">
        <v>35</v>
      </c>
      <c r="G12" s="18" t="s">
        <v>36</v>
      </c>
      <c r="H12" s="18" t="s">
        <v>37</v>
      </c>
      <c r="I12" s="19" t="s">
        <v>38</v>
      </c>
      <c r="J12" s="23">
        <v>3</v>
      </c>
      <c r="K12" s="24">
        <v>44550</v>
      </c>
      <c r="L12" s="24">
        <v>45290</v>
      </c>
      <c r="M12" s="25">
        <v>55</v>
      </c>
      <c r="N12" s="20">
        <v>0</v>
      </c>
      <c r="O12" s="18" t="s">
        <v>46</v>
      </c>
    </row>
    <row r="13" spans="1:15" ht="198" x14ac:dyDescent="0.3">
      <c r="A13" s="8">
        <v>3</v>
      </c>
      <c r="B13" s="9" t="s">
        <v>39</v>
      </c>
      <c r="C13" s="9" t="s">
        <v>26</v>
      </c>
      <c r="D13" s="22" t="s">
        <v>40</v>
      </c>
      <c r="E13" s="17" t="s">
        <v>41</v>
      </c>
      <c r="F13" s="18" t="s">
        <v>42</v>
      </c>
      <c r="G13" s="18" t="s">
        <v>43</v>
      </c>
      <c r="H13" s="18" t="s">
        <v>44</v>
      </c>
      <c r="I13" s="19" t="s">
        <v>45</v>
      </c>
      <c r="J13" s="25">
        <v>1</v>
      </c>
      <c r="K13" s="26">
        <v>44958</v>
      </c>
      <c r="L13" s="24">
        <v>45107</v>
      </c>
      <c r="M13" s="25">
        <f>WEEKNUM(L13,2)-WEEKNUM(K13,2)</f>
        <v>21</v>
      </c>
      <c r="N13" s="20">
        <v>100</v>
      </c>
      <c r="O13" s="18" t="s">
        <v>199</v>
      </c>
    </row>
    <row r="14" spans="1:15" ht="214.5" x14ac:dyDescent="0.3">
      <c r="A14" s="8">
        <v>4</v>
      </c>
      <c r="B14" s="11" t="s">
        <v>47</v>
      </c>
      <c r="C14" s="9" t="s">
        <v>26</v>
      </c>
      <c r="D14" s="22" t="s">
        <v>40</v>
      </c>
      <c r="E14" s="17" t="s">
        <v>41</v>
      </c>
      <c r="F14" s="18" t="s">
        <v>48</v>
      </c>
      <c r="G14" s="18" t="s">
        <v>49</v>
      </c>
      <c r="H14" s="18" t="s">
        <v>50</v>
      </c>
      <c r="I14" s="19" t="s">
        <v>51</v>
      </c>
      <c r="J14" s="27">
        <v>1</v>
      </c>
      <c r="K14" s="26">
        <v>44958</v>
      </c>
      <c r="L14" s="24">
        <v>45107</v>
      </c>
      <c r="M14" s="25">
        <f>WEEKNUM(L14,2)-WEEKNUM(K14,2)</f>
        <v>21</v>
      </c>
      <c r="N14" s="20">
        <v>100</v>
      </c>
      <c r="O14" s="18" t="s">
        <v>199</v>
      </c>
    </row>
    <row r="15" spans="1:15" ht="345.75" x14ac:dyDescent="0.25">
      <c r="A15" s="3">
        <v>5</v>
      </c>
      <c r="B15" s="4" t="s">
        <v>52</v>
      </c>
      <c r="C15" s="4" t="s">
        <v>26</v>
      </c>
      <c r="D15" s="28" t="s">
        <v>53</v>
      </c>
      <c r="E15" s="17" t="s">
        <v>54</v>
      </c>
      <c r="F15" s="18" t="s">
        <v>55</v>
      </c>
      <c r="G15" s="18" t="s">
        <v>56</v>
      </c>
      <c r="H15" s="18" t="s">
        <v>57</v>
      </c>
      <c r="I15" s="19" t="s">
        <v>58</v>
      </c>
      <c r="J15" s="29">
        <v>20</v>
      </c>
      <c r="K15" s="30">
        <v>44958</v>
      </c>
      <c r="L15" s="30">
        <v>45290</v>
      </c>
      <c r="M15" s="29">
        <v>48</v>
      </c>
      <c r="N15" s="20">
        <v>0</v>
      </c>
      <c r="O15" s="18" t="s">
        <v>46</v>
      </c>
    </row>
    <row r="16" spans="1:15" ht="345.75" x14ac:dyDescent="0.25">
      <c r="A16" s="3">
        <v>6</v>
      </c>
      <c r="B16" s="5" t="s">
        <v>59</v>
      </c>
      <c r="C16" s="4" t="s">
        <v>26</v>
      </c>
      <c r="D16" s="28" t="s">
        <v>60</v>
      </c>
      <c r="E16" s="17" t="s">
        <v>54</v>
      </c>
      <c r="F16" s="18" t="s">
        <v>55</v>
      </c>
      <c r="G16" s="18" t="s">
        <v>61</v>
      </c>
      <c r="H16" s="18" t="s">
        <v>62</v>
      </c>
      <c r="I16" s="19" t="s">
        <v>63</v>
      </c>
      <c r="J16" s="29">
        <v>20</v>
      </c>
      <c r="K16" s="30">
        <v>44958</v>
      </c>
      <c r="L16" s="30">
        <v>45290</v>
      </c>
      <c r="M16" s="29">
        <v>48</v>
      </c>
      <c r="N16" s="20">
        <v>0</v>
      </c>
      <c r="O16" s="18" t="s">
        <v>46</v>
      </c>
    </row>
    <row r="17" spans="1:15" ht="345.75" x14ac:dyDescent="0.25">
      <c r="A17" s="3">
        <v>7</v>
      </c>
      <c r="B17" s="4" t="s">
        <v>64</v>
      </c>
      <c r="C17" s="4" t="s">
        <v>26</v>
      </c>
      <c r="D17" s="28" t="s">
        <v>60</v>
      </c>
      <c r="E17" s="17" t="s">
        <v>54</v>
      </c>
      <c r="F17" s="18" t="s">
        <v>55</v>
      </c>
      <c r="G17" s="18" t="s">
        <v>65</v>
      </c>
      <c r="H17" s="18" t="s">
        <v>66</v>
      </c>
      <c r="I17" s="19" t="s">
        <v>67</v>
      </c>
      <c r="J17" s="29">
        <v>2</v>
      </c>
      <c r="K17" s="30">
        <v>45047</v>
      </c>
      <c r="L17" s="30">
        <v>45656</v>
      </c>
      <c r="M17" s="29">
        <v>22</v>
      </c>
      <c r="N17" s="20">
        <v>0</v>
      </c>
      <c r="O17" s="18" t="s">
        <v>46</v>
      </c>
    </row>
    <row r="18" spans="1:15" ht="345.75" x14ac:dyDescent="0.25">
      <c r="A18" s="3">
        <v>8</v>
      </c>
      <c r="B18" s="5" t="s">
        <v>68</v>
      </c>
      <c r="C18" s="4" t="s">
        <v>26</v>
      </c>
      <c r="D18" s="28" t="s">
        <v>60</v>
      </c>
      <c r="E18" s="17" t="s">
        <v>54</v>
      </c>
      <c r="F18" s="18" t="s">
        <v>55</v>
      </c>
      <c r="G18" s="18" t="s">
        <v>69</v>
      </c>
      <c r="H18" s="18" t="s">
        <v>70</v>
      </c>
      <c r="I18" s="19" t="s">
        <v>71</v>
      </c>
      <c r="J18" s="31">
        <v>6</v>
      </c>
      <c r="K18" s="32">
        <v>44928</v>
      </c>
      <c r="L18" s="32">
        <v>45656</v>
      </c>
      <c r="M18" s="31">
        <v>48</v>
      </c>
      <c r="N18" s="20">
        <v>0</v>
      </c>
      <c r="O18" s="18" t="s">
        <v>46</v>
      </c>
    </row>
    <row r="19" spans="1:15" ht="261.75" x14ac:dyDescent="0.25">
      <c r="A19" s="3">
        <v>9</v>
      </c>
      <c r="B19" s="4" t="s">
        <v>72</v>
      </c>
      <c r="C19" s="4" t="s">
        <v>26</v>
      </c>
      <c r="D19" s="28" t="s">
        <v>73</v>
      </c>
      <c r="E19" s="17" t="s">
        <v>74</v>
      </c>
      <c r="F19" s="18" t="s">
        <v>75</v>
      </c>
      <c r="G19" s="18" t="s">
        <v>76</v>
      </c>
      <c r="H19" s="18" t="s">
        <v>77</v>
      </c>
      <c r="I19" s="19" t="s">
        <v>78</v>
      </c>
      <c r="J19" s="33">
        <v>9</v>
      </c>
      <c r="K19" s="30">
        <v>44928</v>
      </c>
      <c r="L19" s="30">
        <v>45290</v>
      </c>
      <c r="M19" s="33">
        <v>48</v>
      </c>
      <c r="N19" s="20">
        <v>0</v>
      </c>
      <c r="O19" s="18" t="s">
        <v>46</v>
      </c>
    </row>
    <row r="20" spans="1:15" ht="261.75" x14ac:dyDescent="0.25">
      <c r="A20" s="3">
        <v>10</v>
      </c>
      <c r="B20" s="5" t="s">
        <v>79</v>
      </c>
      <c r="C20" s="4" t="s">
        <v>26</v>
      </c>
      <c r="D20" s="28" t="s">
        <v>73</v>
      </c>
      <c r="E20" s="17" t="s">
        <v>74</v>
      </c>
      <c r="F20" s="18" t="s">
        <v>75</v>
      </c>
      <c r="G20" s="18" t="s">
        <v>80</v>
      </c>
      <c r="H20" s="18" t="s">
        <v>81</v>
      </c>
      <c r="I20" s="19" t="s">
        <v>82</v>
      </c>
      <c r="J20" s="34">
        <v>13</v>
      </c>
      <c r="K20" s="32">
        <v>44928</v>
      </c>
      <c r="L20" s="32">
        <v>45290</v>
      </c>
      <c r="M20" s="34">
        <v>48</v>
      </c>
      <c r="N20" s="20">
        <v>0</v>
      </c>
      <c r="O20" s="18" t="s">
        <v>46</v>
      </c>
    </row>
    <row r="21" spans="1:15" ht="249.75" x14ac:dyDescent="0.25">
      <c r="A21" s="8">
        <v>11</v>
      </c>
      <c r="B21" s="9" t="s">
        <v>83</v>
      </c>
      <c r="C21" s="9" t="s">
        <v>26</v>
      </c>
      <c r="D21" s="28" t="s">
        <v>84</v>
      </c>
      <c r="E21" s="17" t="s">
        <v>85</v>
      </c>
      <c r="F21" s="18" t="s">
        <v>86</v>
      </c>
      <c r="G21" s="18" t="s">
        <v>87</v>
      </c>
      <c r="H21" s="18" t="s">
        <v>88</v>
      </c>
      <c r="I21" s="19" t="s">
        <v>89</v>
      </c>
      <c r="J21" s="33">
        <v>1</v>
      </c>
      <c r="K21" s="30">
        <v>44958</v>
      </c>
      <c r="L21" s="30">
        <v>45107</v>
      </c>
      <c r="M21" s="34">
        <v>22</v>
      </c>
      <c r="N21" s="20">
        <v>100</v>
      </c>
      <c r="O21" s="18" t="s">
        <v>199</v>
      </c>
    </row>
    <row r="22" spans="1:15" ht="219.75" x14ac:dyDescent="0.25">
      <c r="A22" s="3">
        <v>12</v>
      </c>
      <c r="B22" s="5" t="s">
        <v>90</v>
      </c>
      <c r="C22" s="4" t="s">
        <v>26</v>
      </c>
      <c r="D22" s="28" t="s">
        <v>91</v>
      </c>
      <c r="E22" s="17" t="s">
        <v>92</v>
      </c>
      <c r="F22" s="18" t="s">
        <v>93</v>
      </c>
      <c r="G22" s="18" t="s">
        <v>94</v>
      </c>
      <c r="H22" s="18" t="s">
        <v>95</v>
      </c>
      <c r="I22" s="19" t="s">
        <v>96</v>
      </c>
      <c r="J22" s="33">
        <v>1</v>
      </c>
      <c r="K22" s="30">
        <v>44959</v>
      </c>
      <c r="L22" s="30">
        <v>45108</v>
      </c>
      <c r="M22" s="34">
        <v>27</v>
      </c>
      <c r="N22" s="20">
        <v>0</v>
      </c>
      <c r="O22" s="18" t="s">
        <v>46</v>
      </c>
    </row>
    <row r="23" spans="1:15" ht="380.25" x14ac:dyDescent="0.25">
      <c r="A23" s="8">
        <v>13</v>
      </c>
      <c r="B23" s="9" t="s">
        <v>97</v>
      </c>
      <c r="C23" s="9" t="s">
        <v>26</v>
      </c>
      <c r="D23" s="28" t="s">
        <v>98</v>
      </c>
      <c r="E23" s="17" t="s">
        <v>99</v>
      </c>
      <c r="F23" s="18" t="s">
        <v>100</v>
      </c>
      <c r="G23" s="18" t="s">
        <v>101</v>
      </c>
      <c r="H23" s="18" t="s">
        <v>102</v>
      </c>
      <c r="I23" s="19" t="s">
        <v>103</v>
      </c>
      <c r="J23" s="33">
        <v>1</v>
      </c>
      <c r="K23" s="30">
        <v>44958</v>
      </c>
      <c r="L23" s="30">
        <v>45107</v>
      </c>
      <c r="M23" s="34">
        <v>22</v>
      </c>
      <c r="N23" s="20">
        <v>100</v>
      </c>
      <c r="O23" s="18" t="s">
        <v>199</v>
      </c>
    </row>
    <row r="24" spans="1:15" ht="409.6" x14ac:dyDescent="0.25">
      <c r="A24" s="3">
        <v>14</v>
      </c>
      <c r="B24" s="5" t="s">
        <v>104</v>
      </c>
      <c r="C24" s="4" t="s">
        <v>26</v>
      </c>
      <c r="D24" s="28" t="s">
        <v>105</v>
      </c>
      <c r="E24" s="17" t="s">
        <v>106</v>
      </c>
      <c r="F24" s="18" t="s">
        <v>107</v>
      </c>
      <c r="G24" s="18" t="s">
        <v>108</v>
      </c>
      <c r="H24" s="18" t="s">
        <v>109</v>
      </c>
      <c r="I24" s="19" t="s">
        <v>110</v>
      </c>
      <c r="J24" s="33">
        <v>2</v>
      </c>
      <c r="K24" s="35">
        <v>44928</v>
      </c>
      <c r="L24" s="35">
        <v>45290</v>
      </c>
      <c r="M24" s="33">
        <v>48</v>
      </c>
      <c r="N24" s="20">
        <v>0</v>
      </c>
      <c r="O24" s="18" t="s">
        <v>46</v>
      </c>
    </row>
    <row r="25" spans="1:15" ht="345" x14ac:dyDescent="0.25">
      <c r="A25" s="3">
        <v>15</v>
      </c>
      <c r="B25" s="4" t="s">
        <v>111</v>
      </c>
      <c r="C25" s="4" t="s">
        <v>26</v>
      </c>
      <c r="D25" s="28" t="s">
        <v>112</v>
      </c>
      <c r="E25" s="17" t="s">
        <v>113</v>
      </c>
      <c r="F25" s="18" t="s">
        <v>114</v>
      </c>
      <c r="G25" s="18" t="s">
        <v>115</v>
      </c>
      <c r="H25" s="18" t="s">
        <v>116</v>
      </c>
      <c r="I25" s="19" t="s">
        <v>117</v>
      </c>
      <c r="J25" s="33">
        <v>3</v>
      </c>
      <c r="K25" s="30">
        <v>44928</v>
      </c>
      <c r="L25" s="30">
        <v>45290</v>
      </c>
      <c r="M25" s="33">
        <v>48</v>
      </c>
      <c r="N25" s="20">
        <v>0</v>
      </c>
      <c r="O25" s="18" t="s">
        <v>46</v>
      </c>
    </row>
    <row r="26" spans="1:15" ht="345" x14ac:dyDescent="0.25">
      <c r="A26" s="3">
        <v>16</v>
      </c>
      <c r="B26" s="5" t="s">
        <v>118</v>
      </c>
      <c r="C26" s="4" t="s">
        <v>26</v>
      </c>
      <c r="D26" s="28" t="s">
        <v>112</v>
      </c>
      <c r="E26" s="17" t="s">
        <v>113</v>
      </c>
      <c r="F26" s="18" t="s">
        <v>114</v>
      </c>
      <c r="G26" s="18" t="s">
        <v>119</v>
      </c>
      <c r="H26" s="18" t="s">
        <v>120</v>
      </c>
      <c r="I26" s="19" t="s">
        <v>121</v>
      </c>
      <c r="J26" s="33">
        <v>1</v>
      </c>
      <c r="K26" s="30">
        <v>44928</v>
      </c>
      <c r="L26" s="30">
        <v>45290</v>
      </c>
      <c r="M26" s="33">
        <v>48</v>
      </c>
      <c r="N26" s="20">
        <v>0</v>
      </c>
      <c r="O26" s="18" t="s">
        <v>46</v>
      </c>
    </row>
    <row r="27" spans="1:15" ht="345" x14ac:dyDescent="0.25">
      <c r="A27" s="3">
        <v>17</v>
      </c>
      <c r="B27" s="4" t="s">
        <v>122</v>
      </c>
      <c r="C27" s="4" t="s">
        <v>26</v>
      </c>
      <c r="D27" s="28" t="s">
        <v>112</v>
      </c>
      <c r="E27" s="17" t="s">
        <v>113</v>
      </c>
      <c r="F27" s="18" t="s">
        <v>114</v>
      </c>
      <c r="G27" s="18" t="s">
        <v>123</v>
      </c>
      <c r="H27" s="18" t="s">
        <v>124</v>
      </c>
      <c r="I27" s="19" t="s">
        <v>125</v>
      </c>
      <c r="J27" s="33">
        <v>1</v>
      </c>
      <c r="K27" s="30">
        <v>44928</v>
      </c>
      <c r="L27" s="30">
        <v>45290</v>
      </c>
      <c r="M27" s="33">
        <v>48</v>
      </c>
      <c r="N27" s="20">
        <v>0</v>
      </c>
      <c r="O27" s="18" t="s">
        <v>46</v>
      </c>
    </row>
    <row r="28" spans="1:15" ht="409.5" x14ac:dyDescent="0.25">
      <c r="A28" s="8">
        <v>18</v>
      </c>
      <c r="B28" s="11" t="s">
        <v>126</v>
      </c>
      <c r="C28" s="9" t="s">
        <v>26</v>
      </c>
      <c r="D28" s="28" t="s">
        <v>127</v>
      </c>
      <c r="E28" s="17" t="s">
        <v>128</v>
      </c>
      <c r="F28" s="18" t="s">
        <v>129</v>
      </c>
      <c r="G28" s="18" t="s">
        <v>130</v>
      </c>
      <c r="H28" s="18" t="s">
        <v>131</v>
      </c>
      <c r="I28" s="19" t="s">
        <v>132</v>
      </c>
      <c r="J28" s="33">
        <v>1</v>
      </c>
      <c r="K28" s="30">
        <v>44928</v>
      </c>
      <c r="L28" s="30">
        <v>45107</v>
      </c>
      <c r="M28" s="33">
        <v>48</v>
      </c>
      <c r="N28" s="20">
        <v>100</v>
      </c>
      <c r="O28" s="18" t="s">
        <v>199</v>
      </c>
    </row>
    <row r="29" spans="1:15" ht="409.5" x14ac:dyDescent="0.25">
      <c r="A29" s="8">
        <v>19</v>
      </c>
      <c r="B29" s="9" t="s">
        <v>133</v>
      </c>
      <c r="C29" s="9" t="s">
        <v>26</v>
      </c>
      <c r="D29" s="28" t="s">
        <v>127</v>
      </c>
      <c r="E29" s="17" t="s">
        <v>128</v>
      </c>
      <c r="F29" s="18" t="s">
        <v>129</v>
      </c>
      <c r="G29" s="18" t="s">
        <v>134</v>
      </c>
      <c r="H29" s="18" t="s">
        <v>135</v>
      </c>
      <c r="I29" s="19" t="s">
        <v>136</v>
      </c>
      <c r="J29" s="33">
        <v>1</v>
      </c>
      <c r="K29" s="30">
        <v>44928</v>
      </c>
      <c r="L29" s="30">
        <v>45107</v>
      </c>
      <c r="M29" s="33">
        <v>48</v>
      </c>
      <c r="N29" s="20">
        <v>100</v>
      </c>
      <c r="O29" s="18" t="s">
        <v>199</v>
      </c>
    </row>
    <row r="30" spans="1:15" ht="192.75" x14ac:dyDescent="0.25">
      <c r="A30" s="3">
        <v>20</v>
      </c>
      <c r="B30" s="5" t="s">
        <v>137</v>
      </c>
      <c r="C30" s="4" t="s">
        <v>26</v>
      </c>
      <c r="D30" s="28" t="s">
        <v>138</v>
      </c>
      <c r="E30" s="17" t="s">
        <v>139</v>
      </c>
      <c r="F30" s="18" t="s">
        <v>140</v>
      </c>
      <c r="G30" s="18" t="s">
        <v>141</v>
      </c>
      <c r="H30" s="18" t="s">
        <v>142</v>
      </c>
      <c r="I30" s="19" t="s">
        <v>143</v>
      </c>
      <c r="J30" s="33">
        <v>1</v>
      </c>
      <c r="K30" s="30">
        <v>44928</v>
      </c>
      <c r="L30" s="30">
        <v>45290</v>
      </c>
      <c r="M30" s="33">
        <v>48</v>
      </c>
      <c r="N30" s="20">
        <v>0</v>
      </c>
      <c r="O30" s="18" t="s">
        <v>46</v>
      </c>
    </row>
    <row r="31" spans="1:15" ht="192.75" x14ac:dyDescent="0.25">
      <c r="A31" s="3">
        <v>21</v>
      </c>
      <c r="B31" s="4" t="s">
        <v>144</v>
      </c>
      <c r="C31" s="4" t="s">
        <v>26</v>
      </c>
      <c r="D31" s="28" t="s">
        <v>138</v>
      </c>
      <c r="E31" s="17" t="s">
        <v>139</v>
      </c>
      <c r="F31" s="18" t="s">
        <v>140</v>
      </c>
      <c r="G31" s="18" t="s">
        <v>145</v>
      </c>
      <c r="H31" s="18" t="s">
        <v>146</v>
      </c>
      <c r="I31" s="19" t="s">
        <v>147</v>
      </c>
      <c r="J31" s="33">
        <v>1</v>
      </c>
      <c r="K31" s="30">
        <v>44928</v>
      </c>
      <c r="L31" s="30">
        <v>45290</v>
      </c>
      <c r="M31" s="33">
        <v>48</v>
      </c>
      <c r="N31" s="20">
        <v>0</v>
      </c>
      <c r="O31" s="18" t="s">
        <v>46</v>
      </c>
    </row>
    <row r="32" spans="1:15" ht="181.5" x14ac:dyDescent="0.25">
      <c r="A32" s="3">
        <v>22</v>
      </c>
      <c r="B32" s="5" t="s">
        <v>148</v>
      </c>
      <c r="C32" s="4" t="s">
        <v>26</v>
      </c>
      <c r="D32" s="28" t="s">
        <v>149</v>
      </c>
      <c r="E32" s="17" t="s">
        <v>150</v>
      </c>
      <c r="F32" s="18" t="s">
        <v>151</v>
      </c>
      <c r="G32" s="18" t="s">
        <v>152</v>
      </c>
      <c r="H32" s="18" t="s">
        <v>153</v>
      </c>
      <c r="I32" s="19" t="s">
        <v>154</v>
      </c>
      <c r="J32" s="33">
        <v>30</v>
      </c>
      <c r="K32" s="30">
        <v>44928</v>
      </c>
      <c r="L32" s="30">
        <v>45290</v>
      </c>
      <c r="M32" s="33">
        <v>48</v>
      </c>
      <c r="N32" s="20">
        <v>0</v>
      </c>
      <c r="O32" s="18" t="s">
        <v>46</v>
      </c>
    </row>
    <row r="33" spans="1:15" ht="181.5" x14ac:dyDescent="0.25">
      <c r="A33" s="3">
        <v>23</v>
      </c>
      <c r="B33" s="4" t="s">
        <v>155</v>
      </c>
      <c r="C33" s="4" t="s">
        <v>26</v>
      </c>
      <c r="D33" s="28" t="s">
        <v>149</v>
      </c>
      <c r="E33" s="17" t="s">
        <v>150</v>
      </c>
      <c r="F33" s="18" t="s">
        <v>151</v>
      </c>
      <c r="G33" s="18" t="s">
        <v>156</v>
      </c>
      <c r="H33" s="18" t="s">
        <v>157</v>
      </c>
      <c r="I33" s="19" t="s">
        <v>158</v>
      </c>
      <c r="J33" s="36">
        <v>1</v>
      </c>
      <c r="K33" s="30">
        <v>44928</v>
      </c>
      <c r="L33" s="30">
        <v>45290</v>
      </c>
      <c r="M33" s="33">
        <v>48</v>
      </c>
      <c r="N33" s="20">
        <v>0</v>
      </c>
      <c r="O33" s="18" t="s">
        <v>46</v>
      </c>
    </row>
    <row r="34" spans="1:15" ht="182.25" thickBot="1" x14ac:dyDescent="0.3">
      <c r="A34" s="3">
        <v>24</v>
      </c>
      <c r="B34" s="5" t="s">
        <v>159</v>
      </c>
      <c r="C34" s="4" t="s">
        <v>26</v>
      </c>
      <c r="D34" s="28" t="s">
        <v>149</v>
      </c>
      <c r="E34" s="17" t="s">
        <v>150</v>
      </c>
      <c r="F34" s="18" t="s">
        <v>151</v>
      </c>
      <c r="G34" s="18" t="s">
        <v>160</v>
      </c>
      <c r="H34" s="18" t="s">
        <v>161</v>
      </c>
      <c r="I34" s="19" t="s">
        <v>162</v>
      </c>
      <c r="J34" s="33">
        <v>1</v>
      </c>
      <c r="K34" s="30">
        <v>44928</v>
      </c>
      <c r="L34" s="30">
        <v>45290</v>
      </c>
      <c r="M34" s="33">
        <v>48</v>
      </c>
      <c r="N34" s="20">
        <v>0</v>
      </c>
      <c r="O34" s="18" t="s">
        <v>46</v>
      </c>
    </row>
    <row r="35" spans="1:15" ht="240.75" thickBot="1" x14ac:dyDescent="0.3">
      <c r="A35" s="3">
        <v>25</v>
      </c>
      <c r="B35" s="4" t="s">
        <v>163</v>
      </c>
      <c r="C35" s="4" t="s">
        <v>26</v>
      </c>
      <c r="D35" s="37" t="s">
        <v>164</v>
      </c>
      <c r="E35" s="38" t="s">
        <v>165</v>
      </c>
      <c r="F35" s="38" t="s">
        <v>166</v>
      </c>
      <c r="G35" s="39" t="s">
        <v>167</v>
      </c>
      <c r="H35" s="39" t="s">
        <v>168</v>
      </c>
      <c r="I35" s="39" t="s">
        <v>169</v>
      </c>
      <c r="J35" s="40">
        <v>30</v>
      </c>
      <c r="K35" s="41">
        <v>44972</v>
      </c>
      <c r="L35" s="41">
        <v>45291</v>
      </c>
      <c r="M35" s="40">
        <v>48</v>
      </c>
      <c r="N35" s="42">
        <v>0</v>
      </c>
      <c r="O35" s="18" t="s">
        <v>46</v>
      </c>
    </row>
    <row r="36" spans="1:15" ht="240.75" thickBot="1" x14ac:dyDescent="0.3">
      <c r="A36" s="3">
        <v>26</v>
      </c>
      <c r="B36" s="5" t="s">
        <v>170</v>
      </c>
      <c r="C36" s="4" t="s">
        <v>26</v>
      </c>
      <c r="D36" s="37" t="s">
        <v>164</v>
      </c>
      <c r="E36" s="39" t="s">
        <v>171</v>
      </c>
      <c r="F36" s="43" t="s">
        <v>166</v>
      </c>
      <c r="G36" s="44" t="s">
        <v>172</v>
      </c>
      <c r="H36" s="44" t="s">
        <v>173</v>
      </c>
      <c r="I36" s="44" t="s">
        <v>174</v>
      </c>
      <c r="J36" s="40">
        <v>30</v>
      </c>
      <c r="K36" s="41">
        <v>44972</v>
      </c>
      <c r="L36" s="41">
        <v>45291</v>
      </c>
      <c r="M36" s="40">
        <v>48</v>
      </c>
      <c r="N36" s="42">
        <v>0</v>
      </c>
      <c r="O36" s="18" t="s">
        <v>46</v>
      </c>
    </row>
    <row r="37" spans="1:15" ht="240.75" thickBot="1" x14ac:dyDescent="0.3">
      <c r="A37" s="3">
        <v>27</v>
      </c>
      <c r="B37" s="6" t="s">
        <v>175</v>
      </c>
      <c r="C37" s="4" t="s">
        <v>26</v>
      </c>
      <c r="D37" s="37" t="s">
        <v>164</v>
      </c>
      <c r="E37" s="39" t="s">
        <v>165</v>
      </c>
      <c r="F37" s="39" t="s">
        <v>166</v>
      </c>
      <c r="G37" s="39" t="s">
        <v>176</v>
      </c>
      <c r="H37" s="39" t="s">
        <v>177</v>
      </c>
      <c r="I37" s="39" t="s">
        <v>178</v>
      </c>
      <c r="J37" s="40">
        <v>2</v>
      </c>
      <c r="K37" s="41">
        <v>44958</v>
      </c>
      <c r="L37" s="41">
        <v>45291</v>
      </c>
      <c r="M37" s="40">
        <v>48</v>
      </c>
      <c r="N37" s="42">
        <v>0</v>
      </c>
      <c r="O37" s="18" t="s">
        <v>46</v>
      </c>
    </row>
    <row r="38" spans="1:15" ht="240.75" thickBot="1" x14ac:dyDescent="0.3">
      <c r="A38" s="3">
        <v>28</v>
      </c>
      <c r="B38" s="7" t="s">
        <v>179</v>
      </c>
      <c r="C38" s="4" t="s">
        <v>26</v>
      </c>
      <c r="D38" s="37" t="s">
        <v>164</v>
      </c>
      <c r="E38" s="39" t="s">
        <v>165</v>
      </c>
      <c r="F38" s="39" t="s">
        <v>166</v>
      </c>
      <c r="G38" s="44" t="s">
        <v>180</v>
      </c>
      <c r="H38" s="44" t="s">
        <v>181</v>
      </c>
      <c r="I38" s="44" t="s">
        <v>182</v>
      </c>
      <c r="J38" s="40">
        <v>11</v>
      </c>
      <c r="K38" s="41">
        <v>44958</v>
      </c>
      <c r="L38" s="41">
        <v>45291</v>
      </c>
      <c r="M38" s="40">
        <v>48</v>
      </c>
      <c r="N38" s="42">
        <v>0</v>
      </c>
      <c r="O38" s="18" t="s">
        <v>46</v>
      </c>
    </row>
    <row r="39" spans="1:15" ht="240.75" thickBot="1" x14ac:dyDescent="0.3">
      <c r="A39" s="3">
        <v>29</v>
      </c>
      <c r="B39" s="6" t="s">
        <v>183</v>
      </c>
      <c r="C39" s="4" t="s">
        <v>26</v>
      </c>
      <c r="D39" s="37" t="s">
        <v>164</v>
      </c>
      <c r="E39" s="39" t="s">
        <v>165</v>
      </c>
      <c r="F39" s="39" t="s">
        <v>166</v>
      </c>
      <c r="G39" s="39" t="s">
        <v>184</v>
      </c>
      <c r="H39" s="44" t="s">
        <v>185</v>
      </c>
      <c r="I39" s="44" t="s">
        <v>186</v>
      </c>
      <c r="J39" s="40">
        <v>10</v>
      </c>
      <c r="K39" s="41">
        <v>44958</v>
      </c>
      <c r="L39" s="41">
        <v>45291</v>
      </c>
      <c r="M39" s="40">
        <v>48</v>
      </c>
      <c r="N39" s="42">
        <v>0</v>
      </c>
      <c r="O39" s="18" t="s">
        <v>46</v>
      </c>
    </row>
    <row r="40" spans="1:15" ht="240.75" thickBot="1" x14ac:dyDescent="0.3">
      <c r="A40" s="3">
        <v>30</v>
      </c>
      <c r="B40" s="7" t="s">
        <v>187</v>
      </c>
      <c r="C40" s="4" t="s">
        <v>26</v>
      </c>
      <c r="D40" s="37" t="s">
        <v>164</v>
      </c>
      <c r="E40" s="38" t="s">
        <v>165</v>
      </c>
      <c r="F40" s="39" t="s">
        <v>166</v>
      </c>
      <c r="G40" s="44" t="s">
        <v>188</v>
      </c>
      <c r="H40" s="44" t="s">
        <v>189</v>
      </c>
      <c r="I40" s="44" t="s">
        <v>190</v>
      </c>
      <c r="J40" s="45">
        <v>10</v>
      </c>
      <c r="K40" s="46">
        <v>44972</v>
      </c>
      <c r="L40" s="46">
        <v>45291</v>
      </c>
      <c r="M40" s="45">
        <v>48</v>
      </c>
      <c r="N40" s="47">
        <v>0</v>
      </c>
      <c r="O40" s="18" t="s">
        <v>46</v>
      </c>
    </row>
    <row r="41" spans="1:15" ht="240.75" thickBot="1" x14ac:dyDescent="0.3">
      <c r="A41" s="3">
        <v>31</v>
      </c>
      <c r="B41" s="6" t="s">
        <v>191</v>
      </c>
      <c r="C41" s="4" t="s">
        <v>26</v>
      </c>
      <c r="D41" s="37" t="s">
        <v>164</v>
      </c>
      <c r="E41" s="38" t="s">
        <v>165</v>
      </c>
      <c r="F41" s="39" t="s">
        <v>166</v>
      </c>
      <c r="G41" s="44" t="s">
        <v>192</v>
      </c>
      <c r="H41" s="44" t="s">
        <v>193</v>
      </c>
      <c r="I41" s="44" t="s">
        <v>194</v>
      </c>
      <c r="J41" s="45">
        <v>10</v>
      </c>
      <c r="K41" s="46">
        <v>44972</v>
      </c>
      <c r="L41" s="46">
        <v>45291</v>
      </c>
      <c r="M41" s="45">
        <v>48</v>
      </c>
      <c r="N41" s="47">
        <v>0</v>
      </c>
      <c r="O41" s="18" t="s">
        <v>46</v>
      </c>
    </row>
    <row r="42" spans="1:15" ht="240.75" thickBot="1" x14ac:dyDescent="0.3">
      <c r="A42" s="3">
        <v>32</v>
      </c>
      <c r="B42" s="7" t="s">
        <v>195</v>
      </c>
      <c r="C42" s="4" t="s">
        <v>26</v>
      </c>
      <c r="D42" s="37" t="s">
        <v>164</v>
      </c>
      <c r="E42" s="38" t="s">
        <v>165</v>
      </c>
      <c r="F42" s="39" t="s">
        <v>166</v>
      </c>
      <c r="G42" s="44" t="s">
        <v>196</v>
      </c>
      <c r="H42" s="44" t="s">
        <v>197</v>
      </c>
      <c r="I42" s="44" t="s">
        <v>198</v>
      </c>
      <c r="J42" s="45">
        <v>10</v>
      </c>
      <c r="K42" s="46">
        <v>44972</v>
      </c>
      <c r="L42" s="46">
        <v>45291</v>
      </c>
      <c r="M42" s="45">
        <v>48</v>
      </c>
      <c r="N42" s="47">
        <v>0</v>
      </c>
      <c r="O42" s="18" t="s">
        <v>46</v>
      </c>
    </row>
    <row r="43" spans="1:15" ht="195.75" thickBot="1" x14ac:dyDescent="0.3">
      <c r="A43" s="3">
        <v>33</v>
      </c>
      <c r="B43" s="6" t="s">
        <v>216</v>
      </c>
      <c r="C43" s="4" t="s">
        <v>26</v>
      </c>
      <c r="D43" s="48" t="s">
        <v>202</v>
      </c>
      <c r="E43" s="49" t="s">
        <v>200</v>
      </c>
      <c r="F43" s="49" t="s">
        <v>201</v>
      </c>
      <c r="G43" s="50" t="s">
        <v>231</v>
      </c>
      <c r="H43" s="50" t="s">
        <v>232</v>
      </c>
      <c r="I43" s="50" t="s">
        <v>233</v>
      </c>
      <c r="J43" s="51">
        <v>7</v>
      </c>
      <c r="K43" s="52">
        <v>45131</v>
      </c>
      <c r="L43" s="52">
        <v>45290</v>
      </c>
      <c r="M43" s="53">
        <f t="shared" ref="M43:M46" si="0">(L43-K43)/7</f>
        <v>22.714285714285715</v>
      </c>
      <c r="N43" s="54">
        <v>0</v>
      </c>
      <c r="O43" s="18" t="s">
        <v>215</v>
      </c>
    </row>
    <row r="44" spans="1:15" ht="150.75" thickBot="1" x14ac:dyDescent="0.3">
      <c r="A44" s="3">
        <v>34</v>
      </c>
      <c r="B44" s="7" t="s">
        <v>217</v>
      </c>
      <c r="C44" s="4" t="s">
        <v>26</v>
      </c>
      <c r="D44" s="48" t="s">
        <v>212</v>
      </c>
      <c r="E44" s="49" t="s">
        <v>203</v>
      </c>
      <c r="F44" s="49" t="s">
        <v>204</v>
      </c>
      <c r="G44" s="55" t="s">
        <v>228</v>
      </c>
      <c r="H44" s="56" t="s">
        <v>229</v>
      </c>
      <c r="I44" s="56" t="s">
        <v>230</v>
      </c>
      <c r="J44" s="51">
        <v>2</v>
      </c>
      <c r="K44" s="52">
        <v>45168</v>
      </c>
      <c r="L44" s="52">
        <v>45350</v>
      </c>
      <c r="M44" s="53">
        <f t="shared" si="0"/>
        <v>26</v>
      </c>
      <c r="N44" s="54">
        <v>0</v>
      </c>
      <c r="O44" s="18" t="s">
        <v>215</v>
      </c>
    </row>
    <row r="45" spans="1:15" ht="135.75" thickBot="1" x14ac:dyDescent="0.3">
      <c r="A45" s="3">
        <v>35</v>
      </c>
      <c r="B45" s="6" t="s">
        <v>218</v>
      </c>
      <c r="C45" s="4" t="s">
        <v>26</v>
      </c>
      <c r="D45" s="48" t="s">
        <v>214</v>
      </c>
      <c r="E45" s="49" t="s">
        <v>205</v>
      </c>
      <c r="F45" s="49" t="s">
        <v>206</v>
      </c>
      <c r="G45" s="50" t="s">
        <v>234</v>
      </c>
      <c r="H45" s="50" t="s">
        <v>235</v>
      </c>
      <c r="I45" s="57" t="s">
        <v>236</v>
      </c>
      <c r="J45" s="51">
        <v>1</v>
      </c>
      <c r="K45" s="52">
        <v>45131</v>
      </c>
      <c r="L45" s="52">
        <v>45290</v>
      </c>
      <c r="M45" s="53">
        <f t="shared" si="0"/>
        <v>22.714285714285715</v>
      </c>
      <c r="N45" s="54">
        <v>0</v>
      </c>
      <c r="O45" s="18" t="s">
        <v>215</v>
      </c>
    </row>
    <row r="46" spans="1:15" ht="195.75" thickBot="1" x14ac:dyDescent="0.3">
      <c r="A46" s="3">
        <v>36</v>
      </c>
      <c r="B46" s="7" t="s">
        <v>219</v>
      </c>
      <c r="C46" s="4" t="s">
        <v>26</v>
      </c>
      <c r="D46" s="48" t="s">
        <v>213</v>
      </c>
      <c r="E46" s="49" t="s">
        <v>207</v>
      </c>
      <c r="F46" s="49" t="s">
        <v>208</v>
      </c>
      <c r="G46" s="55" t="s">
        <v>225</v>
      </c>
      <c r="H46" s="58" t="s">
        <v>226</v>
      </c>
      <c r="I46" s="58" t="s">
        <v>227</v>
      </c>
      <c r="J46" s="51">
        <v>1</v>
      </c>
      <c r="K46" s="52">
        <v>45139</v>
      </c>
      <c r="L46" s="52">
        <v>45350</v>
      </c>
      <c r="M46" s="53">
        <f t="shared" si="0"/>
        <v>30.142857142857142</v>
      </c>
      <c r="N46" s="54">
        <v>0</v>
      </c>
      <c r="O46" s="18" t="s">
        <v>215</v>
      </c>
    </row>
    <row r="47" spans="1:15" ht="270.75" thickBot="1" x14ac:dyDescent="0.3">
      <c r="A47" s="3">
        <v>37</v>
      </c>
      <c r="B47" s="6" t="s">
        <v>209</v>
      </c>
      <c r="C47" s="4" t="s">
        <v>26</v>
      </c>
      <c r="D47" s="48" t="s">
        <v>213</v>
      </c>
      <c r="E47" s="49" t="s">
        <v>210</v>
      </c>
      <c r="F47" s="49" t="s">
        <v>211</v>
      </c>
      <c r="G47" s="59" t="s">
        <v>222</v>
      </c>
      <c r="H47" s="60" t="s">
        <v>223</v>
      </c>
      <c r="I47" s="59" t="s">
        <v>224</v>
      </c>
      <c r="J47" s="51">
        <v>1</v>
      </c>
      <c r="K47" s="52">
        <v>45108</v>
      </c>
      <c r="L47" s="61">
        <v>45291</v>
      </c>
      <c r="M47" s="53">
        <f>(L47-K47)/7</f>
        <v>26.142857142857142</v>
      </c>
      <c r="N47" s="54">
        <v>0</v>
      </c>
      <c r="O47" s="18" t="s">
        <v>215</v>
      </c>
    </row>
    <row r="48" spans="1:15" ht="270.75" thickBot="1" x14ac:dyDescent="0.3">
      <c r="A48" s="3">
        <v>38</v>
      </c>
      <c r="B48" s="6" t="s">
        <v>220</v>
      </c>
      <c r="C48" s="4" t="s">
        <v>26</v>
      </c>
      <c r="D48" s="48" t="s">
        <v>221</v>
      </c>
      <c r="E48" s="49" t="s">
        <v>210</v>
      </c>
      <c r="F48" s="49" t="s">
        <v>211</v>
      </c>
      <c r="G48" s="59" t="s">
        <v>222</v>
      </c>
      <c r="H48" s="60" t="s">
        <v>223</v>
      </c>
      <c r="I48" s="59" t="s">
        <v>224</v>
      </c>
      <c r="J48" s="51">
        <v>1</v>
      </c>
      <c r="K48" s="52">
        <v>45108</v>
      </c>
      <c r="L48" s="61">
        <v>45291</v>
      </c>
      <c r="M48" s="53">
        <f>(L48-K48)/7</f>
        <v>26.142857142857142</v>
      </c>
      <c r="N48" s="54">
        <v>0</v>
      </c>
      <c r="O48" s="18" t="s">
        <v>215</v>
      </c>
    </row>
    <row r="351001" spans="1:1" x14ac:dyDescent="0.25">
      <c r="A351001" t="s">
        <v>25</v>
      </c>
    </row>
    <row r="351002" spans="1:1" x14ac:dyDescent="0.25">
      <c r="A351002" t="s">
        <v>26</v>
      </c>
    </row>
  </sheetData>
  <mergeCells count="1">
    <mergeCell ref="B8:O8"/>
  </mergeCells>
  <dataValidations count="25">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3:D20 D11 D43:D48" xr:uid="{206D193D-19CD-450C-9CD1-E364A871CF6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3:E20 E11 E43:E48" xr:uid="{1319C125-C5E8-466F-8D21-613AFFCC708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3:F20 F11 F43:F48" xr:uid="{9416A07B-3E0E-4207-938E-D1445AF851A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1 G11:G13 G46:G48 G43" xr:uid="{5BAA9E92-95D2-4863-853D-F51F68F0B4B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3 H15:H19 H46:H48 H43 G45" xr:uid="{27CFCEBD-E200-4CE3-8081-03143641DF0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3 I15:I19 I11 I43 I45:I48" xr:uid="{CA4C7427-5F7E-4CFE-B25F-6595BD25D48C}">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3 J15:J19 J11 J43:J48" xr:uid="{DCE652A0-0200-437C-8ACB-CA3D19DC563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1:K23 K15:K19 K25:K34 K11:K13 K43:K48" xr:uid="{22E540B1-C26A-49EB-BBFA-EB9C5DC63E8C}">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1:L23 L15:L19 L25:L34 L11:L13 L43:L48" xr:uid="{38C1BB82-0F02-4F5F-837D-FE1D8F30DA9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9 M43:M48" xr:uid="{2FCEFEAC-7F14-4356-8A10-5E615353E0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4 N43:N48" xr:uid="{8B555E35-9876-4CE3-9679-050176BCACC6}">
      <formula1>-9223372036854770000</formula1>
      <formula2>9223372036854770000</formula2>
    </dataValidation>
    <dataValidation type="date" allowBlank="1" showInputMessage="1" prompt="Ingrese una fecha (AAAA/MM/DD) -  Registre la FECHA PROGRAMADA para la terminación de la actividad. (FORMATO AAAA/MM/DD)" sqref="L37:L42" xr:uid="{9855A495-6679-4FB3-979D-71A88C70F35B}">
      <formula1>1900/1/1</formula1>
      <formula2>3000/1/1</formula2>
    </dataValidation>
    <dataValidation type="date" allowBlank="1" showInputMessage="1" prompt="Ingrese una fecha (AAAA/MM/DD) -  Registre la FECHA PROGRAMADA para el inicio de la actividad. (FORMATO AAAA/MM/DD)" sqref="L35:L36 K35:K42" xr:uid="{305EE8E7-759C-4723-9B5E-E1BEA24884B9}">
      <formula1>1900/1/1</formula1>
      <formula2>3000/1/1</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35:G36" xr:uid="{52C2A951-9835-4B3F-BE59-436EFE65FC42}">
      <formula1>AND(GTE(LEN(G35),MIN((0),(390))),LTE(LEN(G35),MAX((0),(390))))</formula1>
    </dataValidation>
    <dataValidation type="custom" allowBlank="1" showInputMessage="1" showErrorMessage="1" prompt="Cualquier contenido Maximo 390 Caracteres -  Registre CAUSA contenida en Inf de Auditoría(Suscripción), ó q se encuentra en Plan ya suscrito(Avance o Seguimiento) SI SUPERA 390 CARACTERES, RESÚMALA. Insterte tantas filas como ACTIVIDADES sean." sqref="F35:F42" xr:uid="{E2431299-6B24-4997-A471-961A610144F3}">
      <formula1>AND(GTE(LEN(F35),MIN((0),(390))),LTE(LEN(F35),MAX((0),(390))))</formula1>
    </dataValidation>
    <dataValidation type="custom" allowBlank="1" showInputMessage="1" showErrorMessage="1" prompt="Cualquier contenido Maximo 390 Caracteres -  Registre DE MANERA BREVE la Unidad de Medida de la actividad. (Ej.: Informes, jornadas de capacitación, etc.) (MÁX. 390 CARACTERES)" sqref="I35:I42" xr:uid="{B2A76DB9-4464-4042-9377-C357D75B7E67}">
      <formula1>AND(GTE(LEN(I35),MIN((0),(390))),LTE(LEN(I35),MAX((0),(390))))</formula1>
    </dataValidation>
    <dataValidation type="decimal" allowBlank="1" showInputMessage="1" showErrorMessage="1" prompt="Escriba un número en esta casilla -  Registre EN NÚMERO la cantidad, volumen o tamaño de la actividad (en unidades o porcentajes).  Ej.: Si en col. 28 registró INFORMES y son 5 informes, aquí se registra el número 5." sqref="J35:J42" xr:uid="{51A8D357-2AF9-4B8C-97A0-3291D447B1D6}">
      <formula1>-9223372036854770000</formula1>
      <formula2>9223372036854770000</formula2>
    </dataValidation>
    <dataValidation type="custom" allowBlank="1" showInputMessage="1" showErrorMessage="1" prompt="Cualquier contenido Maximo 9 Caracteres -  Registre EL CÓDIGO contenido en Inf de Auditoría(Suscripción), ó que se encuentra en Plan ya suscrito(Avance o Seguimiento) Insterte tantas filas como ACTIVIDADES sean. Ej.: 11 01 001 (Con espacios)" sqref="D35:D42" xr:uid="{3EC8E491-65C1-4560-A66D-F2F05549D3F8}">
      <formula1>AND(GTE(LEN(D35),MIN((0),(9))),LTE(LEN(D35),MAX((0),(9))))</formula1>
    </dataValidation>
    <dataValidation type="custom" allowBlank="1" showInputMessage="1" showErrorMessage="1" prompt="Cualquier contenido Maximo 390 Caracteres -  Registre HALLAZGO contenido en Inf de Auditoría(Suscripción), ó q se encuentra en Plan ya suscrito(Avance o Seguim) SI SUPERA 390 CARACTERES, RESÚMALO. Insterte tantas filas como ACTIVIDADES sean." sqref="E35:E42" xr:uid="{0E3F404F-4C64-4062-8A19-AC42AE99133E}">
      <formula1>AND(GTE(LEN(E35),MIN((0),(390))),LTE(LEN(E35),MAX((0),(390))))</formula1>
    </dataValidation>
    <dataValidation type="decimal" allowBlank="1" showInputMessage="1" showErrorMessage="1" prompt="Escriba un número en esta casilla -  Registre el numero de semanas que existen entre las fecha de inicio y la fecha final de la actividad." sqref="M35:M42" xr:uid="{BEB2067B-5D9A-4AE1-874F-8C7B7FBAB6AF}">
      <formula1>-9223372036854770000</formula1>
      <formula2>9223372036854770000</formula2>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35:N42" xr:uid="{F54556AF-19CB-4833-B420-4CF3AAE6D25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2" xr:uid="{5E4D445F-6F10-4B6B-B75A-0950F386C7D2}">
      <formula1>$A$350954:$A$350956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xr:uid="{3D5F9F24-08A7-41CB-B4F0-2143AC92699F}">
      <formula1>$A$350862:$A$350864</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8" xr:uid="{7FD4F901-BEBB-499B-98CA-07D1400F81D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C48" xr:uid="{16FE585F-D4AF-423D-BB45-D54C90CA9CE7}">
      <formula1>$A$350952:$A$350954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2023-06-28T15:59:48Z</dcterms:created>
  <dcterms:modified xsi:type="dcterms:W3CDTF">2023-07-21T22:16:27Z</dcterms:modified>
</cp:coreProperties>
</file>