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sers\Raymon.sales\Desktop\PARA TRANSMITIR PMI CGR SEGUIMINETO 30-06-2023\"/>
    </mc:Choice>
  </mc:AlternateContent>
  <xr:revisionPtr revIDLastSave="0" documentId="13_ncr:1_{A82D49B6-BBA9-4844-89C8-8D29C951AB74}"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calcPr calcId="191029"/>
</workbook>
</file>

<file path=xl/calcChain.xml><?xml version="1.0" encoding="utf-8"?>
<calcChain xmlns="http://schemas.openxmlformats.org/spreadsheetml/2006/main">
  <c r="M43" i="1" l="1"/>
  <c r="M44" i="1"/>
  <c r="M45" i="1"/>
  <c r="M46" i="1"/>
  <c r="M48" i="1"/>
  <c r="M47" i="1"/>
  <c r="M14" i="1" l="1"/>
  <c r="M13" i="1"/>
</calcChain>
</file>

<file path=xl/sharedStrings.xml><?xml version="1.0" encoding="utf-8"?>
<sst xmlns="http://schemas.openxmlformats.org/spreadsheetml/2006/main" count="736" uniqueCount="237">
  <si>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</si>
  <si>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</si>
  <si>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</si>
  <si>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</si>
  <si>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</si>
  <si>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</si>
  <si>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</si>
  <si>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</si>
  <si>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</si>
  <si>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</si>
  <si>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</si>
  <si>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</si>
  <si>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</si>
  <si>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</si>
  <si>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</si>
  <si>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</si>
  <si>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</si>
  <si>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</si>
  <si>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</si>
  <si>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</si>
  <si>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</si>
  <si>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</si>
  <si>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</si>
  <si>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</si>
  <si>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</si>
  <si>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</si>
  <si>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</si>
  <si>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</si>
  <si>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</si>
  <si>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</si>
  <si>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</si>
  <si>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</si>
  <si>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 xml:space="preserve">Informe (6) 
Soporte Neon y siif 1 </t>
  </si>
  <si>
    <t>FILA_2</t>
  </si>
  <si>
    <t>H 20</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</si>
  <si>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</si>
  <si>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</si>
  <si>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</si>
  <si>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 xml:space="preserve">Informe de cumplimiento de requisitos y avance de ejecución cuatrimestral sobre los expedientes de procesos sancionatorios de las áreas Cienaga Grande de Santa Marta  y VP Isla Salamanca consolidado y remitido al nivel territorial </t>
  </si>
  <si>
    <t>FILA_3</t>
  </si>
  <si>
    <t>2022H7</t>
  </si>
  <si>
    <t>Debilidades en la coordinación y articulación institucional por parte de las entidades que integran los diversos instrumentos creados en la legislación  y que tienen como propósito contrarrestar la deforestación, lo cual se observa en la baja efectividad en los resultadosy la tendencia creciente de la deforestación segun datos oficiales  IDEAM.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</si>
  <si>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</si>
  <si>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Convocar a reuniòn a Corpoamazonia, Corporinoquia y CDA como espacio de preparaciòn a sesion de CONALDEF con el fin de abordar la problemàtica de control a la deforestacion que se plantea en el Informe de la Contralorìa y generar sinergias institucionales. </t>
  </si>
  <si>
    <t>Realizar y enviar correos electronicos de convocatoria desde PNN a las CAR, realizar reunion, elaborar acta de la reuniòn</t>
  </si>
  <si>
    <t>Acta con compromisos definidos como medio de verificacion de la reuniòn</t>
  </si>
  <si>
    <t>En Ejecución.</t>
  </si>
  <si>
    <t>FILA_4</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</si>
  <si>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</si>
  <si>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 </t>
  </si>
  <si>
    <t xml:space="preserve">Realizar y enviar el oficio </t>
  </si>
  <si>
    <t>Oficio como medio de verificacion</t>
  </si>
  <si>
    <t>FILA_5</t>
  </si>
  <si>
    <t>H 1 2022</t>
  </si>
  <si>
    <r>
      <rPr>
        <b/>
        <sz val="11"/>
        <color theme="1"/>
        <rFont val="Arial"/>
        <family val="2"/>
      </rPr>
      <t xml:space="preserve">
Actualización Estudios técnicos y jurídicos para el saneamiento predial [PNN]
</t>
    </r>
    <r>
      <rPr>
        <sz val="11"/>
        <color theme="1"/>
        <rFont val="Arial"/>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</si>
  <si>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</si>
  <si>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</si>
  <si>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</si>
  <si>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 xml:space="preserve">Documento de cada estudio técnico </t>
  </si>
  <si>
    <t>FILA_6</t>
  </si>
  <si>
    <t>HALLAZGO No. 1</t>
  </si>
  <si>
    <t>Actualizar los estudios juridicos de 20 predios para el 2023 de conformidad con el indicador del Plan Conjunto accion 1 pilar legalidad</t>
  </si>
  <si>
    <t>Estudios de titulos</t>
  </si>
  <si>
    <t>Documento con cada estudio de titulos</t>
  </si>
  <si>
    <t>FILA_7</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</si>
  <si>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</si>
  <si>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</si>
  <si>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</si>
  <si>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FILA_8</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</si>
  <si>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</si>
  <si>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</si>
  <si>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</si>
  <si>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FILA_9</t>
  </si>
  <si>
    <t>HALLAZGO No. 2</t>
  </si>
  <si>
    <r>
      <t xml:space="preserve">Solicitud de afectación al folio de matrícula inmobiliaria PNNC
</t>
    </r>
    <r>
      <rPr>
        <sz val="11"/>
        <color theme="1"/>
        <rFont val="Arial"/>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</si>
  <si>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</si>
  <si>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</si>
  <si>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</si>
  <si>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 xml:space="preserve">Oficio de Solicitud de afectación por categorías ambientales de los predios privados que estén totalmente adentro del PNN Los Nevados </t>
  </si>
  <si>
    <t>FILA_10</t>
  </si>
  <si>
    <t>Realizar la solicitud de apertura del Folio de Matrícula Inmobiliaria para predios baldios de la Nacion</t>
  </si>
  <si>
    <t>Levantamiento topográficos
conceptos técnicos de ubicación
Solicitud de apertura ambiental</t>
  </si>
  <si>
    <t>Oficio de solicitud de apertura de Folio de Matricula Inmobiliaria para los predios Baldios de la Nación</t>
  </si>
  <si>
    <t>FILA_11</t>
  </si>
  <si>
    <t>HALLAZGO No. 3</t>
  </si>
  <si>
    <r>
      <t>Evaluación criterios de priorización para la adquisición predial PNNC
L</t>
    </r>
    <r>
      <rPr>
        <sz val="11"/>
        <color theme="1"/>
        <rFont val="Arial"/>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</si>
  <si>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</si>
  <si>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</si>
  <si>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</si>
  <si>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Documento con la priorización predios PNN Los Nevados</t>
  </si>
  <si>
    <t>FILA_12</t>
  </si>
  <si>
    <t>HALLAZGO No. 4</t>
  </si>
  <si>
    <r>
      <t xml:space="preserve">Predios adquiridos según criterios de priorización [PNN]
</t>
    </r>
    <r>
      <rPr>
        <sz val="11"/>
        <color theme="1"/>
        <rFont val="Arial"/>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1"/>
        <color theme="1"/>
        <rFont val="Arial"/>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</si>
  <si>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</si>
  <si>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</si>
  <si>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</si>
  <si>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Documento con lista de chequeo</t>
  </si>
  <si>
    <t>FILA_13</t>
  </si>
  <si>
    <t>HALLAZGO No. 5</t>
  </si>
  <si>
    <r>
      <t xml:space="preserve">Valoración técnica de criterios de priorización [PNN]La CGR determinó que la priorización de predios del PNN 
</t>
    </r>
    <r>
      <rPr>
        <sz val="11"/>
        <color theme="1"/>
        <rFont val="Arial"/>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</si>
  <si>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</si>
  <si>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</si>
  <si>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Archivo excel de aplicación de la metodología
capas cartográficas y analisis espacial</t>
  </si>
  <si>
    <t>Informe priorización de predios</t>
  </si>
  <si>
    <t>FILA_14</t>
  </si>
  <si>
    <t>HALLAZGO No. 6</t>
  </si>
  <si>
    <r>
      <t xml:space="preserve">Seguimiento a inversión forzosa de no menos del 1% [ANLA, PNNC]
</t>
    </r>
    <r>
      <rPr>
        <sz val="11"/>
        <color theme="1"/>
        <rFont val="Arial"/>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</si>
  <si>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</si>
  <si>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</si>
  <si>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</si>
  <si>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Plan de trabajo e Informe de ejecución del plan de trabajo</t>
  </si>
  <si>
    <t>FILA_15</t>
  </si>
  <si>
    <t>HALLAZGO No. 7</t>
  </si>
  <si>
    <r>
      <rPr>
        <b/>
        <sz val="11"/>
        <color theme="1"/>
        <rFont val="Arial"/>
        <family val="2"/>
      </rPr>
      <t xml:space="preserve">Actos administrativos de precisión de límites PNN Los Nevados [MADS, PNN] </t>
    </r>
    <r>
      <rPr>
        <sz val="11"/>
        <color theme="1"/>
        <rFont val="Arial"/>
        <family val="2"/>
      </rPr>
      <t xml:space="preserve">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</si>
  <si>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</si>
  <si>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</si>
  <si>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</si>
  <si>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 xml:space="preserve">Actas de mesas de trabajo, listados de asistencia, oficios y comunicaciones </t>
  </si>
  <si>
    <t>FILA_16</t>
  </si>
  <si>
    <t xml:space="preserve">Identificacion de necesidades de señalizacion en los limites del PNN Nevados. </t>
  </si>
  <si>
    <t xml:space="preserve">Levantar la informacion de los puntos faltantes por señalizacion de acuerdo con conceptos de precision elaborados. </t>
  </si>
  <si>
    <t xml:space="preserve">Documento con la identificación de necesidades de señaletica para limites.
</t>
  </si>
  <si>
    <t>FILA_17</t>
  </si>
  <si>
    <t>Implementar señaletica en los vertices priorizados</t>
  </si>
  <si>
    <t xml:space="preserve">Realizar seguimiento a la implementacion del proyecto de cooperacion que financia la actividad. </t>
  </si>
  <si>
    <t xml:space="preserve">Informe de entrega de la instalación de las vallas </t>
  </si>
  <si>
    <t>FILA_18</t>
  </si>
  <si>
    <t>HALLAZGO No. 8</t>
  </si>
  <si>
    <r>
      <t xml:space="preserve">Definición de zona amortiguadora. [MADS, PNN]
</t>
    </r>
    <r>
      <rPr>
        <sz val="11"/>
        <color theme="1"/>
        <rFont val="Arial"/>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r>
      <rPr>
        <b/>
        <sz val="11"/>
        <color theme="1"/>
        <rFont val="Arial"/>
        <family val="2"/>
      </rPr>
      <t>.</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</si>
  <si>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</si>
  <si>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</si>
  <si>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</si>
  <si>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Documento con propuesta técnica</t>
  </si>
  <si>
    <t>FILA_19</t>
  </si>
  <si>
    <t>Remitir al MADS, la(s) propuesta(s) construidas conjuntamente con las 4 Corporaciones Autonomas Regionales del Eje cafetero, con miras a la determinación de la zona amortiguadora o con función amortiguadora.</t>
  </si>
  <si>
    <t>Elaboración de comunicación adjuntando insumos tècnicos</t>
  </si>
  <si>
    <t>Oficio de envio a MADS</t>
  </si>
  <si>
    <t>FILA_20</t>
  </si>
  <si>
    <t>HALLAZGO No. 9</t>
  </si>
  <si>
    <r>
      <t xml:space="preserve">Sostenibilidad financiera del plan conjunto [MADS, PNN, Carder, Corpocaldas, Cortolima, CRQ] 
</t>
    </r>
    <r>
      <rPr>
        <sz val="11"/>
        <color theme="1"/>
        <rFont val="Arial"/>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</si>
  <si>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</si>
  <si>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</si>
  <si>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</si>
  <si>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 xml:space="preserve">Acta mesa de trabajo
Documento con la metodologia para sostenibilidad financiera </t>
  </si>
  <si>
    <t>FILA_21</t>
  </si>
  <si>
    <t xml:space="preserve">Presentar la metodología de la posible estrategia de sostenibilidad en el marco de los espacios de articulación de los accionados en la sentencia (Comitè pleno) </t>
  </si>
  <si>
    <t xml:space="preserve">Elaborar la presentacion socializacion </t>
  </si>
  <si>
    <t xml:space="preserve">Acta Comité de accionados </t>
  </si>
  <si>
    <t>FILA_22</t>
  </si>
  <si>
    <t>HALLAZGO No. 10</t>
  </si>
  <si>
    <r>
      <t xml:space="preserve">Amonestaciones escritas y citación a curso de capacitación ambiental [PNNC]
</t>
    </r>
    <r>
      <rPr>
        <sz val="11"/>
        <color theme="1"/>
        <rFont val="Arial"/>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</si>
  <si>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</si>
  <si>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</si>
  <si>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</si>
  <si>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Autos de apertura de sancionatorios</t>
  </si>
  <si>
    <t>FILA_23</t>
  </si>
  <si>
    <t xml:space="preserve">Modificar el procedimiento de Sancionatorios en el punto de imposición de las medidas preventivas de amonestación escrita en PNNC </t>
  </si>
  <si>
    <t xml:space="preserve">Reuniones, propuestas y aprobacion </t>
  </si>
  <si>
    <t>Procedimiento sancionatorio modificado en punto de medidas preventivas de amonestación escrita</t>
  </si>
  <si>
    <t>FILA_24</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</si>
  <si>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</si>
  <si>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</si>
  <si>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Base de datos consolidada</t>
  </si>
  <si>
    <t>FILA_25</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</si>
  <si>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</si>
  <si>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</si>
  <si>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</si>
  <si>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Atender de manera personal la solicitud de trámites, hacer la verificación de los documentos  y si cumple, hacer el acompañamiento para su ingreso en VITAL, dejando el registro del usuario atendido. </t>
  </si>
  <si>
    <t>Hacer acompañamiento a los Usuarios que lleguen a la entidad a radicar las  trámites para que una vez verificados los documentos se radiquen en la plataforma VITAL y posteriormente  en el Orfeo.</t>
  </si>
  <si>
    <t>Registro de usuarios atendidos con solicitud de tramites.</t>
  </si>
  <si>
    <t>FILA_26</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</si>
  <si>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</si>
  <si>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Responder a cada uno de los usuarios que solicitan trámites via corrre electrónico, e informar los pasos a seguir, adjuntando el enlace para hacer dicha solicitud; acompañando al usuario, si lo requier y llevar el control de los usuarios atendidos.  </t>
  </si>
  <si>
    <t>Informar a los usuarios que remiten  los tramites vía correo electrónico que estos se deben hacer por la plataforma VITAL y brindar el respectivo acompañamiento</t>
  </si>
  <si>
    <t>Carpeta con los correos electrónicos de usuarios de trámites atendidos.</t>
  </si>
  <si>
    <t>FILA_27</t>
  </si>
  <si>
    <t>Fortalecer la articulación entre el MADS y los servidores públicos que determine el Grupo de Atención al Ciudadano y el Grupo de Trámites y Evaluación Ambiental en PNNC, que desempeñan distintos roles de la ventanilla VITAL.</t>
  </si>
  <si>
    <t>Adelantar en conjunto con el MADS, las capacitaciones a los servidores públicos que determine el Grupo de Atención al Ciudadano y el Grupo de Trámites y Evaluación Ambiental, que desempeñan distintos roles de la ventanilla VITAL.</t>
  </si>
  <si>
    <t xml:space="preserve">Capacitación semestral
Listados de asistencia </t>
  </si>
  <si>
    <t>FILA_28</t>
  </si>
  <si>
    <t>Revisar y ajustar los procedimientos de atención de trámites, con el fin de establecer el uso de la ventanilla VITAL dentro de los mismos.</t>
  </si>
  <si>
    <t>Revisar y ajustar  los procedimientos de trámites, para resaltar el uso de VITAL dentro de los mismos, aclarando competencias y puntos de control.</t>
  </si>
  <si>
    <t>Procedimientos ajustados de trámites ambientales</t>
  </si>
  <si>
    <t>FILA_29</t>
  </si>
  <si>
    <t xml:space="preserve">Suministrar la información necesaria por las unidades de decisión, para la realización de campañas de divulgación mensuales de uso de la Ventanilla VITAL y verificar que sean publicadas en los diferentes canalas de la entidad PNNC
</t>
  </si>
  <si>
    <t>Realizar las campañas masivas de divulgación mensuales de uso de la Ventanilla VITAL y verificar que sean publicadas en los diferentes canalas de la entidad PNNC.</t>
  </si>
  <si>
    <t>Campañas mensuales de divulgación de uso de trámites en VITAL</t>
  </si>
  <si>
    <t>FILA_30</t>
  </si>
  <si>
    <t>Gestionar con MADS la integración entre VITAL y la aplicación de PNNC</t>
  </si>
  <si>
    <t xml:space="preserve">Identificar las debilidades con el Grupo Tecnológico del MADS que genera el aplicativo de PNNC y la ventanilla VITAL .
</t>
  </si>
  <si>
    <t xml:space="preserve">
Reuniones mensuales  de seguimiento de manera conjunta entre el MADS y PNNC.
Actas de Compromiso 
Listados de asistencia. </t>
  </si>
  <si>
    <t>FILA_31</t>
  </si>
  <si>
    <t>Gestionar con el  MADS la integración entre VITAL y la aplicación de PNNC</t>
  </si>
  <si>
    <t>Asegurar la interoperabilidad / integración entre el aplicativo de PNNC y la Ventanilla VITAL, la cual debe permitir crear y gestionar de manera eficiente y de forma automática los radicados en el gestor documental de PNNC</t>
  </si>
  <si>
    <t>Reuniones mensuales  de seguimiento de manera conjunta entre el MADS y PNNC.
Actas de Compromiso 
Listados de asistencia. 
Integración de la Ventanilla Vital y el Orfeo</t>
  </si>
  <si>
    <t>FILA_32</t>
  </si>
  <si>
    <t>Gestionar con el MADS la implementación de la nueva versión de VITAL 2.0</t>
  </si>
  <si>
    <t>Realizar las acciones que permitan dar cumplimiento a la implementación y aplicación de la nueva versión VITAL 2.0, para determinar sus nuevas funcionalidades y requerimientos hacia la integración con la herramienta de PNNC</t>
  </si>
  <si>
    <t xml:space="preserve">Solicitud al MADS para la implementación VITAL 2,0.
Mesas de trabajo mensuales de seguimiento.
Actas de compromiso y listados de asistencia. </t>
  </si>
  <si>
    <t>Cumplida</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</si>
  <si>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</si>
  <si>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</si>
  <si>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H3 D1R</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</si>
  <si>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</si>
  <si>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</si>
  <si>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</si>
  <si>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</si>
  <si>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</si>
  <si>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</si>
  <si>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FILA_37</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</si>
  <si>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</si>
  <si>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</si>
  <si>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H6-2020R</t>
  </si>
  <si>
    <t>H8-2020R</t>
  </si>
  <si>
    <t>H7-2020R</t>
  </si>
  <si>
    <t xml:space="preserve">Reformulada
</t>
  </si>
  <si>
    <t>FILA_33</t>
  </si>
  <si>
    <t>FILA_34</t>
  </si>
  <si>
    <t>FILA_35</t>
  </si>
  <si>
    <t>FILA_36</t>
  </si>
  <si>
    <t>FILA_38</t>
  </si>
  <si>
    <t>H12-2020</t>
  </si>
  <si>
    <t xml:space="preserve">Fortalecer las actividades de supervisión de contratos 
</t>
  </si>
  <si>
    <t xml:space="preserve">Realizar capacitación a los supervisores de contratos 
 </t>
  </si>
  <si>
    <t xml:space="preserve">Lista de asistencia
</t>
  </si>
  <si>
    <t>Actualizar el formato (Informe  grfn_fo_22_reservaspresupuestales) para la constittución de la reserva presupuestal</t>
  </si>
  <si>
    <t xml:space="preserve">Adicionar en el formato dos columnas donde se registre la fecha de inicio y terminación del documento soporte del Registro Presupuestal, que se constituirá como reserva presupuestal.  Permitiendo verificar que sobre el mismo se haya realizado la respectiva prorroga, garantizado de esta manera que el documento se encuentre vigente. </t>
  </si>
  <si>
    <t>Formato de informe grfn_fo_22 actualizado en el SGI</t>
  </si>
  <si>
    <t>Elaborar informe de Plan de Control Interno Contable de  seguimiento y analisis de estados financieros.</t>
  </si>
  <si>
    <t>Informe Trimestral de Plan de Control Interno Contable donde incluye el análisis    de los estados financieros.</t>
  </si>
  <si>
    <t xml:space="preserve">Informe Trimestral de Plan de Control Interno Contable </t>
  </si>
  <si>
    <t xml:space="preserve">Continuar con la actualización de  las vidas utiles de los bienes muebles e inmuebles de acuerdo con el Manual para el Manejo y Control de Propiedad, Planta y Equipo. </t>
  </si>
  <si>
    <t>Elaborar  certificación sobre la actualización realizada de  las vidas utiles de los bienes muebles e inmuebles suceptibles  de modificación de acuerdo con el Manual para el Manejo y Control de Propiedad, Planta y Equipo, al cierre de la vigencia 2023.</t>
  </si>
  <si>
    <t xml:space="preserve">Certificación sobre la actualización realizada de  las vidas utiles de los bienes muebles e inmuebles suceptibles  de modificación de acuerdo con el Manual para el Manejo y Control de Propiedad, Planta y Equipo, al cierre de la vigencia 2023.  </t>
  </si>
  <si>
    <t>Verificar  la trazabilidad de los movimientos en el software NEON, en los casos de información sujeta de ajustes o modificaciones.</t>
  </si>
  <si>
    <t>Solicitar a la firma Megasoft la certificación sobe la trazabilidad de los movimientos en el software NEON, en los casos de información sujeta de ajustes o modificaciones.</t>
  </si>
  <si>
    <t>Certificación expedida por la firma Megasoft avalada por el  Grupo de Tecnologías de la Información y las Comunicaciones y el Grupo de Prorcesos Corporativos.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</si>
</sst>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ont>
    <font>
      <b/>
      <sz val="11"/>
      <color indexed="8"/>
      <name val="Calibri"/>
    </font>
    <font>
      <sz val="11"/>
      <color indexed="8"/>
      <name val="Arial Narrow"/>
      <family val="2"/>
    </font>
    <font>
      <sz val="11"/>
      <name val="Arial Narrow"/>
      <family val="2"/>
    </font>
    <font>
      <sz val="11"/>
      <color theme="1"/>
      <name val="Arial"/>
      <family val="2"/>
    </font>
    <font>
      <b/>
      <sz val="11"/>
      <color theme="1"/>
      <name val="Arial"/>
      <family val="2"/>
    </font>
    <font>
      <sz val="11"/>
      <color indexed="8"/>
      <name val="Arial"/>
      <family val="2"/>
    </font>
    <font>
      <sz val="11"/>
      <name val="Arial"/>
      <family val="2"/>
    </font>
    <font>
      <sz val="11"/>
      <color rgb="FF000000"/>
      <name val="Calibri"/>
    </font>
    <font>
      <sz val="11"/>
      <color rgb="FF000000"/>
      <name val="Calibri"/>
      <family val="2"/>
    </font>
    <font>
      <sz val="11"/>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62">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2" xfId="0" applyFill="1" applyBorder="1" applyAlignment="1">
      <alignment vertical="center"/>
    </xf>
    <xf numFmtId="0" fontId="0" fillId="0" borderId="5" xfId="0" applyFill="1" applyBorder="1" applyAlignment="1" applyProtection="1">
      <alignment vertical="center"/>
      <protection locked="0"/>
    </xf>
    <xf numFmtId="0" fontId="0" fillId="0" borderId="5" xfId="0" applyFill="1" applyBorder="1" applyAlignment="1">
      <alignment vertical="center"/>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0" fillId="4" borderId="2" xfId="0"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horizontal="center" vertical="center"/>
    </xf>
    <xf numFmtId="0" fontId="3" fillId="5" borderId="2" xfId="0" applyFont="1" applyFill="1" applyBorder="1" applyAlignment="1" applyProtection="1">
      <alignment vertical="center"/>
      <protection locked="0"/>
    </xf>
    <xf numFmtId="0" fontId="3" fillId="5" borderId="2" xfId="0" applyFont="1" applyFill="1" applyBorder="1" applyAlignment="1" applyProtection="1">
      <alignment horizontal="justify" wrapText="1"/>
      <protection locked="0"/>
    </xf>
    <xf numFmtId="0" fontId="3" fillId="5" borderId="2" xfId="0" applyFont="1" applyFill="1" applyBorder="1" applyAlignment="1" applyProtection="1">
      <alignment horizontal="justify" vertical="center" wrapText="1"/>
      <protection locked="0"/>
    </xf>
    <xf numFmtId="0" fontId="4" fillId="5" borderId="2" xfId="0" applyFont="1" applyFill="1" applyBorder="1" applyAlignment="1">
      <alignment horizontal="justify" vertical="center" wrapText="1"/>
    </xf>
    <xf numFmtId="0" fontId="3" fillId="5" borderId="2" xfId="0" applyFont="1" applyFill="1" applyBorder="1" applyAlignment="1" applyProtection="1">
      <alignment horizontal="center" vertical="center"/>
      <protection locked="0"/>
    </xf>
    <xf numFmtId="164" fontId="3" fillId="5" borderId="2" xfId="0" applyNumberFormat="1" applyFont="1" applyFill="1" applyBorder="1" applyAlignment="1" applyProtection="1">
      <alignment horizontal="center" vertical="center"/>
      <protection locked="0"/>
    </xf>
    <xf numFmtId="0" fontId="0" fillId="5" borderId="2" xfId="0" applyFont="1" applyFill="1" applyBorder="1" applyAlignment="1" applyProtection="1">
      <alignment vertical="center"/>
      <protection locked="0"/>
    </xf>
    <xf numFmtId="0" fontId="0" fillId="5" borderId="2" xfId="0" applyFill="1" applyBorder="1" applyAlignment="1" applyProtection="1">
      <alignment horizontal="center" vertical="center" wrapText="1"/>
      <protection locked="0"/>
    </xf>
    <xf numFmtId="164" fontId="0" fillId="5" borderId="2" xfId="0" applyNumberForma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64" fontId="0" fillId="5" borderId="2" xfId="0" applyNumberFormat="1" applyFill="1" applyBorder="1" applyAlignment="1" applyProtection="1">
      <alignment vertical="center"/>
      <protection locked="0"/>
    </xf>
    <xf numFmtId="0" fontId="0" fillId="5" borderId="2" xfId="0" applyFill="1" applyBorder="1" applyAlignment="1">
      <alignment horizontal="center" vertical="center"/>
    </xf>
    <xf numFmtId="0" fontId="5" fillId="5" borderId="2" xfId="0" applyFont="1" applyFill="1" applyBorder="1" applyAlignment="1">
      <alignment horizontal="justify" vertical="center" wrapText="1"/>
    </xf>
    <xf numFmtId="0" fontId="7" fillId="5" borderId="2" xfId="0" applyFont="1" applyFill="1" applyBorder="1" applyAlignment="1" applyProtection="1">
      <alignment horizontal="center" vertical="center"/>
      <protection locked="0"/>
    </xf>
    <xf numFmtId="164" fontId="7" fillId="5" borderId="2" xfId="0" applyNumberFormat="1"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164" fontId="8" fillId="5" borderId="2" xfId="0" applyNumberFormat="1" applyFont="1" applyFill="1" applyBorder="1" applyAlignment="1" applyProtection="1">
      <alignment horizontal="center" vertical="center"/>
      <protection locked="0"/>
    </xf>
    <xf numFmtId="0" fontId="7" fillId="5" borderId="2" xfId="0" applyFont="1" applyFill="1" applyBorder="1" applyAlignment="1">
      <alignment horizontal="center" vertical="center"/>
    </xf>
    <xf numFmtId="0" fontId="8" fillId="5" borderId="2" xfId="0" applyFont="1" applyFill="1" applyBorder="1" applyAlignment="1">
      <alignment horizontal="center" vertical="center"/>
    </xf>
    <xf numFmtId="164" fontId="7" fillId="5" borderId="2" xfId="0"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justify" vertical="center" wrapText="1"/>
    </xf>
    <xf numFmtId="0" fontId="10" fillId="5" borderId="3" xfId="0" applyFont="1" applyFill="1" applyBorder="1" applyAlignment="1">
      <alignment horizontal="justify" vertical="center" wrapText="1"/>
    </xf>
    <xf numFmtId="0" fontId="9" fillId="5" borderId="3" xfId="0" applyFont="1" applyFill="1" applyBorder="1" applyAlignment="1">
      <alignment horizontal="center" vertical="center"/>
    </xf>
    <xf numFmtId="164" fontId="9" fillId="5" borderId="3"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3" xfId="0" applyFont="1" applyFill="1" applyBorder="1" applyAlignment="1">
      <alignment vertical="center" wrapText="1"/>
    </xf>
    <xf numFmtId="0" fontId="11" fillId="5" borderId="3" xfId="0" applyFont="1" applyFill="1" applyBorder="1" applyAlignment="1">
      <alignment horizontal="justify" vertical="center" wrapText="1"/>
    </xf>
    <xf numFmtId="0" fontId="11" fillId="5" borderId="3" xfId="0" applyFont="1" applyFill="1" applyBorder="1" applyAlignment="1">
      <alignment horizontal="center" vertical="center"/>
    </xf>
    <xf numFmtId="164" fontId="11" fillId="5" borderId="3" xfId="0" applyNumberFormat="1" applyFont="1" applyFill="1" applyBorder="1" applyAlignment="1">
      <alignment horizontal="center" vertical="center"/>
    </xf>
    <xf numFmtId="0" fontId="11" fillId="5" borderId="4" xfId="0" applyFont="1" applyFill="1" applyBorder="1" applyAlignment="1">
      <alignment horizontal="center" vertical="center"/>
    </xf>
    <xf numFmtId="0" fontId="0" fillId="5" borderId="5" xfId="0" applyFill="1" applyBorder="1" applyAlignment="1" applyProtection="1">
      <alignment vertical="center"/>
      <protection locked="0"/>
    </xf>
    <xf numFmtId="0" fontId="0" fillId="5" borderId="5" xfId="0" applyFill="1" applyBorder="1" applyAlignment="1" applyProtection="1">
      <alignment horizontal="justify" vertical="center" wrapText="1"/>
      <protection locked="0"/>
    </xf>
    <xf numFmtId="0" fontId="0" fillId="5" borderId="2" xfId="0" applyFill="1" applyBorder="1" applyAlignment="1" applyProtection="1">
      <alignment horizontal="justify" vertical="center" wrapText="1"/>
      <protection locked="0"/>
    </xf>
    <xf numFmtId="0" fontId="0" fillId="5" borderId="5" xfId="0" applyFill="1" applyBorder="1" applyAlignment="1" applyProtection="1">
      <alignment horizontal="center" vertical="center"/>
      <protection locked="0"/>
    </xf>
    <xf numFmtId="164" fontId="0" fillId="5" borderId="5"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lignment horizontal="justify" vertical="center" wrapText="1"/>
    </xf>
    <xf numFmtId="0" fontId="0" fillId="5" borderId="2" xfId="0" applyFill="1" applyBorder="1" applyAlignment="1">
      <alignment horizontal="justify" vertical="center"/>
    </xf>
    <xf numFmtId="0" fontId="0" fillId="5" borderId="2" xfId="0" applyFill="1" applyBorder="1" applyAlignment="1" applyProtection="1">
      <alignment horizontal="justify" vertical="center"/>
      <protection locked="0"/>
    </xf>
    <xf numFmtId="0" fontId="0" fillId="5" borderId="8" xfId="0" applyFill="1" applyBorder="1" applyAlignment="1" applyProtection="1">
      <alignment horizontal="justify" vertical="center" wrapText="1"/>
      <protection locked="0"/>
    </xf>
    <xf numFmtId="0" fontId="0" fillId="5" borderId="7" xfId="0" applyFill="1" applyBorder="1" applyAlignment="1" applyProtection="1">
      <alignment horizontal="justify" vertical="center" wrapText="1"/>
      <protection locked="0"/>
    </xf>
    <xf numFmtId="0" fontId="12" fillId="5" borderId="7" xfId="0" applyFont="1" applyFill="1" applyBorder="1" applyAlignment="1" applyProtection="1">
      <alignment horizontal="justify" vertical="center" wrapText="1"/>
      <protection locked="0"/>
    </xf>
    <xf numFmtId="164" fontId="12" fillId="5" borderId="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2"/>
  <sheetViews>
    <sheetView tabSelected="1" topLeftCell="D1" zoomScale="90" zoomScaleNormal="90" workbookViewId="0">
      <selection activeCell="F11" sqref="F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3" style="15" customWidth="1"/>
    <col min="11" max="11" width="19.7109375" customWidth="1"/>
    <col min="12" max="12" width="23.140625" customWidth="1"/>
    <col min="13" max="13" width="21.28515625" customWidth="1"/>
    <col min="14" max="14" width="18.570312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45107</v>
      </c>
    </row>
    <row r="6" spans="1:15" x14ac:dyDescent="0.25">
      <c r="B6" s="1" t="s">
        <v>7</v>
      </c>
      <c r="C6" s="1">
        <v>6</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2">
        <v>31</v>
      </c>
      <c r="K9" s="1">
        <v>32</v>
      </c>
      <c r="L9" s="1">
        <v>36</v>
      </c>
      <c r="M9" s="1">
        <v>40</v>
      </c>
      <c r="N9" s="1">
        <v>44</v>
      </c>
      <c r="O9" s="1">
        <v>48</v>
      </c>
    </row>
    <row r="10" spans="1:15" x14ac:dyDescent="0.25">
      <c r="C10" s="1" t="s">
        <v>11</v>
      </c>
      <c r="D10" s="1" t="s">
        <v>12</v>
      </c>
      <c r="E10" s="1" t="s">
        <v>13</v>
      </c>
      <c r="F10" s="1" t="s">
        <v>14</v>
      </c>
      <c r="G10" s="1" t="s">
        <v>15</v>
      </c>
      <c r="H10" s="1" t="s">
        <v>16</v>
      </c>
      <c r="I10" s="1" t="s">
        <v>17</v>
      </c>
      <c r="J10" s="12" t="s">
        <v>18</v>
      </c>
      <c r="K10" s="1" t="s">
        <v>19</v>
      </c>
      <c r="L10" s="1" t="s">
        <v>20</v>
      </c>
      <c r="M10" s="1" t="s">
        <v>21</v>
      </c>
      <c r="N10" s="1" t="s">
        <v>22</v>
      </c>
      <c r="O10" s="1" t="s">
        <v>23</v>
      </c>
    </row>
    <row r="11" spans="1:15" ht="231" x14ac:dyDescent="0.3">
      <c r="A11" s="8">
        <v>1</v>
      </c>
      <c r="B11" s="9" t="s">
        <v>24</v>
      </c>
      <c r="C11" s="10" t="s">
        <v>26</v>
      </c>
      <c r="D11" s="16" t="s">
        <v>27</v>
      </c>
      <c r="E11" s="17" t="s">
        <v>28</v>
      </c>
      <c r="F11" s="18" t="s">
        <v>29</v>
      </c>
      <c r="G11" s="18" t="s">
        <v>30</v>
      </c>
      <c r="H11" s="18" t="s">
        <v>31</v>
      </c>
      <c r="I11" s="19" t="s">
        <v>32</v>
      </c>
      <c r="J11" s="20">
        <v>7</v>
      </c>
      <c r="K11" s="21">
        <v>44378</v>
      </c>
      <c r="L11" s="21">
        <v>44985</v>
      </c>
      <c r="M11" s="20">
        <v>12</v>
      </c>
      <c r="N11" s="20">
        <v>100</v>
      </c>
      <c r="O11" s="18" t="s">
        <v>199</v>
      </c>
    </row>
    <row r="12" spans="1:15" ht="280.5" x14ac:dyDescent="0.3">
      <c r="A12" s="3">
        <v>2</v>
      </c>
      <c r="B12" s="5" t="s">
        <v>33</v>
      </c>
      <c r="C12" s="4" t="s">
        <v>26</v>
      </c>
      <c r="D12" s="22" t="s">
        <v>34</v>
      </c>
      <c r="E12" s="17" t="s">
        <v>35</v>
      </c>
      <c r="F12" s="18" t="s">
        <v>35</v>
      </c>
      <c r="G12" s="18" t="s">
        <v>36</v>
      </c>
      <c r="H12" s="18" t="s">
        <v>37</v>
      </c>
      <c r="I12" s="19" t="s">
        <v>38</v>
      </c>
      <c r="J12" s="23">
        <v>3</v>
      </c>
      <c r="K12" s="24">
        <v>44550</v>
      </c>
      <c r="L12" s="24">
        <v>45290</v>
      </c>
      <c r="M12" s="25">
        <v>55</v>
      </c>
      <c r="N12" s="20">
        <v>0</v>
      </c>
      <c r="O12" s="18" t="s">
        <v>46</v>
      </c>
    </row>
    <row r="13" spans="1:15" ht="198" x14ac:dyDescent="0.3">
      <c r="A13" s="8">
        <v>3</v>
      </c>
      <c r="B13" s="9" t="s">
        <v>39</v>
      </c>
      <c r="C13" s="9" t="s">
        <v>26</v>
      </c>
      <c r="D13" s="22" t="s">
        <v>40</v>
      </c>
      <c r="E13" s="17" t="s">
        <v>41</v>
      </c>
      <c r="F13" s="18" t="s">
        <v>42</v>
      </c>
      <c r="G13" s="18" t="s">
        <v>43</v>
      </c>
      <c r="H13" s="18" t="s">
        <v>44</v>
      </c>
      <c r="I13" s="19" t="s">
        <v>45</v>
      </c>
      <c r="J13" s="25">
        <v>1</v>
      </c>
      <c r="K13" s="26">
        <v>44958</v>
      </c>
      <c r="L13" s="24">
        <v>45107</v>
      </c>
      <c r="M13" s="25">
        <f>WEEKNUM(L13,2)-WEEKNUM(K13,2)</f>
        <v>21</v>
      </c>
      <c r="N13" s="20">
        <v>100</v>
      </c>
      <c r="O13" s="18" t="s">
        <v>199</v>
      </c>
    </row>
    <row r="14" spans="1:15" ht="214.5" x14ac:dyDescent="0.3">
      <c r="A14" s="8">
        <v>4</v>
      </c>
      <c r="B14" s="11" t="s">
        <v>47</v>
      </c>
      <c r="C14" s="9" t="s">
        <v>26</v>
      </c>
      <c r="D14" s="22" t="s">
        <v>40</v>
      </c>
      <c r="E14" s="17" t="s">
        <v>41</v>
      </c>
      <c r="F14" s="18" t="s">
        <v>48</v>
      </c>
      <c r="G14" s="18" t="s">
        <v>49</v>
      </c>
      <c r="H14" s="18" t="s">
        <v>50</v>
      </c>
      <c r="I14" s="19" t="s">
        <v>51</v>
      </c>
      <c r="J14" s="27">
        <v>1</v>
      </c>
      <c r="K14" s="26">
        <v>44958</v>
      </c>
      <c r="L14" s="24">
        <v>45107</v>
      </c>
      <c r="M14" s="25">
        <f>WEEKNUM(L14,2)-WEEKNUM(K14,2)</f>
        <v>21</v>
      </c>
      <c r="N14" s="20">
        <v>100</v>
      </c>
      <c r="O14" s="18" t="s">
        <v>199</v>
      </c>
    </row>
    <row r="15" spans="1:15" ht="345.75" x14ac:dyDescent="0.25">
      <c r="A15" s="3">
        <v>5</v>
      </c>
      <c r="B15" s="4" t="s">
        <v>52</v>
      </c>
      <c r="C15" s="4" t="s">
        <v>26</v>
      </c>
      <c r="D15" s="28" t="s">
        <v>53</v>
      </c>
      <c r="E15" s="17" t="s">
        <v>54</v>
      </c>
      <c r="F15" s="18" t="s">
        <v>55</v>
      </c>
      <c r="G15" s="18" t="s">
        <v>56</v>
      </c>
      <c r="H15" s="18" t="s">
        <v>57</v>
      </c>
      <c r="I15" s="19" t="s">
        <v>58</v>
      </c>
      <c r="J15" s="29">
        <v>20</v>
      </c>
      <c r="K15" s="30">
        <v>44958</v>
      </c>
      <c r="L15" s="30">
        <v>45290</v>
      </c>
      <c r="M15" s="29">
        <v>48</v>
      </c>
      <c r="N15" s="20">
        <v>0</v>
      </c>
      <c r="O15" s="18" t="s">
        <v>46</v>
      </c>
    </row>
    <row r="16" spans="1:15" ht="345.75" x14ac:dyDescent="0.25">
      <c r="A16" s="3">
        <v>6</v>
      </c>
      <c r="B16" s="5" t="s">
        <v>59</v>
      </c>
      <c r="C16" s="4" t="s">
        <v>26</v>
      </c>
      <c r="D16" s="28" t="s">
        <v>60</v>
      </c>
      <c r="E16" s="17" t="s">
        <v>54</v>
      </c>
      <c r="F16" s="18" t="s">
        <v>55</v>
      </c>
      <c r="G16" s="18" t="s">
        <v>61</v>
      </c>
      <c r="H16" s="18" t="s">
        <v>62</v>
      </c>
      <c r="I16" s="19" t="s">
        <v>63</v>
      </c>
      <c r="J16" s="29">
        <v>20</v>
      </c>
      <c r="K16" s="30">
        <v>44958</v>
      </c>
      <c r="L16" s="30">
        <v>45290</v>
      </c>
      <c r="M16" s="29">
        <v>48</v>
      </c>
      <c r="N16" s="20">
        <v>0</v>
      </c>
      <c r="O16" s="18" t="s">
        <v>46</v>
      </c>
    </row>
    <row r="17" spans="1:15" ht="345.75" x14ac:dyDescent="0.25">
      <c r="A17" s="3">
        <v>7</v>
      </c>
      <c r="B17" s="4" t="s">
        <v>64</v>
      </c>
      <c r="C17" s="4" t="s">
        <v>26</v>
      </c>
      <c r="D17" s="28" t="s">
        <v>60</v>
      </c>
      <c r="E17" s="17" t="s">
        <v>54</v>
      </c>
      <c r="F17" s="18" t="s">
        <v>55</v>
      </c>
      <c r="G17" s="18" t="s">
        <v>65</v>
      </c>
      <c r="H17" s="18" t="s">
        <v>66</v>
      </c>
      <c r="I17" s="19" t="s">
        <v>67</v>
      </c>
      <c r="J17" s="29">
        <v>2</v>
      </c>
      <c r="K17" s="30">
        <v>45047</v>
      </c>
      <c r="L17" s="30">
        <v>45656</v>
      </c>
      <c r="M17" s="29">
        <v>22</v>
      </c>
      <c r="N17" s="20">
        <v>0</v>
      </c>
      <c r="O17" s="18" t="s">
        <v>46</v>
      </c>
    </row>
    <row r="18" spans="1:15" ht="345.75" x14ac:dyDescent="0.25">
      <c r="A18" s="3">
        <v>8</v>
      </c>
      <c r="B18" s="5" t="s">
        <v>68</v>
      </c>
      <c r="C18" s="4" t="s">
        <v>26</v>
      </c>
      <c r="D18" s="28" t="s">
        <v>60</v>
      </c>
      <c r="E18" s="17" t="s">
        <v>54</v>
      </c>
      <c r="F18" s="18" t="s">
        <v>55</v>
      </c>
      <c r="G18" s="18" t="s">
        <v>69</v>
      </c>
      <c r="H18" s="18" t="s">
        <v>70</v>
      </c>
      <c r="I18" s="19" t="s">
        <v>71</v>
      </c>
      <c r="J18" s="31">
        <v>6</v>
      </c>
      <c r="K18" s="32">
        <v>44928</v>
      </c>
      <c r="L18" s="32">
        <v>45656</v>
      </c>
      <c r="M18" s="31">
        <v>48</v>
      </c>
      <c r="N18" s="20">
        <v>0</v>
      </c>
      <c r="O18" s="18" t="s">
        <v>46</v>
      </c>
    </row>
    <row r="19" spans="1:15" ht="261.75" x14ac:dyDescent="0.25">
      <c r="A19" s="3">
        <v>9</v>
      </c>
      <c r="B19" s="4" t="s">
        <v>72</v>
      </c>
      <c r="C19" s="4" t="s">
        <v>26</v>
      </c>
      <c r="D19" s="28" t="s">
        <v>73</v>
      </c>
      <c r="E19" s="17" t="s">
        <v>74</v>
      </c>
      <c r="F19" s="18" t="s">
        <v>75</v>
      </c>
      <c r="G19" s="18" t="s">
        <v>76</v>
      </c>
      <c r="H19" s="18" t="s">
        <v>77</v>
      </c>
      <c r="I19" s="19" t="s">
        <v>78</v>
      </c>
      <c r="J19" s="33">
        <v>9</v>
      </c>
      <c r="K19" s="30">
        <v>44928</v>
      </c>
      <c r="L19" s="30">
        <v>45290</v>
      </c>
      <c r="M19" s="33">
        <v>48</v>
      </c>
      <c r="N19" s="20">
        <v>0</v>
      </c>
      <c r="O19" s="18" t="s">
        <v>46</v>
      </c>
    </row>
    <row r="20" spans="1:15" ht="261.75" x14ac:dyDescent="0.25">
      <c r="A20" s="3">
        <v>10</v>
      </c>
      <c r="B20" s="5" t="s">
        <v>79</v>
      </c>
      <c r="C20" s="4" t="s">
        <v>26</v>
      </c>
      <c r="D20" s="28" t="s">
        <v>73</v>
      </c>
      <c r="E20" s="17" t="s">
        <v>74</v>
      </c>
      <c r="F20" s="18" t="s">
        <v>75</v>
      </c>
      <c r="G20" s="18" t="s">
        <v>80</v>
      </c>
      <c r="H20" s="18" t="s">
        <v>81</v>
      </c>
      <c r="I20" s="19" t="s">
        <v>82</v>
      </c>
      <c r="J20" s="34">
        <v>13</v>
      </c>
      <c r="K20" s="32">
        <v>44928</v>
      </c>
      <c r="L20" s="32">
        <v>45290</v>
      </c>
      <c r="M20" s="34">
        <v>48</v>
      </c>
      <c r="N20" s="20">
        <v>0</v>
      </c>
      <c r="O20" s="18" t="s">
        <v>46</v>
      </c>
    </row>
    <row r="21" spans="1:15" ht="249.75" x14ac:dyDescent="0.25">
      <c r="A21" s="8">
        <v>11</v>
      </c>
      <c r="B21" s="9" t="s">
        <v>83</v>
      </c>
      <c r="C21" s="9" t="s">
        <v>26</v>
      </c>
      <c r="D21" s="28" t="s">
        <v>84</v>
      </c>
      <c r="E21" s="17" t="s">
        <v>85</v>
      </c>
      <c r="F21" s="18" t="s">
        <v>86</v>
      </c>
      <c r="G21" s="18" t="s">
        <v>87</v>
      </c>
      <c r="H21" s="18" t="s">
        <v>88</v>
      </c>
      <c r="I21" s="19" t="s">
        <v>89</v>
      </c>
      <c r="J21" s="33">
        <v>1</v>
      </c>
      <c r="K21" s="30">
        <v>44958</v>
      </c>
      <c r="L21" s="30">
        <v>45107</v>
      </c>
      <c r="M21" s="34">
        <v>22</v>
      </c>
      <c r="N21" s="20">
        <v>100</v>
      </c>
      <c r="O21" s="18" t="s">
        <v>199</v>
      </c>
    </row>
    <row r="22" spans="1:15" ht="219.75" x14ac:dyDescent="0.25">
      <c r="A22" s="3">
        <v>12</v>
      </c>
      <c r="B22" s="5" t="s">
        <v>90</v>
      </c>
      <c r="C22" s="4" t="s">
        <v>26</v>
      </c>
      <c r="D22" s="28" t="s">
        <v>91</v>
      </c>
      <c r="E22" s="17" t="s">
        <v>92</v>
      </c>
      <c r="F22" s="18" t="s">
        <v>93</v>
      </c>
      <c r="G22" s="18" t="s">
        <v>94</v>
      </c>
      <c r="H22" s="18" t="s">
        <v>95</v>
      </c>
      <c r="I22" s="19" t="s">
        <v>96</v>
      </c>
      <c r="J22" s="33">
        <v>1</v>
      </c>
      <c r="K22" s="30">
        <v>44959</v>
      </c>
      <c r="L22" s="30">
        <v>45108</v>
      </c>
      <c r="M22" s="34">
        <v>27</v>
      </c>
      <c r="N22" s="20">
        <v>0</v>
      </c>
      <c r="O22" s="18" t="s">
        <v>46</v>
      </c>
    </row>
    <row r="23" spans="1:15" ht="380.25" x14ac:dyDescent="0.25">
      <c r="A23" s="8">
        <v>13</v>
      </c>
      <c r="B23" s="9" t="s">
        <v>97</v>
      </c>
      <c r="C23" s="9" t="s">
        <v>26</v>
      </c>
      <c r="D23" s="28" t="s">
        <v>98</v>
      </c>
      <c r="E23" s="17" t="s">
        <v>99</v>
      </c>
      <c r="F23" s="18" t="s">
        <v>100</v>
      </c>
      <c r="G23" s="18" t="s">
        <v>101</v>
      </c>
      <c r="H23" s="18" t="s">
        <v>102</v>
      </c>
      <c r="I23" s="19" t="s">
        <v>103</v>
      </c>
      <c r="J23" s="33">
        <v>1</v>
      </c>
      <c r="K23" s="30">
        <v>44958</v>
      </c>
      <c r="L23" s="30">
        <v>45107</v>
      </c>
      <c r="M23" s="34">
        <v>22</v>
      </c>
      <c r="N23" s="20">
        <v>100</v>
      </c>
      <c r="O23" s="18" t="s">
        <v>199</v>
      </c>
    </row>
    <row r="24" spans="1:15" ht="409.6" x14ac:dyDescent="0.25">
      <c r="A24" s="3">
        <v>14</v>
      </c>
      <c r="B24" s="5" t="s">
        <v>104</v>
      </c>
      <c r="C24" s="4" t="s">
        <v>26</v>
      </c>
      <c r="D24" s="28" t="s">
        <v>105</v>
      </c>
      <c r="E24" s="17" t="s">
        <v>106</v>
      </c>
      <c r="F24" s="18" t="s">
        <v>107</v>
      </c>
      <c r="G24" s="18" t="s">
        <v>108</v>
      </c>
      <c r="H24" s="18" t="s">
        <v>109</v>
      </c>
      <c r="I24" s="19" t="s">
        <v>110</v>
      </c>
      <c r="J24" s="33">
        <v>2</v>
      </c>
      <c r="K24" s="35">
        <v>44928</v>
      </c>
      <c r="L24" s="35">
        <v>45290</v>
      </c>
      <c r="M24" s="33">
        <v>48</v>
      </c>
      <c r="N24" s="20">
        <v>0</v>
      </c>
      <c r="O24" s="18" t="s">
        <v>46</v>
      </c>
    </row>
    <row r="25" spans="1:15" ht="345" x14ac:dyDescent="0.25">
      <c r="A25" s="3">
        <v>15</v>
      </c>
      <c r="B25" s="4" t="s">
        <v>111</v>
      </c>
      <c r="C25" s="4" t="s">
        <v>26</v>
      </c>
      <c r="D25" s="28" t="s">
        <v>112</v>
      </c>
      <c r="E25" s="17" t="s">
        <v>113</v>
      </c>
      <c r="F25" s="18" t="s">
        <v>114</v>
      </c>
      <c r="G25" s="18" t="s">
        <v>115</v>
      </c>
      <c r="H25" s="18" t="s">
        <v>116</v>
      </c>
      <c r="I25" s="19" t="s">
        <v>117</v>
      </c>
      <c r="J25" s="33">
        <v>3</v>
      </c>
      <c r="K25" s="30">
        <v>44928</v>
      </c>
      <c r="L25" s="30">
        <v>45290</v>
      </c>
      <c r="M25" s="33">
        <v>48</v>
      </c>
      <c r="N25" s="20">
        <v>0</v>
      </c>
      <c r="O25" s="18" t="s">
        <v>46</v>
      </c>
    </row>
    <row r="26" spans="1:15" ht="345" x14ac:dyDescent="0.25">
      <c r="A26" s="3">
        <v>16</v>
      </c>
      <c r="B26" s="5" t="s">
        <v>118</v>
      </c>
      <c r="C26" s="4" t="s">
        <v>26</v>
      </c>
      <c r="D26" s="28" t="s">
        <v>112</v>
      </c>
      <c r="E26" s="17" t="s">
        <v>113</v>
      </c>
      <c r="F26" s="18" t="s">
        <v>114</v>
      </c>
      <c r="G26" s="18" t="s">
        <v>119</v>
      </c>
      <c r="H26" s="18" t="s">
        <v>120</v>
      </c>
      <c r="I26" s="19" t="s">
        <v>121</v>
      </c>
      <c r="J26" s="33">
        <v>1</v>
      </c>
      <c r="K26" s="30">
        <v>44928</v>
      </c>
      <c r="L26" s="30">
        <v>45290</v>
      </c>
      <c r="M26" s="33">
        <v>48</v>
      </c>
      <c r="N26" s="20">
        <v>0</v>
      </c>
      <c r="O26" s="18" t="s">
        <v>46</v>
      </c>
    </row>
    <row r="27" spans="1:15" ht="345" x14ac:dyDescent="0.25">
      <c r="A27" s="3">
        <v>17</v>
      </c>
      <c r="B27" s="4" t="s">
        <v>122</v>
      </c>
      <c r="C27" s="4" t="s">
        <v>26</v>
      </c>
      <c r="D27" s="28" t="s">
        <v>112</v>
      </c>
      <c r="E27" s="17" t="s">
        <v>113</v>
      </c>
      <c r="F27" s="18" t="s">
        <v>114</v>
      </c>
      <c r="G27" s="18" t="s">
        <v>123</v>
      </c>
      <c r="H27" s="18" t="s">
        <v>124</v>
      </c>
      <c r="I27" s="19" t="s">
        <v>125</v>
      </c>
      <c r="J27" s="33">
        <v>1</v>
      </c>
      <c r="K27" s="30">
        <v>44928</v>
      </c>
      <c r="L27" s="30">
        <v>45290</v>
      </c>
      <c r="M27" s="33">
        <v>48</v>
      </c>
      <c r="N27" s="20">
        <v>0</v>
      </c>
      <c r="O27" s="18" t="s">
        <v>46</v>
      </c>
    </row>
    <row r="28" spans="1:15" ht="409.5" x14ac:dyDescent="0.25">
      <c r="A28" s="8">
        <v>18</v>
      </c>
      <c r="B28" s="11" t="s">
        <v>126</v>
      </c>
      <c r="C28" s="9" t="s">
        <v>26</v>
      </c>
      <c r="D28" s="28" t="s">
        <v>127</v>
      </c>
      <c r="E28" s="17" t="s">
        <v>128</v>
      </c>
      <c r="F28" s="18" t="s">
        <v>129</v>
      </c>
      <c r="G28" s="18" t="s">
        <v>130</v>
      </c>
      <c r="H28" s="18" t="s">
        <v>131</v>
      </c>
      <c r="I28" s="19" t="s">
        <v>132</v>
      </c>
      <c r="J28" s="33">
        <v>1</v>
      </c>
      <c r="K28" s="30">
        <v>44928</v>
      </c>
      <c r="L28" s="30">
        <v>45107</v>
      </c>
      <c r="M28" s="33">
        <v>48</v>
      </c>
      <c r="N28" s="20">
        <v>100</v>
      </c>
      <c r="O28" s="18" t="s">
        <v>199</v>
      </c>
    </row>
    <row r="29" spans="1:15" ht="409.5" x14ac:dyDescent="0.25">
      <c r="A29" s="8">
        <v>19</v>
      </c>
      <c r="B29" s="9" t="s">
        <v>133</v>
      </c>
      <c r="C29" s="9" t="s">
        <v>26</v>
      </c>
      <c r="D29" s="28" t="s">
        <v>127</v>
      </c>
      <c r="E29" s="17" t="s">
        <v>128</v>
      </c>
      <c r="F29" s="18" t="s">
        <v>129</v>
      </c>
      <c r="G29" s="18" t="s">
        <v>134</v>
      </c>
      <c r="H29" s="18" t="s">
        <v>135</v>
      </c>
      <c r="I29" s="19" t="s">
        <v>136</v>
      </c>
      <c r="J29" s="33">
        <v>1</v>
      </c>
      <c r="K29" s="30">
        <v>44928</v>
      </c>
      <c r="L29" s="30">
        <v>45107</v>
      </c>
      <c r="M29" s="33">
        <v>48</v>
      </c>
      <c r="N29" s="20">
        <v>100</v>
      </c>
      <c r="O29" s="18" t="s">
        <v>199</v>
      </c>
    </row>
    <row r="30" spans="1:15" ht="192.75" x14ac:dyDescent="0.25">
      <c r="A30" s="3">
        <v>20</v>
      </c>
      <c r="B30" s="5" t="s">
        <v>137</v>
      </c>
      <c r="C30" s="4" t="s">
        <v>26</v>
      </c>
      <c r="D30" s="28" t="s">
        <v>138</v>
      </c>
      <c r="E30" s="17" t="s">
        <v>139</v>
      </c>
      <c r="F30" s="18" t="s">
        <v>140</v>
      </c>
      <c r="G30" s="18" t="s">
        <v>141</v>
      </c>
      <c r="H30" s="18" t="s">
        <v>142</v>
      </c>
      <c r="I30" s="19" t="s">
        <v>143</v>
      </c>
      <c r="J30" s="33">
        <v>1</v>
      </c>
      <c r="K30" s="30">
        <v>44928</v>
      </c>
      <c r="L30" s="30">
        <v>45290</v>
      </c>
      <c r="M30" s="33">
        <v>48</v>
      </c>
      <c r="N30" s="20">
        <v>0</v>
      </c>
      <c r="O30" s="18" t="s">
        <v>46</v>
      </c>
    </row>
    <row r="31" spans="1:15" ht="192.75" x14ac:dyDescent="0.25">
      <c r="A31" s="3">
        <v>21</v>
      </c>
      <c r="B31" s="4" t="s">
        <v>144</v>
      </c>
      <c r="C31" s="4" t="s">
        <v>26</v>
      </c>
      <c r="D31" s="28" t="s">
        <v>138</v>
      </c>
      <c r="E31" s="17" t="s">
        <v>139</v>
      </c>
      <c r="F31" s="18" t="s">
        <v>140</v>
      </c>
      <c r="G31" s="18" t="s">
        <v>145</v>
      </c>
      <c r="H31" s="18" t="s">
        <v>146</v>
      </c>
      <c r="I31" s="19" t="s">
        <v>147</v>
      </c>
      <c r="J31" s="33">
        <v>1</v>
      </c>
      <c r="K31" s="30">
        <v>44928</v>
      </c>
      <c r="L31" s="30">
        <v>45290</v>
      </c>
      <c r="M31" s="33">
        <v>48</v>
      </c>
      <c r="N31" s="20">
        <v>0</v>
      </c>
      <c r="O31" s="18" t="s">
        <v>46</v>
      </c>
    </row>
    <row r="32" spans="1:15" ht="181.5" x14ac:dyDescent="0.25">
      <c r="A32" s="3">
        <v>22</v>
      </c>
      <c r="B32" s="5" t="s">
        <v>148</v>
      </c>
      <c r="C32" s="4" t="s">
        <v>26</v>
      </c>
      <c r="D32" s="28" t="s">
        <v>149</v>
      </c>
      <c r="E32" s="17" t="s">
        <v>150</v>
      </c>
      <c r="F32" s="18" t="s">
        <v>151</v>
      </c>
      <c r="G32" s="18" t="s">
        <v>152</v>
      </c>
      <c r="H32" s="18" t="s">
        <v>153</v>
      </c>
      <c r="I32" s="19" t="s">
        <v>154</v>
      </c>
      <c r="J32" s="33">
        <v>30</v>
      </c>
      <c r="K32" s="30">
        <v>44928</v>
      </c>
      <c r="L32" s="30">
        <v>45290</v>
      </c>
      <c r="M32" s="33">
        <v>48</v>
      </c>
      <c r="N32" s="20">
        <v>0</v>
      </c>
      <c r="O32" s="18" t="s">
        <v>46</v>
      </c>
    </row>
    <row r="33" spans="1:15" ht="181.5" x14ac:dyDescent="0.25">
      <c r="A33" s="3">
        <v>23</v>
      </c>
      <c r="B33" s="4" t="s">
        <v>155</v>
      </c>
      <c r="C33" s="4" t="s">
        <v>26</v>
      </c>
      <c r="D33" s="28" t="s">
        <v>149</v>
      </c>
      <c r="E33" s="17" t="s">
        <v>150</v>
      </c>
      <c r="F33" s="18" t="s">
        <v>151</v>
      </c>
      <c r="G33" s="18" t="s">
        <v>156</v>
      </c>
      <c r="H33" s="18" t="s">
        <v>157</v>
      </c>
      <c r="I33" s="19" t="s">
        <v>158</v>
      </c>
      <c r="J33" s="36">
        <v>1</v>
      </c>
      <c r="K33" s="30">
        <v>44928</v>
      </c>
      <c r="L33" s="30">
        <v>45290</v>
      </c>
      <c r="M33" s="33">
        <v>48</v>
      </c>
      <c r="N33" s="20">
        <v>0</v>
      </c>
      <c r="O33" s="18" t="s">
        <v>46</v>
      </c>
    </row>
    <row r="34" spans="1:15" ht="182.25" thickBot="1" x14ac:dyDescent="0.3">
      <c r="A34" s="3">
        <v>24</v>
      </c>
      <c r="B34" s="5" t="s">
        <v>159</v>
      </c>
      <c r="C34" s="4" t="s">
        <v>26</v>
      </c>
      <c r="D34" s="28" t="s">
        <v>149</v>
      </c>
      <c r="E34" s="17" t="s">
        <v>150</v>
      </c>
      <c r="F34" s="18" t="s">
        <v>151</v>
      </c>
      <c r="G34" s="18" t="s">
        <v>160</v>
      </c>
      <c r="H34" s="18" t="s">
        <v>161</v>
      </c>
      <c r="I34" s="19" t="s">
        <v>162</v>
      </c>
      <c r="J34" s="33">
        <v>1</v>
      </c>
      <c r="K34" s="30">
        <v>44928</v>
      </c>
      <c r="L34" s="30">
        <v>45290</v>
      </c>
      <c r="M34" s="33">
        <v>48</v>
      </c>
      <c r="N34" s="20">
        <v>0</v>
      </c>
      <c r="O34" s="18" t="s">
        <v>46</v>
      </c>
    </row>
    <row r="35" spans="1:15" ht="240.75" thickBot="1" x14ac:dyDescent="0.3">
      <c r="A35" s="3">
        <v>25</v>
      </c>
      <c r="B35" s="4" t="s">
        <v>163</v>
      </c>
      <c r="C35" s="4" t="s">
        <v>26</v>
      </c>
      <c r="D35" s="37" t="s">
        <v>164</v>
      </c>
      <c r="E35" s="38" t="s">
        <v>165</v>
      </c>
      <c r="F35" s="38" t="s">
        <v>166</v>
      </c>
      <c r="G35" s="39" t="s">
        <v>167</v>
      </c>
      <c r="H35" s="39" t="s">
        <v>168</v>
      </c>
      <c r="I35" s="39" t="s">
        <v>169</v>
      </c>
      <c r="J35" s="40">
        <v>30</v>
      </c>
      <c r="K35" s="41">
        <v>44972</v>
      </c>
      <c r="L35" s="41">
        <v>45291</v>
      </c>
      <c r="M35" s="40">
        <v>48</v>
      </c>
      <c r="N35" s="42">
        <v>0</v>
      </c>
      <c r="O35" s="18" t="s">
        <v>46</v>
      </c>
    </row>
    <row r="36" spans="1:15" ht="240.75" thickBot="1" x14ac:dyDescent="0.3">
      <c r="A36" s="3">
        <v>26</v>
      </c>
      <c r="B36" s="5" t="s">
        <v>170</v>
      </c>
      <c r="C36" s="4" t="s">
        <v>26</v>
      </c>
      <c r="D36" s="37" t="s">
        <v>164</v>
      </c>
      <c r="E36" s="39" t="s">
        <v>171</v>
      </c>
      <c r="F36" s="43" t="s">
        <v>166</v>
      </c>
      <c r="G36" s="44" t="s">
        <v>172</v>
      </c>
      <c r="H36" s="44" t="s">
        <v>173</v>
      </c>
      <c r="I36" s="44" t="s">
        <v>174</v>
      </c>
      <c r="J36" s="40">
        <v>30</v>
      </c>
      <c r="K36" s="41">
        <v>44972</v>
      </c>
      <c r="L36" s="41">
        <v>45291</v>
      </c>
      <c r="M36" s="40">
        <v>48</v>
      </c>
      <c r="N36" s="42">
        <v>0</v>
      </c>
      <c r="O36" s="18" t="s">
        <v>46</v>
      </c>
    </row>
    <row r="37" spans="1:15" ht="240.75" thickBot="1" x14ac:dyDescent="0.3">
      <c r="A37" s="3">
        <v>27</v>
      </c>
      <c r="B37" s="6" t="s">
        <v>175</v>
      </c>
      <c r="C37" s="4" t="s">
        <v>26</v>
      </c>
      <c r="D37" s="37" t="s">
        <v>164</v>
      </c>
      <c r="E37" s="39" t="s">
        <v>165</v>
      </c>
      <c r="F37" s="39" t="s">
        <v>166</v>
      </c>
      <c r="G37" s="39" t="s">
        <v>176</v>
      </c>
      <c r="H37" s="39" t="s">
        <v>177</v>
      </c>
      <c r="I37" s="39" t="s">
        <v>178</v>
      </c>
      <c r="J37" s="40">
        <v>2</v>
      </c>
      <c r="K37" s="41">
        <v>44958</v>
      </c>
      <c r="L37" s="41">
        <v>45291</v>
      </c>
      <c r="M37" s="40">
        <v>48</v>
      </c>
      <c r="N37" s="42">
        <v>0</v>
      </c>
      <c r="O37" s="18" t="s">
        <v>46</v>
      </c>
    </row>
    <row r="38" spans="1:15" ht="240.75" thickBot="1" x14ac:dyDescent="0.3">
      <c r="A38" s="3">
        <v>28</v>
      </c>
      <c r="B38" s="7" t="s">
        <v>179</v>
      </c>
      <c r="C38" s="4" t="s">
        <v>26</v>
      </c>
      <c r="D38" s="37" t="s">
        <v>164</v>
      </c>
      <c r="E38" s="39" t="s">
        <v>165</v>
      </c>
      <c r="F38" s="39" t="s">
        <v>166</v>
      </c>
      <c r="G38" s="44" t="s">
        <v>180</v>
      </c>
      <c r="H38" s="44" t="s">
        <v>181</v>
      </c>
      <c r="I38" s="44" t="s">
        <v>182</v>
      </c>
      <c r="J38" s="40">
        <v>11</v>
      </c>
      <c r="K38" s="41">
        <v>44958</v>
      </c>
      <c r="L38" s="41">
        <v>45291</v>
      </c>
      <c r="M38" s="40">
        <v>48</v>
      </c>
      <c r="N38" s="42">
        <v>0</v>
      </c>
      <c r="O38" s="18" t="s">
        <v>46</v>
      </c>
    </row>
    <row r="39" spans="1:15" ht="240.75" thickBot="1" x14ac:dyDescent="0.3">
      <c r="A39" s="3">
        <v>29</v>
      </c>
      <c r="B39" s="6" t="s">
        <v>183</v>
      </c>
      <c r="C39" s="4" t="s">
        <v>26</v>
      </c>
      <c r="D39" s="37" t="s">
        <v>164</v>
      </c>
      <c r="E39" s="39" t="s">
        <v>165</v>
      </c>
      <c r="F39" s="39" t="s">
        <v>166</v>
      </c>
      <c r="G39" s="39" t="s">
        <v>184</v>
      </c>
      <c r="H39" s="44" t="s">
        <v>185</v>
      </c>
      <c r="I39" s="44" t="s">
        <v>186</v>
      </c>
      <c r="J39" s="40">
        <v>10</v>
      </c>
      <c r="K39" s="41">
        <v>44958</v>
      </c>
      <c r="L39" s="41">
        <v>45291</v>
      </c>
      <c r="M39" s="40">
        <v>48</v>
      </c>
      <c r="N39" s="42">
        <v>0</v>
      </c>
      <c r="O39" s="18" t="s">
        <v>46</v>
      </c>
    </row>
    <row r="40" spans="1:15" ht="240.75" thickBot="1" x14ac:dyDescent="0.3">
      <c r="A40" s="3">
        <v>30</v>
      </c>
      <c r="B40" s="7" t="s">
        <v>187</v>
      </c>
      <c r="C40" s="4" t="s">
        <v>26</v>
      </c>
      <c r="D40" s="37" t="s">
        <v>164</v>
      </c>
      <c r="E40" s="38" t="s">
        <v>165</v>
      </c>
      <c r="F40" s="39" t="s">
        <v>166</v>
      </c>
      <c r="G40" s="44" t="s">
        <v>188</v>
      </c>
      <c r="H40" s="44" t="s">
        <v>189</v>
      </c>
      <c r="I40" s="44" t="s">
        <v>190</v>
      </c>
      <c r="J40" s="45">
        <v>10</v>
      </c>
      <c r="K40" s="46">
        <v>44972</v>
      </c>
      <c r="L40" s="46">
        <v>45291</v>
      </c>
      <c r="M40" s="45">
        <v>48</v>
      </c>
      <c r="N40" s="47">
        <v>0</v>
      </c>
      <c r="O40" s="18" t="s">
        <v>46</v>
      </c>
    </row>
    <row r="41" spans="1:15" ht="240.75" thickBot="1" x14ac:dyDescent="0.3">
      <c r="A41" s="3">
        <v>31</v>
      </c>
      <c r="B41" s="6" t="s">
        <v>191</v>
      </c>
      <c r="C41" s="4" t="s">
        <v>26</v>
      </c>
      <c r="D41" s="37" t="s">
        <v>164</v>
      </c>
      <c r="E41" s="38" t="s">
        <v>165</v>
      </c>
      <c r="F41" s="39" t="s">
        <v>166</v>
      </c>
      <c r="G41" s="44" t="s">
        <v>192</v>
      </c>
      <c r="H41" s="44" t="s">
        <v>193</v>
      </c>
      <c r="I41" s="44" t="s">
        <v>194</v>
      </c>
      <c r="J41" s="45">
        <v>10</v>
      </c>
      <c r="K41" s="46">
        <v>44972</v>
      </c>
      <c r="L41" s="46">
        <v>45291</v>
      </c>
      <c r="M41" s="45">
        <v>48</v>
      </c>
      <c r="N41" s="47">
        <v>0</v>
      </c>
      <c r="O41" s="18" t="s">
        <v>46</v>
      </c>
    </row>
    <row r="42" spans="1:15" ht="240.75" thickBot="1" x14ac:dyDescent="0.3">
      <c r="A42" s="3">
        <v>32</v>
      </c>
      <c r="B42" s="7" t="s">
        <v>195</v>
      </c>
      <c r="C42" s="4" t="s">
        <v>26</v>
      </c>
      <c r="D42" s="37" t="s">
        <v>164</v>
      </c>
      <c r="E42" s="38" t="s">
        <v>165</v>
      </c>
      <c r="F42" s="39" t="s">
        <v>166</v>
      </c>
      <c r="G42" s="44" t="s">
        <v>196</v>
      </c>
      <c r="H42" s="44" t="s">
        <v>197</v>
      </c>
      <c r="I42" s="44" t="s">
        <v>198</v>
      </c>
      <c r="J42" s="45">
        <v>10</v>
      </c>
      <c r="K42" s="46">
        <v>44972</v>
      </c>
      <c r="L42" s="46">
        <v>45291</v>
      </c>
      <c r="M42" s="45">
        <v>48</v>
      </c>
      <c r="N42" s="47">
        <v>0</v>
      </c>
      <c r="O42" s="18" t="s">
        <v>46</v>
      </c>
    </row>
    <row r="43" spans="1:15" ht="195.75" thickBot="1" x14ac:dyDescent="0.3">
      <c r="A43" s="3">
        <v>33</v>
      </c>
      <c r="B43" s="6" t="s">
        <v>216</v>
      </c>
      <c r="C43" s="4" t="s">
        <v>26</v>
      </c>
      <c r="D43" s="48" t="s">
        <v>202</v>
      </c>
      <c r="E43" s="49" t="s">
        <v>200</v>
      </c>
      <c r="F43" s="49" t="s">
        <v>201</v>
      </c>
      <c r="G43" s="50" t="s">
        <v>231</v>
      </c>
      <c r="H43" s="50" t="s">
        <v>232</v>
      </c>
      <c r="I43" s="50" t="s">
        <v>233</v>
      </c>
      <c r="J43" s="51">
        <v>7</v>
      </c>
      <c r="K43" s="52">
        <v>45131</v>
      </c>
      <c r="L43" s="52">
        <v>45290</v>
      </c>
      <c r="M43" s="53">
        <f t="shared" ref="M43:M46" si="0">(L43-K43)/7</f>
        <v>22.714285714285715</v>
      </c>
      <c r="N43" s="54">
        <v>0</v>
      </c>
      <c r="O43" s="18" t="s">
        <v>215</v>
      </c>
    </row>
    <row r="44" spans="1:15" ht="150.75" thickBot="1" x14ac:dyDescent="0.3">
      <c r="A44" s="3">
        <v>34</v>
      </c>
      <c r="B44" s="7" t="s">
        <v>217</v>
      </c>
      <c r="C44" s="4" t="s">
        <v>26</v>
      </c>
      <c r="D44" s="48" t="s">
        <v>212</v>
      </c>
      <c r="E44" s="49" t="s">
        <v>203</v>
      </c>
      <c r="F44" s="49" t="s">
        <v>204</v>
      </c>
      <c r="G44" s="55" t="s">
        <v>228</v>
      </c>
      <c r="H44" s="56" t="s">
        <v>229</v>
      </c>
      <c r="I44" s="56" t="s">
        <v>230</v>
      </c>
      <c r="J44" s="51">
        <v>2</v>
      </c>
      <c r="K44" s="52">
        <v>45168</v>
      </c>
      <c r="L44" s="52">
        <v>45350</v>
      </c>
      <c r="M44" s="53">
        <f t="shared" si="0"/>
        <v>26</v>
      </c>
      <c r="N44" s="54">
        <v>0</v>
      </c>
      <c r="O44" s="18" t="s">
        <v>215</v>
      </c>
    </row>
    <row r="45" spans="1:15" ht="135.75" thickBot="1" x14ac:dyDescent="0.3">
      <c r="A45" s="3">
        <v>35</v>
      </c>
      <c r="B45" s="6" t="s">
        <v>218</v>
      </c>
      <c r="C45" s="4" t="s">
        <v>26</v>
      </c>
      <c r="D45" s="48" t="s">
        <v>214</v>
      </c>
      <c r="E45" s="49" t="s">
        <v>205</v>
      </c>
      <c r="F45" s="49" t="s">
        <v>206</v>
      </c>
      <c r="G45" s="50" t="s">
        <v>234</v>
      </c>
      <c r="H45" s="50" t="s">
        <v>235</v>
      </c>
      <c r="I45" s="57" t="s">
        <v>236</v>
      </c>
      <c r="J45" s="51">
        <v>1</v>
      </c>
      <c r="K45" s="52">
        <v>45131</v>
      </c>
      <c r="L45" s="52">
        <v>45290</v>
      </c>
      <c r="M45" s="53">
        <f t="shared" si="0"/>
        <v>22.714285714285715</v>
      </c>
      <c r="N45" s="54">
        <v>0</v>
      </c>
      <c r="O45" s="18" t="s">
        <v>215</v>
      </c>
    </row>
    <row r="46" spans="1:15" ht="195.75" thickBot="1" x14ac:dyDescent="0.3">
      <c r="A46" s="3">
        <v>36</v>
      </c>
      <c r="B46" s="7" t="s">
        <v>219</v>
      </c>
      <c r="C46" s="4" t="s">
        <v>26</v>
      </c>
      <c r="D46" s="48" t="s">
        <v>213</v>
      </c>
      <c r="E46" s="49" t="s">
        <v>207</v>
      </c>
      <c r="F46" s="49" t="s">
        <v>208</v>
      </c>
      <c r="G46" s="55" t="s">
        <v>225</v>
      </c>
      <c r="H46" s="58" t="s">
        <v>226</v>
      </c>
      <c r="I46" s="58" t="s">
        <v>227</v>
      </c>
      <c r="J46" s="51">
        <v>1</v>
      </c>
      <c r="K46" s="52">
        <v>45139</v>
      </c>
      <c r="L46" s="52">
        <v>45350</v>
      </c>
      <c r="M46" s="53">
        <f t="shared" si="0"/>
        <v>30.142857142857142</v>
      </c>
      <c r="N46" s="54">
        <v>0</v>
      </c>
      <c r="O46" s="18" t="s">
        <v>215</v>
      </c>
    </row>
    <row r="47" spans="1:15" ht="270.75" thickBot="1" x14ac:dyDescent="0.3">
      <c r="A47" s="3">
        <v>37</v>
      </c>
      <c r="B47" s="6" t="s">
        <v>209</v>
      </c>
      <c r="C47" s="4" t="s">
        <v>26</v>
      </c>
      <c r="D47" s="48" t="s">
        <v>213</v>
      </c>
      <c r="E47" s="49" t="s">
        <v>210</v>
      </c>
      <c r="F47" s="49" t="s">
        <v>211</v>
      </c>
      <c r="G47" s="59" t="s">
        <v>222</v>
      </c>
      <c r="H47" s="60" t="s">
        <v>223</v>
      </c>
      <c r="I47" s="59" t="s">
        <v>224</v>
      </c>
      <c r="J47" s="51">
        <v>1</v>
      </c>
      <c r="K47" s="52">
        <v>45108</v>
      </c>
      <c r="L47" s="61">
        <v>45291</v>
      </c>
      <c r="M47" s="53">
        <f>(L47-K47)/7</f>
        <v>26.142857142857142</v>
      </c>
      <c r="N47" s="54">
        <v>0</v>
      </c>
      <c r="O47" s="18" t="s">
        <v>215</v>
      </c>
    </row>
    <row r="48" spans="1:15" ht="270.75" thickBot="1" x14ac:dyDescent="0.3">
      <c r="A48" s="3">
        <v>38</v>
      </c>
      <c r="B48" s="6" t="s">
        <v>220</v>
      </c>
      <c r="C48" s="4" t="s">
        <v>26</v>
      </c>
      <c r="D48" s="48" t="s">
        <v>221</v>
      </c>
      <c r="E48" s="49" t="s">
        <v>210</v>
      </c>
      <c r="F48" s="49" t="s">
        <v>211</v>
      </c>
      <c r="G48" s="59" t="s">
        <v>222</v>
      </c>
      <c r="H48" s="60" t="s">
        <v>223</v>
      </c>
      <c r="I48" s="59" t="s">
        <v>224</v>
      </c>
      <c r="J48" s="51">
        <v>1</v>
      </c>
      <c r="K48" s="52">
        <v>45108</v>
      </c>
      <c r="L48" s="61">
        <v>45291</v>
      </c>
      <c r="M48" s="53">
        <f>(L48-K48)/7</f>
        <v>26.142857142857142</v>
      </c>
      <c r="N48" s="54">
        <v>0</v>
      </c>
      <c r="O48" s="18" t="s">
        <v>215</v>
      </c>
    </row>
    <row r="351001" spans="1:1" x14ac:dyDescent="0.25">
      <c r="A351001" t="s">
        <v>25</v>
      </c>
    </row>
    <row r="351002" spans="1:1" x14ac:dyDescent="0.25">
      <c r="A351002" t="s">
        <v>26</v>
      </c>
    </row>
  </sheetData>
  <mergeCells count="1">
    <mergeCell ref="B8:O8"/>
  </mergeCells>
  <dataValidations count="25">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D20 D11 D43:D48" xr:uid="{206D193D-19CD-450C-9CD1-E364A871CF6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E20 E11 E43:E48" xr:uid="{1319C125-C5E8-466F-8D21-613AFFCC708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20 F11 F43:F48" xr:uid="{9416A07B-3E0E-4207-938E-D1445AF851A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1 G11:G13 G46:G48 G43" xr:uid="{5BAA9E92-95D2-4863-853D-F51F68F0B4B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 H15:H19 H46:H48 H43 G45" xr:uid="{27CFCEBD-E200-4CE3-8081-03143641DF0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 I15:I19 I11 I43 I45:I48" xr:uid="{CA4C7427-5F7E-4CFE-B25F-6595BD25D48C}">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 J15:J19 J11 J43:J48" xr:uid="{DCE652A0-0200-437C-8ACB-CA3D19DC563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1:K23 K15:K19 K25:K34 K11:K13 K43:K48" xr:uid="{22E540B1-C26A-49EB-BBFA-EB9C5DC63E8C}">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1:L23 L15:L19 L25:L34 L11:L13 L43:L48" xr:uid="{38C1BB82-0F02-4F5F-837D-FE1D8F30DA9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 M43:M48" xr:uid="{2FCEFEAC-7F14-4356-8A10-5E615353E0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4 N43:N48" xr:uid="{8B555E35-9876-4CE3-9679-050176BCACC6}">
      <formula1>-9223372036854770000</formula1>
      <formula2>9223372036854770000</formula2>
    </dataValidation>
    <dataValidation type="date" allowBlank="1" showInputMessage="1" prompt="Ingrese una fecha (AAAA/MM/DD) -  Registre la FECHA PROGRAMADA para la terminación de la actividad. (FORMATO AAAA/MM/DD)" sqref="L37:L42" xr:uid="{9855A495-6679-4FB3-979D-71A88C70F35B}">
      <formula1>1900/1/1</formula1>
      <formula2>3000/1/1</formula2>
    </dataValidation>
    <dataValidation type="date" allowBlank="1" showInputMessage="1" prompt="Ingrese una fecha (AAAA/MM/DD) -  Registre la FECHA PROGRAMADA para el inicio de la actividad. (FORMATO AAAA/MM/DD)" sqref="L35:L36 K35:K42" xr:uid="{305EE8E7-759C-4723-9B5E-E1BEA24884B9}">
      <formula1>1900/1/1</formula1>
      <formula2>3000/1/1</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35:G36" xr:uid="{52C2A951-9835-4B3F-BE59-436EFE65FC42}">
      <formula1>AND(GTE(LEN(G35),MIN((0),(390))),LTE(LEN(G35),MAX((0),(390))))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35:F42" xr:uid="{E2431299-6B24-4997-A471-961A610144F3}">
      <formula1>AND(GTE(LEN(F35),MIN((0),(390))),LTE(LEN(F35),MAX((0),(390))))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I35:I42" xr:uid="{B2A76DB9-4464-4042-9377-C357D75B7E67}">
      <formula1>AND(GTE(LEN(I35),MIN((0),(390))),LTE(LEN(I35),MAX((0),(390))))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35:J42" xr:uid="{51A8D357-2AF9-4B8C-97A0-3291D447B1D6}">
      <formula1>-9223372036854770000</formula1>
      <formula2>9223372036854770000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35:D42" xr:uid="{3EC8E491-65C1-4560-A66D-F2F05549D3F8}">
      <formula1>AND(GTE(LEN(D35),MIN((0),(9))),LTE(LEN(D35),MAX((0),(9))))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35:E42" xr:uid="{0E3F404F-4C64-4062-8A19-AC42AE99133E}">
      <formula1>AND(GTE(LEN(E35),MIN((0),(390))),LTE(LEN(E35),MAX((0),(390))))</formula1>
    </dataValidation>
    <dataValidation type="decimal" allowBlank="1" showInputMessage="1" showErrorMessage="1" prompt="Escriba un número en esta casilla -  Registre el numero de semanas que existen entre las fecha de inicio y la fecha final de la actividad." sqref="M35:M42" xr:uid="{BEB2067B-5D9A-4AE1-874F-8C7B7FBAB6AF}">
      <formula1>-9223372036854770000</formula1>
      <formula2>9223372036854770000</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35:N42" xr:uid="{F54556AF-19CB-4833-B420-4CF3AAE6D2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 xr:uid="{5E4D445F-6F10-4B6B-B75A-0950F386C7D2}">
      <formula1>$A$350954:$A$350956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3D5F9F24-08A7-41CB-B4F0-2143AC92699F}">
      <formula1>$A$350862:$A$350864</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8" xr:uid="{7FD4F901-BEBB-499B-98CA-07D1400F81D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48" xr:uid="{16FE585F-D4AF-423D-BB45-D54C90CA9CE7}">
      <formula1>$A$350952:$A$350954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2023-06-28T15:59:48Z</dcterms:created>
  <dcterms:modified xsi:type="dcterms:W3CDTF">2023-07-21T22:16:27Z</dcterms:modified>
</cp:coreProperties>
</file>