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pivotTables/pivotTable21.xml" ContentType="application/vnd.openxmlformats-officedocument.spreadsheetml.pivotTable+xml"/>
  <Override PartName="/xl/pivotTables/pivotTable22.xml" ContentType="application/vnd.openxmlformats-officedocument.spreadsheetml.pivotTable+xml"/>
  <Override PartName="/xl/pivotTables/pivotTable23.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24.xml" ContentType="application/vnd.openxmlformats-officedocument.spreadsheetml.pivotTable+xml"/>
  <Override PartName="/xl/pivotTables/pivotTable25.xml" ContentType="application/vnd.openxmlformats-officedocument.spreadsheetml.pivotTable+xml"/>
  <Override PartName="/xl/pivotTables/pivotTable26.xml" ContentType="application/vnd.openxmlformats-officedocument.spreadsheetml.pivotTable+xml"/>
  <Override PartName="/xl/pivotTables/pivotTable27.xml" ContentType="application/vnd.openxmlformats-officedocument.spreadsheetml.pivotTable+xml"/>
  <Override PartName="/xl/pivotTables/pivotTable28.xml" ContentType="application/vnd.openxmlformats-officedocument.spreadsheetml.pivotTable+xml"/>
  <Override PartName="/xl/pivotTables/pivotTable29.xml" ContentType="application/vnd.openxmlformats-officedocument.spreadsheetml.pivotTable+xml"/>
  <Override PartName="/xl/pivotTables/pivotTable30.xml" ContentType="application/vnd.openxmlformats-officedocument.spreadsheetml.pivotTable+xml"/>
  <Override PartName="/xl/pivotTables/pivotTable31.xml" ContentType="application/vnd.openxmlformats-officedocument.spreadsheetml.pivotTable+xml"/>
  <Override PartName="/xl/pivotTables/pivotTable32.xml" ContentType="application/vnd.openxmlformats-officedocument.spreadsheetml.pivotTable+xml"/>
  <Override PartName="/xl/drawings/drawing3.xml" ContentType="application/vnd.openxmlformats-officedocument.drawing+xml"/>
  <Override PartName="/xl/charts/chartEx1.xml" ContentType="application/vnd.ms-office.chartex+xml"/>
  <Override PartName="/xl/charts/style7.xml" ContentType="application/vnd.ms-office.chartstyle+xml"/>
  <Override PartName="/xl/charts/colors7.xml" ContentType="application/vnd.ms-office.chartcolorsty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comments1.xml" ContentType="application/vnd.openxmlformats-officedocument.spreadsheetml.comments+xml"/>
  <Override PartName="/xl/pivotTables/pivotTable33.xml" ContentType="application/vnd.openxmlformats-officedocument.spreadsheetml.pivotTable+xml"/>
  <Override PartName="/xl/drawings/drawing4.xml" ContentType="application/vnd.openxmlformats-officedocument.drawing+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charts/chart10.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hidePivotFieldList="1"/>
  <mc:AlternateContent xmlns:mc="http://schemas.openxmlformats.org/markup-compatibility/2006">
    <mc:Choice Requires="x15">
      <x15ac:absPath xmlns:x15ac="http://schemas.microsoft.com/office/spreadsheetml/2010/11/ac" url="D:\Users\Users\Raymon.sales\Desktop\"/>
    </mc:Choice>
  </mc:AlternateContent>
  <xr:revisionPtr revIDLastSave="0" documentId="8_{85147D6F-6FC7-444E-A6AF-7E779FFEB19D}" xr6:coauthVersionLast="36" xr6:coauthVersionMax="36" xr10:uidLastSave="{00000000-0000-0000-0000-000000000000}"/>
  <workbookProtection workbookAlgorithmName="SHA-512" workbookHashValue="aE6JX2yCLk36gjHxPl4BupF5YyvFGu+WJRscxmzXyw1/u1kqRF38VFtP+E9buZ9p/PTGe8QCC5YzF1+c14wwnw==" workbookSaltValue="dyFhEJLQAbYl3oB8MonZUg==" workbookSpinCount="100000" lockStructure="1"/>
  <bookViews>
    <workbookView xWindow="0" yWindow="0" windowWidth="28800" windowHeight="11625" tabRatio="599" firstSheet="4" activeTab="4" xr2:uid="{00000000-000D-0000-FFFF-FFFF00000000}"/>
  </bookViews>
  <sheets>
    <sheet name="Control 3" sheetId="19" state="hidden" r:id="rId1"/>
    <sheet name="Hoja9" sheetId="31" state="hidden" r:id="rId2"/>
    <sheet name="tratamiento riesgo" sheetId="21" state="hidden" r:id="rId3"/>
    <sheet name="Tratamiento del riesgo" sheetId="14" state="hidden" r:id="rId4"/>
    <sheet name="Segundo Seguimiento" sheetId="7" r:id="rId5"/>
    <sheet name="Riegos" sheetId="12" state="hidden" r:id="rId6"/>
    <sheet name="Lista" sheetId="6" r:id="rId7"/>
    <sheet name="Hoja1" sheetId="15" state="hidden" r:id="rId8"/>
  </sheets>
  <definedNames>
    <definedName name="_xlnm._FilterDatabase" localSheetId="4" hidden="1">'Segundo Seguimiento'!$A$2:$AJ$74</definedName>
    <definedName name="_xlchart.v1.0" hidden="1">'Tratamiento del riesgo'!$I$57:$I$59</definedName>
    <definedName name="_xlchart.v1.1" hidden="1">'Tratamiento del riesgo'!$J$57:$J$59</definedName>
    <definedName name="a">#REF!</definedName>
  </definedNames>
  <calcPr calcId="191029"/>
  <pivotCaches>
    <pivotCache cacheId="0" r:id="rId9"/>
    <pivotCache cacheId="1" r:id="rId1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2" i="19" l="1"/>
  <c r="I65" i="21"/>
  <c r="I66" i="21"/>
  <c r="I67" i="21"/>
  <c r="I68" i="21"/>
  <c r="I64" i="21"/>
  <c r="H69" i="21"/>
  <c r="I114" i="19"/>
  <c r="I115" i="19"/>
  <c r="I113" i="19"/>
  <c r="H116" i="19"/>
  <c r="I116" i="19" s="1"/>
  <c r="K105" i="19"/>
  <c r="K95" i="19"/>
  <c r="K91" i="19"/>
  <c r="K87" i="19"/>
  <c r="K88" i="19"/>
  <c r="K89" i="19"/>
  <c r="K90" i="19"/>
  <c r="K92" i="19"/>
  <c r="K93" i="19"/>
  <c r="K94" i="19"/>
  <c r="K96" i="19"/>
  <c r="K97" i="19"/>
  <c r="K98" i="19"/>
  <c r="K99" i="19"/>
  <c r="K100" i="19"/>
  <c r="K101" i="19"/>
  <c r="K102" i="19"/>
  <c r="K103" i="19"/>
  <c r="K104" i="19"/>
  <c r="K86" i="19"/>
  <c r="J105" i="19"/>
  <c r="I105" i="19"/>
  <c r="H105" i="19"/>
  <c r="H220" i="21"/>
  <c r="H221" i="21"/>
  <c r="H219" i="21"/>
  <c r="J27" i="19"/>
  <c r="J28" i="19"/>
  <c r="J29" i="19"/>
  <c r="J30" i="19"/>
  <c r="J31" i="19"/>
  <c r="J32" i="19"/>
  <c r="G23" i="19"/>
  <c r="I69" i="21" l="1"/>
  <c r="J97" i="14"/>
  <c r="J94" i="14"/>
  <c r="K91" i="14" s="1"/>
  <c r="K60" i="14"/>
  <c r="K71" i="14"/>
  <c r="J87" i="14"/>
  <c r="J62" i="14"/>
  <c r="K93" i="14" l="1"/>
  <c r="K92" i="14"/>
  <c r="K90" i="14"/>
  <c r="K9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Grupo de Control Interno</author>
    <author>GLADYS ESPITIA PENA</author>
  </authors>
  <commentList>
    <comment ref="F2" authorId="0" shapeId="0" xr:uid="{4846431F-BAFA-4B7A-99CB-1243265A2DC3}">
      <text>
        <r>
          <rPr>
            <b/>
            <sz val="9"/>
            <color rgb="FF000000"/>
            <rFont val="Tahoma"/>
            <family val="2"/>
          </rPr>
          <t>Grupo de Control Interno:</t>
        </r>
        <r>
          <rPr>
            <sz val="9"/>
            <color rgb="FF000000"/>
            <rFont val="Tahoma"/>
            <family val="2"/>
          </rPr>
          <t xml:space="preserve">
</t>
        </r>
        <r>
          <rPr>
            <sz val="9"/>
            <color rgb="FF000000"/>
            <rFont val="Tahoma"/>
            <family val="2"/>
          </rPr>
          <t xml:space="preserve">
</t>
        </r>
        <r>
          <rPr>
            <sz val="9"/>
            <color rgb="FF000000"/>
            <rFont val="Tahoma"/>
            <family val="2"/>
          </rPr>
          <t xml:space="preserve">Especificar si  se la descripción del riesgo se encuentra estructurada de la siguiente manera:
</t>
        </r>
        <r>
          <rPr>
            <sz val="9"/>
            <color rgb="FF000000"/>
            <rFont val="Tahoma"/>
            <family val="2"/>
          </rPr>
          <t xml:space="preserve">
</t>
        </r>
        <r>
          <rPr>
            <sz val="9"/>
            <color rgb="FF000000"/>
            <rFont val="Tahoma"/>
            <family val="2"/>
          </rPr>
          <t xml:space="preserve">*Posibilidad de 
</t>
        </r>
        <r>
          <rPr>
            <sz val="9"/>
            <color rgb="FF000000"/>
            <rFont val="Tahoma"/>
            <family val="2"/>
          </rPr>
          <t xml:space="preserve">*Acción u omisión
</t>
        </r>
        <r>
          <rPr>
            <sz val="9"/>
            <color rgb="FF000000"/>
            <rFont val="Tahoma"/>
            <family val="2"/>
          </rPr>
          <t xml:space="preserve">*Uso del poder
</t>
        </r>
        <r>
          <rPr>
            <sz val="9"/>
            <color rgb="FF000000"/>
            <rFont val="Tahoma"/>
            <family val="2"/>
          </rPr>
          <t xml:space="preserve">*Desviación de la gestión pública
</t>
        </r>
        <r>
          <rPr>
            <sz val="9"/>
            <color rgb="FF000000"/>
            <rFont val="Tahoma"/>
            <family val="2"/>
          </rPr>
          <t>*Beneficio privado o de un tercer</t>
        </r>
      </text>
    </comment>
    <comment ref="H2" authorId="0" shapeId="0" xr:uid="{BDDAE387-BC06-43BD-A472-A0ADE6632B77}">
      <text>
        <r>
          <rPr>
            <b/>
            <sz val="9"/>
            <color indexed="81"/>
            <rFont val="Tahoma"/>
            <family val="2"/>
          </rPr>
          <t>Grupo de Control Interno:</t>
        </r>
        <r>
          <rPr>
            <sz val="9"/>
            <color indexed="81"/>
            <rFont val="Tahoma"/>
            <family val="2"/>
          </rPr>
          <t xml:space="preserve">
Establece quién o qué realiza el control?
</t>
        </r>
      </text>
    </comment>
    <comment ref="I2" authorId="0" shapeId="0" xr:uid="{785F8B3C-C860-41DC-9DAF-501F4DCB2809}">
      <text>
        <r>
          <rPr>
            <b/>
            <sz val="9"/>
            <color rgb="FF000000"/>
            <rFont val="Tahoma"/>
            <family val="2"/>
          </rPr>
          <t>Grupo de Control Interno:</t>
        </r>
        <r>
          <rPr>
            <sz val="9"/>
            <color rgb="FF000000"/>
            <rFont val="Tahoma"/>
            <family val="2"/>
          </rPr>
          <t xml:space="preserve">
</t>
        </r>
        <r>
          <rPr>
            <sz val="9"/>
            <color rgb="FF000000"/>
            <rFont val="Tahoma"/>
            <family val="2"/>
          </rPr>
          <t xml:space="preserve">(Diario, mensual, trimestral, anual)
</t>
        </r>
        <r>
          <rPr>
            <sz val="9"/>
            <color rgb="FF000000"/>
            <rFont val="Tahoma"/>
            <family val="2"/>
          </rPr>
          <t xml:space="preserve">
</t>
        </r>
        <r>
          <rPr>
            <sz val="9"/>
            <color rgb="FF000000"/>
            <rFont val="Tahoma"/>
            <family val="2"/>
          </rPr>
          <t xml:space="preserve">Para controles que no tienen periodicidad especifica: Cada vez </t>
        </r>
      </text>
    </comment>
    <comment ref="J2" authorId="0" shapeId="0" xr:uid="{0935DCA3-867B-459F-A057-E5855C5CFDF7}">
      <text>
        <r>
          <rPr>
            <b/>
            <sz val="9"/>
            <color indexed="81"/>
            <rFont val="Tahoma"/>
            <family val="2"/>
          </rPr>
          <t>Grupo de Control Interno:</t>
        </r>
        <r>
          <rPr>
            <sz val="9"/>
            <color indexed="81"/>
            <rFont val="Tahoma"/>
            <family val="2"/>
          </rPr>
          <t xml:space="preserve">
Detectivo, correctivo o preventivo
Como se mitiga la causa de la materalización del riesgo 
palabras clave:
Verifica, valida, coteja, compara</t>
        </r>
      </text>
    </comment>
    <comment ref="K2" authorId="0" shapeId="0" xr:uid="{45C0E6E5-3C52-45C7-B7F7-F3BEA6FCDC67}">
      <text>
        <r>
          <rPr>
            <b/>
            <sz val="9"/>
            <color rgb="FF000000"/>
            <rFont val="Tahoma"/>
            <family val="2"/>
          </rPr>
          <t>Grupo de Control Interno:</t>
        </r>
        <r>
          <rPr>
            <sz val="9"/>
            <color rgb="FF000000"/>
            <rFont val="Tahoma"/>
            <family val="2"/>
          </rPr>
          <t xml:space="preserve">
</t>
        </r>
        <r>
          <rPr>
            <sz val="9"/>
            <color rgb="FF000000"/>
            <rFont val="Tahoma"/>
            <family val="2"/>
          </rPr>
          <t xml:space="preserve">
</t>
        </r>
        <r>
          <rPr>
            <sz val="9"/>
            <color rgb="FF000000"/>
            <rFont val="Tahoma"/>
            <family val="2"/>
          </rPr>
          <t>Detalla como se debe realizar el control</t>
        </r>
      </text>
    </comment>
    <comment ref="L2" authorId="0" shapeId="0" xr:uid="{88FC7997-DEB3-4A2C-9D08-D713DD2BEF68}">
      <text>
        <r>
          <rPr>
            <b/>
            <sz val="9"/>
            <color rgb="FF000000"/>
            <rFont val="Tahoma"/>
            <family val="2"/>
          </rPr>
          <t>Grupo de Control Interno:</t>
        </r>
        <r>
          <rPr>
            <sz val="9"/>
            <color rgb="FF000000"/>
            <rFont val="Tahoma"/>
            <family val="2"/>
          </rPr>
          <t xml:space="preserve">
</t>
        </r>
        <r>
          <rPr>
            <sz val="9"/>
            <color rgb="FF000000"/>
            <rFont val="Tahoma"/>
            <family val="2"/>
          </rPr>
          <t xml:space="preserve">
</t>
        </r>
        <r>
          <rPr>
            <sz val="9"/>
            <color rgb="FF000000"/>
            <rFont val="Tahoma"/>
            <family val="2"/>
          </rPr>
          <t>Tiene manejo cuando se identifican observaciones o desviaciones cuando se ejecuta el control</t>
        </r>
      </text>
    </comment>
    <comment ref="M2" authorId="0" shapeId="0" xr:uid="{C48EDAEA-64B9-4378-BA09-C01782E9B937}">
      <text>
        <r>
          <rPr>
            <b/>
            <sz val="9"/>
            <color rgb="FF000000"/>
            <rFont val="Tahoma"/>
            <family val="2"/>
          </rPr>
          <t>Grupo de Control Interno:</t>
        </r>
        <r>
          <rPr>
            <sz val="9"/>
            <color rgb="FF000000"/>
            <rFont val="Tahoma"/>
            <family val="2"/>
          </rPr>
          <t xml:space="preserve">
</t>
        </r>
        <r>
          <rPr>
            <sz val="9"/>
            <color rgb="FF000000"/>
            <rFont val="Tahoma"/>
            <family val="2"/>
          </rPr>
          <t xml:space="preserve">
</t>
        </r>
        <r>
          <rPr>
            <sz val="9"/>
            <color rgb="FF000000"/>
            <rFont val="Tahoma"/>
            <family val="2"/>
          </rPr>
          <t>¿Cuál es la evidencia resultante del control?</t>
        </r>
      </text>
    </comment>
    <comment ref="N2" authorId="0" shapeId="0" xr:uid="{402E2064-88C1-4DD5-B42F-F68154B8D40E}">
      <text>
        <r>
          <rPr>
            <b/>
            <sz val="9"/>
            <color rgb="FF000000"/>
            <rFont val="Tahoma"/>
            <family val="2"/>
          </rPr>
          <t>Grupo de Control Interno:</t>
        </r>
        <r>
          <rPr>
            <sz val="9"/>
            <color rgb="FF000000"/>
            <rFont val="Tahoma"/>
            <family val="2"/>
          </rPr>
          <t xml:space="preserve">
De acuerdo con la verificación del diseño de control indicar si se encuentra bien diseñado
</t>
        </r>
        <r>
          <rPr>
            <b/>
            <sz val="9"/>
            <color rgb="FF000000"/>
            <rFont val="Tahoma"/>
            <family val="2"/>
          </rPr>
          <t>Cumple</t>
        </r>
        <r>
          <rPr>
            <sz val="9"/>
            <color rgb="FF000000"/>
            <rFont val="Tahoma"/>
            <family val="2"/>
          </rPr>
          <t xml:space="preserve">: 7 si
</t>
        </r>
        <r>
          <rPr>
            <b/>
            <sz val="9"/>
            <color rgb="FF000000"/>
            <rFont val="Tahoma"/>
            <family val="2"/>
          </rPr>
          <t>Parcialmente:</t>
        </r>
        <r>
          <rPr>
            <sz val="9"/>
            <color rgb="FF000000"/>
            <rFont val="Tahoma"/>
            <family val="2"/>
          </rPr>
          <t xml:space="preserve"> 6-2 si
</t>
        </r>
        <r>
          <rPr>
            <b/>
            <sz val="9"/>
            <color rgb="FF000000"/>
            <rFont val="Tahoma"/>
            <family val="2"/>
          </rPr>
          <t>No Cumple:</t>
        </r>
        <r>
          <rPr>
            <sz val="9"/>
            <color rgb="FF000000"/>
            <rFont val="Tahoma"/>
            <family val="2"/>
          </rPr>
          <t xml:space="preserve"> 2- 7 no</t>
        </r>
      </text>
    </comment>
    <comment ref="P2" authorId="0" shapeId="0" xr:uid="{B83E3DEB-3354-47C3-BF17-4FB0531FB99B}">
      <text>
        <r>
          <rPr>
            <b/>
            <sz val="9"/>
            <color rgb="FF000000"/>
            <rFont val="Tahoma"/>
            <family val="2"/>
          </rPr>
          <t>Grupo de Control Interno:</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Redacción ejecutiva, validar que se este ejecutando el control como debe ser, que la evidencia subida al drive corresponda a la especificada en el control</t>
        </r>
      </text>
    </comment>
    <comment ref="S2" authorId="1" shapeId="0" xr:uid="{842CD351-56DE-46CB-A232-7AB2DB8EFBBE}">
      <text>
        <r>
          <rPr>
            <sz val="9"/>
            <color rgb="FF000000"/>
            <rFont val="Tahoma"/>
            <family val="2"/>
          </rPr>
          <t xml:space="preserve">VERIFICAR EN EL DRIVE LAS EVIDENCIAS QUE CORRESPONDAN A LO DESCRITO EN EL CUMPLIMIENTO DE LAS ACCIONES, 
</t>
        </r>
      </text>
    </comment>
    <comment ref="W2" authorId="0" shapeId="0" xr:uid="{E4A0AA34-1B66-48FB-9988-C3B5823FA817}">
      <text>
        <r>
          <rPr>
            <b/>
            <sz val="9"/>
            <color rgb="FF000000"/>
            <rFont val="Tahoma"/>
            <family val="2"/>
          </rPr>
          <t>Grupo de Control Interno:</t>
        </r>
        <r>
          <rPr>
            <sz val="9"/>
            <color rgb="FF000000"/>
            <rFont val="Tahoma"/>
            <family val="2"/>
          </rPr>
          <t xml:space="preserve">
</t>
        </r>
        <r>
          <rPr>
            <sz val="9"/>
            <color rgb="FF000000"/>
            <rFont val="Tahoma"/>
            <family val="2"/>
          </rPr>
          <t xml:space="preserve">Debe explicar cuál es la acción que se llevará a cabo para tratar el riesgo
</t>
        </r>
        <r>
          <rPr>
            <sz val="9"/>
            <color rgb="FF000000"/>
            <rFont val="Tahoma"/>
            <family val="2"/>
          </rPr>
          <t xml:space="preserve">
</t>
        </r>
        <r>
          <rPr>
            <b/>
            <sz val="9"/>
            <color rgb="FF000000"/>
            <rFont val="Tahoma"/>
            <family val="2"/>
          </rPr>
          <t>Verbo Fuerte</t>
        </r>
      </text>
    </comment>
    <comment ref="X2" authorId="0" shapeId="0" xr:uid="{7D7D8FE8-BDCD-4728-99FD-682EA9C3A367}">
      <text>
        <r>
          <rPr>
            <b/>
            <sz val="9"/>
            <color rgb="FF000000"/>
            <rFont val="Tahoma"/>
            <family val="2"/>
          </rPr>
          <t>Grupo de Control Interno:</t>
        </r>
        <r>
          <rPr>
            <sz val="9"/>
            <color rgb="FF000000"/>
            <rFont val="Tahoma"/>
            <family val="2"/>
          </rPr>
          <t xml:space="preserve">
</t>
        </r>
        <r>
          <rPr>
            <sz val="9"/>
            <color rgb="FF000000"/>
            <rFont val="Tahoma"/>
            <family val="2"/>
          </rPr>
          <t>Debe definir un cargo con la responsabilidad en el proceso.</t>
        </r>
      </text>
    </comment>
    <comment ref="Y2" authorId="0" shapeId="0" xr:uid="{628199D9-FBA5-4F05-9D6B-1FCDC1876F6E}">
      <text>
        <r>
          <rPr>
            <b/>
            <sz val="9"/>
            <color rgb="FF000000"/>
            <rFont val="Tahoma"/>
            <family val="2"/>
          </rPr>
          <t>Grupo de Control Interno:</t>
        </r>
        <r>
          <rPr>
            <sz val="9"/>
            <color rgb="FF000000"/>
            <rFont val="Tahoma"/>
            <family val="2"/>
          </rPr>
          <t xml:space="preserve">
</t>
        </r>
        <r>
          <rPr>
            <sz val="9"/>
            <color rgb="FF000000"/>
            <rFont val="Tahoma"/>
            <family val="2"/>
          </rPr>
          <t xml:space="preserve">Plazo para la implementación de la acción. </t>
        </r>
      </text>
    </comment>
    <comment ref="AF2" authorId="0" shapeId="0" xr:uid="{E99F6AEC-D846-4EFF-A4D4-F548D3B520BC}">
      <text>
        <r>
          <rPr>
            <b/>
            <sz val="9"/>
            <color indexed="81"/>
            <rFont val="Tahoma"/>
            <family val="2"/>
          </rPr>
          <t>Grupo de Control Interno:</t>
        </r>
        <r>
          <rPr>
            <sz val="9"/>
            <color indexed="81"/>
            <rFont val="Tahoma"/>
            <family val="2"/>
          </rPr>
          <t xml:space="preserve">
Datos que se traen de la matriz de OAP</t>
        </r>
      </text>
    </comment>
    <comment ref="AG2" authorId="0" shapeId="0" xr:uid="{D6023B54-820E-49EE-80C9-43BFBC9AB8DB}">
      <text>
        <r>
          <rPr>
            <b/>
            <sz val="9"/>
            <color indexed="81"/>
            <rFont val="Tahoma"/>
            <family val="2"/>
          </rPr>
          <t>Grupo de Control Interno:</t>
        </r>
        <r>
          <rPr>
            <sz val="9"/>
            <color indexed="81"/>
            <rFont val="Tahoma"/>
            <family val="2"/>
          </rPr>
          <t xml:space="preserve">
Datos que se traen de la matriz de OAP</t>
        </r>
      </text>
    </comment>
    <comment ref="AJ2" authorId="0" shapeId="0" xr:uid="{C813BE75-0B78-4812-B90F-30D5B627EFEE}">
      <text>
        <r>
          <rPr>
            <b/>
            <sz val="9"/>
            <color indexed="81"/>
            <rFont val="Tahoma"/>
            <family val="2"/>
          </rPr>
          <t>Grupo de Control Interno:</t>
        </r>
        <r>
          <rPr>
            <sz val="9"/>
            <color indexed="81"/>
            <rFont val="Tahoma"/>
            <family val="2"/>
          </rPr>
          <t xml:space="preserve">
(Especificar si se presentó materialización del riesgo) 
*Si no se presenta materialización del riesgo colocar "No se presenta materialización del riesgo".</t>
        </r>
      </text>
    </comment>
  </commentList>
</comments>
</file>

<file path=xl/sharedStrings.xml><?xml version="1.0" encoding="utf-8"?>
<sst xmlns="http://schemas.openxmlformats.org/spreadsheetml/2006/main" count="2952" uniqueCount="515">
  <si>
    <t>NO</t>
  </si>
  <si>
    <t>SI</t>
  </si>
  <si>
    <t>CUMPLE</t>
  </si>
  <si>
    <t>NO CUMPLE</t>
  </si>
  <si>
    <t>RESPONSABLE</t>
  </si>
  <si>
    <t>PERIODICIDAD</t>
  </si>
  <si>
    <t>CÓMO SE REALIZA</t>
  </si>
  <si>
    <t>OBSERVACIONES O DESVIACIONES</t>
  </si>
  <si>
    <t>PROCESO</t>
  </si>
  <si>
    <t>EVIDENCIA</t>
  </si>
  <si>
    <t>OBSERVACIONES CON RELACIÓN A LA DESCRIPCION DEL RIESGO</t>
  </si>
  <si>
    <t>COOPERACIÓN NACIONAL NO OFICIAL E INTERNACIONAL</t>
  </si>
  <si>
    <t>Posibilidad de recibir o solicitar cualquier dádiva o beneficio a nombre propio o de terceros con el fin de manejar de forma inadecuada la información para la gestión y formulación de proyectos de cooperación.</t>
  </si>
  <si>
    <t>Posibilidad de recibir o solicitar cualquier dádiva a nombre propio o para un tercero en la ejecución de las actividades propias del proceso Cooperación Nacional No oficial e Internacional y Asuntos Internacionales incumpliendo el procedimiento de conflicto de intereses establecido por la entidad.</t>
  </si>
  <si>
    <t>DIRECCIONAMIENTO ESTRATÉGICO</t>
  </si>
  <si>
    <t>Posibilidad de recibir o solicitar cualquier dádiva o beneficio a nombre propio o de terceros con el fin de modificar, el avance de algunas metas, a favor de alguna dependencia en particular</t>
  </si>
  <si>
    <t>Posibilidad de recibir o solicitar cualquier dádiva a nombre propio o para un tercero en la ejecución de las actividades propias del proceso Direccionamiento Estratégico incumpliendo el procedimiento de conflicto de intereses establecido por la entidad.</t>
  </si>
  <si>
    <t>GESTIÓN DE COMUNICACIONES</t>
  </si>
  <si>
    <t>Posibilidad de recibir o solicitar cualquier dádiva o beneficio a nombre propio de un tercero con el fin de ocultar información que se considera publica</t>
  </si>
  <si>
    <t>Posibilidad de recibir o solicitar cualquier dádiva a nombre propio o para un tercero en la ejecución de las actividades propias del proceso Gestión de Comunicaciones, incumpliendo el procedimiento de conflicto de intereses establecido por la entidad.</t>
  </si>
  <si>
    <t>EVALUACIÓN INDEPENDIENTE</t>
  </si>
  <si>
    <t>Posibilidad de recibir o solicitar cualquier dádiva o beneficio a nombre propio o de terceros, con el fin de desviar el resultado final del proceso de auditoria interna y/o calidad.</t>
  </si>
  <si>
    <t>Posibilidad de recibir o solicitar cualquier dádiva o beneficio a nombre propio o de terceros, omitiendo conflicto de intereses con el fin de obtener beneficios en el proceso de auditoria interna y/o calidad.</t>
  </si>
  <si>
    <t>Posibilidad de recibir o solicitar cualquier dádiva o beneficio a nombre propio o de terceros omitiendo reportar eventuales actos de corrupción, fraude e irregularidades que se hayan detectado en los procesos de auditoría.</t>
  </si>
  <si>
    <t>CONTROL DISCIPLINARIO</t>
  </si>
  <si>
    <t>Posibilidad de recibir o solicitar cualquier dádiva o beneficio a nombre propio o para terceros tendientes a favorecer a otros con acciones u omisiones dentro de las actuaciones disciplinarias</t>
  </si>
  <si>
    <t>ADMINISTRACIÓN Y MANEJO DEL SISTEMA DE PARQUES NACIONALES NATURALES</t>
  </si>
  <si>
    <t>AUTORIDAD AMBIENTAL</t>
  </si>
  <si>
    <t>Posibilidad de recibir o solicitar cualquier dádiva a nombre propio o para un tercero en la ejecución de las actividades propias del proceso de Autoridad Ambiental incumpliendo el procedimiento de conflicto de intereses establecido por la entidad.</t>
  </si>
  <si>
    <t>Posibilidad de recibir o solicitar cualquier dádiva o beneficio a nombre propio o de terceros con el fin de omitir el registro de las presiones con alcance sancionatorio y permisivo detectadas  en el ejercicio de PVC a través de  herramientas tecnológicas de la entidad (SMART y aplicativos), permitiendo la generación de retrasos indebidos en el seguimiento de las presiones antrópicas.</t>
  </si>
  <si>
    <t>PARTICIPACIÓN SOCIAL</t>
  </si>
  <si>
    <t>SOSTENIBILIDAD FINANCIERA Y NEGOCIOS AMBIENTALES</t>
  </si>
  <si>
    <t>Posibilidad de recibir o solicitar cualquier dádiva a nombre propio o para un tercero para permitir la entrega, apropiación de dinero, destinación de recursos físicos de la entidad a operaciones o actividades diferentes de las inicialmente pactados u otra utilidad indebida.</t>
  </si>
  <si>
    <t>COORDINACIÓN DEL SINAP</t>
  </si>
  <si>
    <t>Posibilidad de recibir o solicitar cualquier dádiva a nombre propio o para un tercero en la ejecución de las actividades propias del proceso Coordinación del SINAP incumpliendo el procedimiento de conflicto de intereses establecido por la entidad.</t>
  </si>
  <si>
    <t xml:space="preserve">GESTION DE RECURSOS FÍSICOS </t>
  </si>
  <si>
    <t>Posibilidad de recibir o solicitar cualquier dádiva o beneficio a nombre propio de un tercero con el fin de realizar sustracción de bienes propiedad de la Entidad</t>
  </si>
  <si>
    <t>Posibilidad de recibir o solicitar cualquier dádiva a nombre propio o para un tercero en la ejecución de las actividades propias del proceso Gestión de Recursos Físicos incumpliendo el procedimiento de conflicto de intereses establecido por la entidad.</t>
  </si>
  <si>
    <t>GESTIÓN DOCUMENTAL</t>
  </si>
  <si>
    <t>Posibilidad de recibir o solicitar cualquier dádiva o beneficio a nombre propio de un tercero con el fin de realizar ocultamiento o perdida  de la infomación de la entidad.</t>
  </si>
  <si>
    <t>Posibilidad de recibir o solicitar cualquier dádiva a nombre propio o para un tercero en la ejecución de las actividades propias del proceso Gestión Documental incumpliendo el procedimiento de conflicto de intereses establecido por la entidad.</t>
  </si>
  <si>
    <t>GESTIÓN CONTRACTUAL</t>
  </si>
  <si>
    <t>GESTIÓN DE TECNOLOGÍAS Y SEGURIDAD DE LA INFORMACIÓN</t>
  </si>
  <si>
    <t>Posibilidad de recibir o solicitar cualquier dádiva a nombre propio o para un tercero en la ejecución de las actividades propias del proceso Tecnologias de la Información y las Comunicaciones  incumpliendo el procedimiento de conflicto de intereses establecido por la entidad.</t>
  </si>
  <si>
    <t>SERVICIO AL CIUDADANO</t>
  </si>
  <si>
    <t>Posibilidad de recibir o solicitar cualquier dádiva o beneficio a nombre propio o de terceros con el fin de responder las PQRSD fuera de los términos legales establecidos.</t>
  </si>
  <si>
    <t>GESTION JURÍDICA</t>
  </si>
  <si>
    <t>GESTIÓN DEL CONOCIMIENTO Y LA INNOVACIÓN</t>
  </si>
  <si>
    <t>GESTIÓN DEL TALENTO HUMANO</t>
  </si>
  <si>
    <t>Posibilidad de recibir o solicitar cualquier dádiva a nombre propio o para un tercero en la ejecución de las actividades propias del proceso Gestion del Talento humano incumpliendo el procedimiento de conflicto de intereses establecido por la entidad.</t>
  </si>
  <si>
    <t>GESTIÓN DE RECURSOS FINANCIEROS</t>
  </si>
  <si>
    <t>Posibilidad de solicitar y/o recibir coimas o dadivas para la desviación de recursos fnancieros en beneficio propio o de un tercero</t>
  </si>
  <si>
    <t xml:space="preserve">Posibilidad de recibir coimas o dadivas para la desviación o perdida de la boletería y/o del dinero recaudado por concepto de ingreso al Parque. </t>
  </si>
  <si>
    <t>Posibilidad de recibir o solicitar cualquier dádiva o beneficio a nombre propio de un tercero con el fin de extralimitar las funciones o dilatar  los tiempos de losTrámites Ambientales.</t>
  </si>
  <si>
    <t>Posibilidad de recibir y/o solicitar cualquier dádiva y/o beneficio a nombre propio y/o de un tercero con el fin de extralimitar las funciones y/o dilatar los tiempos en las diferentes instancias que adelantan procesos sancionatorios ambientales al interior de PNNC.</t>
  </si>
  <si>
    <t>Posibilidad de recibir o solicitar cualquier dádiva a nombre propio o para un tercero en la ejecución de las actividades propias del proceso Sostenibilidad Financiera y Negocios Ambientales, incumpliendo el procedimiento de conflicto de intereses establecido por la entidad.</t>
  </si>
  <si>
    <t>1. La Coordinadora del Grupo de Control Interno, cada vez que el equipo de auditores realice una auditoría, con el propósito de obtener informes ajustados a la realidad, verifica y coteja las  evidencias frente a la lista de chequeo presentada por los auditores. En caso de encontrar información faltante o inconsistencias remite vía correo electrónico para los ajustes respectivos. Evidencia: Correo electrónico.</t>
  </si>
  <si>
    <t>2. La Coordinadora del Grupo de Control Interno, cada vez que un auditor termina el proceso de auditoria, con el propósito de presentar información consistente y real en la reunión de cierre,   verifica que la presentación elaborada contenga las desviaciones soportadas con evidencias suficientes. En caso de encontrar información que no corresponda o no soporte la No Conformidad u observación, se remite por correo electrónico para realizar los ajustes respectivos. Evidencia: Correo electrónico.</t>
  </si>
  <si>
    <t>1. La Coordinadora del Grupo de Control Interno, cada que se realiza una auditoría, con el fin de realizar auditorias objetivas e imparciales, verifica que el auditor diligencie y firme el Formato EI_FO_06 "Declaración Conflicto de Intereses. En caso de presentarse un conflicto de intereses la coordinadora del GCI tomará las acciones pertinentes reasignando un nuevo auditor. Evidencia: Formato conflicto de intereses.</t>
  </si>
  <si>
    <t>1. La Coordinadora del Grupo de Control Interno, cada vez que evidencia un presunto hecho de corrupción, con el fin de adelantar las investigaciones pertinentes, realiza mesa de trabajo con los auditores para evaluar su pertinencia y posterior remisión al ente de control y/o a la Oficina de Control Interno Disiciplinaro. En caso de no contar con evidencias suficientes, se desestima y se deja consiganado en el acta. Evidencia: Memorando - Oficio - Acta de reunión.</t>
  </si>
  <si>
    <t>3. La jefe de la Oficina de Control Disciplinario Interno, permentemente controla la reserva de los expedientes activos con el fin de prevenir la divulgación de información reservada o la alteración de los contenidos de los expedientes por parte de terceros. Dejando como evidencia certificacioón del control efectivo de los mismos. En caso de una desviación se requiere a los profesionales asignados para que informen permanentemente cuales fueron los expedientes revisados durante el periodo.</t>
  </si>
  <si>
    <t>1. (DTOR) 
El personal de los parques con vocación ecoturistica, reponsable de la boletería y el recaudo, establece controles  de acuerdo al procedimiento de recaudo y registro de derechos de ingreso:
Matriz ingreso a visitantes y control de recuados
Inventario Boletería
Informe de conciliación de consignaciones por pago de anticipo
Informe Cierre de Caja
Informe Conciliación de recaudos
Informe de conciliación de recaudos entre el área protegida y el tercero debidamente firmada.
Informe de conciliación de recaudos entre la Dirección Territorial y el área protegida con vocación ecoturística debidamente firmada</t>
  </si>
  <si>
    <t>OBSERVACIONES CON RELACIÓN AL ANALISIS DEL DISEÑO DEL CONTROL</t>
  </si>
  <si>
    <t>1. Generar comunicaciones de orientación para el cumplimiento del procedimiento de cooperación Nacional No Oficinal e internacional, con las dependencias que se esten apoyando.</t>
  </si>
  <si>
    <t>1. Realizar una jornada de socialización del procedimiento de conflicto de intereses y recordatorios sobre su cumplimiento al personal OAP</t>
  </si>
  <si>
    <t>1. Publicación de los avances trimestralmente del reporte de PAA, en la página web de la entidad con la finalidad de socializar a los grupos de interés la información, conforme el índice de transparencia. Nota. En el primer trimestre del año se realiza cierre del PAA de la vigencia anterior por lo cual se publica a inicio del primer trimestre.</t>
  </si>
  <si>
    <t xml:space="preserve">1. Realizar una jornada de socialización al interior del Grupo de Control Interno, sobre el conflicto de intereses. </t>
  </si>
  <si>
    <t xml:space="preserve">1. Realizar dos campañas de autocontrol estableciendo las obligaciones de reportar los posibles hallazgos de corrupción y sus consecuencias. </t>
  </si>
  <si>
    <t>1. Evaluar los procesos disciplinarios con base en las pruebas allegadas al expediente de manera oportuna.</t>
  </si>
  <si>
    <t xml:space="preserve">1. Realizar requerimiento mediante correo electrónico del informe final y demás compromisos establecidos, según los tiempos de entrega pactados en el aval de investigación. </t>
  </si>
  <si>
    <t>1. Hacer una socialización del procedimiento de conflicto de intereses y recordatorios sobre su cumplimiento</t>
  </si>
  <si>
    <t>1. Realizar campañas de concientización del manejo de los recursos físicos.</t>
  </si>
  <si>
    <t>1. Realizar una jornada de socialización del procedimiento de conflicto de intereses y recordatorios sobre su cumplimiento</t>
  </si>
  <si>
    <t xml:space="preserve">1. Generar mecanismos de socialización relacionados con el procedimiento de conflicto de intereses </t>
  </si>
  <si>
    <t>2. Realizar reuniones con GTIC para efectuar seguimiento a los ajustes requeridos para mejorar el gestor documental en cuanto a PQRSD</t>
  </si>
  <si>
    <t>1. Realizar una jornada de socialización del procedimiento de conflicto de intereses y recordatorios trimestrales por correo electrónico sobre su cumplimiento
Nota: La meta de la acción de control es anual</t>
  </si>
  <si>
    <t xml:space="preserve">1. Realizar una encuesta del conocimiento del procedimiento vigente de conflicto de intereses de la Entidad </t>
  </si>
  <si>
    <t>1. El Grupo de Gestion Humana realizará una jornada de socialización del procedimiento de conflicto de intereses a nivel nacional y se enviarán 3 recordatorios sobre el procedimiento, a nivel nacional (uno por trimestre) de forma cuatrimestrales por correo electrónico o flash informativo.</t>
  </si>
  <si>
    <t>1. Realizar un control de boletería de acuerdo con el procedimiento establecido RECAUDO Y REGISTRO DE DERECHO DE INGRESO GRF_PR_17, en las áreas protegidas con vocación ecoturística.</t>
  </si>
  <si>
    <t>2. La Dirección Territorial Caribe, por solicitud previa del PNN CRSB, asigna por ORFEO las solicitudes de trámite de permiso para adelantar labores de adecuación reposición o mejoras a las construcciones  ya existentes en el PNN Corales del Rosario y San Bernardo para el cumplimiento de las etapas propias del trámite al profesional correspondiente.</t>
  </si>
  <si>
    <t xml:space="preserve">1.  Asignar según corresponda al colaborador de la Entidad responsable del impulso del proceso sancionatorio mediante el Gestor Documental ORFEO, las actuaciones sancionatorias que ameriten el proceso respectivo conforme al marco normativo de la ley sancionatoria ambiental (Ley 1333 de 2009), la resolución 476  de 2012 y demás normas concordantes.
Este control se ejecuta cada vez que la DT deba ejercer funciones sancionatorias. </t>
  </si>
  <si>
    <t xml:space="preserve">2. Asignar según corresponda al colaborador de la Entidad responsable del impulso del proceso sancionatorio mediante el Gestor Documental ORFEO, las actuaciones sancionatorias que ameriten el proceso respectivo conforme al marco normativo de la ley sancionatoria ambiental (Ley 1333 de 2009), la resolución 476  de 2012 y demás normas concordantes. 
Este control se ejercerá acorde a las actuaciones que en el marco de su competencia deba adelantar. </t>
  </si>
  <si>
    <t xml:space="preserve">EVIDENCIAS O PRODUCTOS DE LA (S) ACCIONES  </t>
  </si>
  <si>
    <t>Comunicaciones (memorando, correo, registros de asistencia)</t>
  </si>
  <si>
    <t>Listado de asistencia y correo electrónico</t>
  </si>
  <si>
    <t>Print de pantalla o URL de la página web con la información publicada.</t>
  </si>
  <si>
    <t>correos electrónicos, y/o memorandos internos.</t>
  </si>
  <si>
    <t xml:space="preserve">Piezas comunicacionales, correos internos, publicación en pantallas
</t>
  </si>
  <si>
    <t>Acta de reunión y/o Listado de asistencia y/o correo electrónico y/o piezas comunicacionales y/o presentación</t>
  </si>
  <si>
    <t>Correos con información ajustada, solicitudes de ajuste de información.</t>
  </si>
  <si>
    <t>Lista de asistencia y presentación.</t>
  </si>
  <si>
    <t xml:space="preserve">Campañas. </t>
  </si>
  <si>
    <t>Matriz de base de datos de los Actos Administrativos expedidos</t>
  </si>
  <si>
    <t xml:space="preserve">Piezas de comunicación interna y/o listado de asistencia de la socialización del procedimiento al interior de la Oficina y/o correo electrónico
</t>
  </si>
  <si>
    <t>Print de correo electrónico.</t>
  </si>
  <si>
    <t xml:space="preserve">Print de correo electrónico; Anexos que apliquen ( asistencia, ppt, banners, infografías,etc) </t>
  </si>
  <si>
    <t>Listado de asistencia y/o elementos de difusión digital (formulario, presentaciones interactivas) para socialización y el correo electrónico para el recordatorio sobre cumplimiento del procedimiento de conflicto de intereses.</t>
  </si>
  <si>
    <t>Listado de asistencia y/o correo electrónico y/o Presentaciones</t>
  </si>
  <si>
    <t>Flash informativos</t>
  </si>
  <si>
    <t>Listado de asistencia correo electrónico</t>
  </si>
  <si>
    <t>Estudios previos con vistos buenos de los estructuradores tecnicos y financieros (este ultimo cuando haya lugar conforme a la nota indicada en la acción de control)
Orfeo que contenga la estructuración de los indicadores financieros cuando haya lugar (Aplica solo para nivel central)</t>
  </si>
  <si>
    <t>Respuestas a las observaciones en el secop</t>
  </si>
  <si>
    <t>Listado de asistencia y/o presentación y/o correo electrónico y/o informe y/o infografía</t>
  </si>
  <si>
    <t>Presentaciones, 
Listados de asistencia
Flash informativos</t>
  </si>
  <si>
    <t>Listado de asistencia</t>
  </si>
  <si>
    <t>Encuesta</t>
  </si>
  <si>
    <t>Listado de asistencia, presentación y correo electrónico</t>
  </si>
  <si>
    <t xml:space="preserve">Listado de asistencia y/o presentación de la socialización y/o flash informativo y/o piezas gráficas y/o correo electrónico </t>
  </si>
  <si>
    <t>Listado de registros presupuestales del SIIF Nación, evidenciando que en la descripción del registro este el número del orfeo y código PAA</t>
  </si>
  <si>
    <t>Solicitud radicada en el ORFEO y Formato de novedades portal bancario</t>
  </si>
  <si>
    <t>Control Mensual a través una base de datos consolidada de boleteria  consumida y  disponible en las áreas protegidas con vocación ecoturística.</t>
  </si>
  <si>
    <t>Correo electrónico</t>
  </si>
  <si>
    <t>Informe Trimestral</t>
  </si>
  <si>
    <t xml:space="preserve">Reporte de ORFEO del coordinador(a) del GTEA </t>
  </si>
  <si>
    <t>Reporte de ORFEO del Líder del equipo de apoyo jurídico DTCA</t>
  </si>
  <si>
    <t xml:space="preserve">Listados de asistencia y/o actas donde se evidencien los procesos de sensiblización al equipo de trabajo y/o divulgaciones de la información: Correo electrónicos de difusión de la sensibilización elementos interactivos de difusión. </t>
  </si>
  <si>
    <t xml:space="preserve">Reporte de transacciones de ORFEO del  Director (a) Territorial y/o Líder del Equipo de Apoyo Jurídico DT de inicio, formulación, pruebas y traslado para alegatos y declaración de responsabilidad expedidos en la correspodiente investigación sancionatoria ambiental  y/o los publicados en la Gaceta Oficial de PNNC.
 (Autos de inicio, declaración de responsabildiad y el que resuelve el recurso contra la declaratoria de responsabilidad). </t>
  </si>
  <si>
    <t xml:space="preserve">Reporte de transacciones de ORFEO del  Coordinador(a) del GTEA para el Nivel Central de inicio, formulación, pruebas y traslado para alegatos y declaración de responsabilidad expedidos en la correspodiente investigación sancionatoria ambiental  y/o los publicados en la Gaceta Oficial de PNNC.
 (Autos de inicio, declaración de responsabildiad y el que resuelve el recurso contra la declaratoria de responsabilidad). </t>
  </si>
  <si>
    <t>Listados de asistencia y/o  actas donde se evidencien los procesos de sensibilización al equipo de trabajo, presentaciones.</t>
  </si>
  <si>
    <t>JUSTIFICACIÓN</t>
  </si>
  <si>
    <t>PRÓPOSITO</t>
  </si>
  <si>
    <t>IDENTIFICACIÓN DEL RIESGO</t>
  </si>
  <si>
    <t>ANÁLISIS DISEÑO DEL CONTROL DEL RIESGO</t>
  </si>
  <si>
    <t xml:space="preserve">ACCIONES  TRATAMIENTO DE RIESGOS </t>
  </si>
  <si>
    <t>ACCIÓN</t>
  </si>
  <si>
    <t>CONTROL</t>
  </si>
  <si>
    <t>PARCIALMENTE</t>
  </si>
  <si>
    <t>Posibilidad de recibir o solicitar cualquier dádiva o beneficio a nombre propio o de terceros con el fin de obtener  información generada a través de investigaciones para la toma de decisiones de manejo, dificultando la evaluación de acciones de manejo requeridas.</t>
  </si>
  <si>
    <t>Posibilidad de recibir o solicitar cualquier dádiva o beneficio a nombre propio o de terceros con el fin de no reportar o registrar acciones de conflicto de intereses que se puedan identificar en la ejecución de las actividades del proceso AMSPNN y no dar cumplimiento al marco legal del tema y el procedimiento vigente de conflicto de intereses establecido por la entidad.</t>
  </si>
  <si>
    <t>Posibilidad de recibir o solicitar cualquier dádiva o beneficio a nombre propio o de terceros con el fin de no reportar o registrar acciones de conflicto de intereses que se puedan identificar en la ejecución de las actividades del proceso Participación Social y no dar cumplimiento al marco legal del tema y el procedimiento vigente de conflicto de intereses establecido por la entidad.</t>
  </si>
  <si>
    <t>Posibilidad de recibir o solicitar cualquier dádiva o beneficio a nombre propio o de terceros omitiendo un requisito de tipo contractual</t>
  </si>
  <si>
    <t>Posibilidad de recibir o solicitar cualquier dádiva o beneficio a nombre propio o de terceros direccionando los procesos de contratación a favor de terceros</t>
  </si>
  <si>
    <t>Posibilidad de recibir o solicitar cualquier dádiva a nombre propio o para un tercero en la ejecución de las actividades propias del proceso de Gestión Contractual incumpliendo el procedimiento de conflicto de intereses establecido por la entidad.</t>
  </si>
  <si>
    <t>Posibilidad de recibir o solicitar cualquier dádiva a nombre propio o para un tercero en la ejecución de las actividades propias del proceso de Servicio al Ciudadano incumpliendo el procedimiento de conflicto de intereses establecido por la entidad.</t>
  </si>
  <si>
    <t>Posibilidad de recibir o solicitar dádivas o beneficios para manipular información favoreciendo intereses de terceros</t>
  </si>
  <si>
    <t>Posibilidad de recibir o solicitar cualquier dádiva en el desarrollo de las actividades de asesoría Jurídica para no dar cumplimiento al procedimiento de conflicto de intereses establecido por la entidad.</t>
  </si>
  <si>
    <t>Posibilidad de recibir o solicitar cualquier dádiva o beneficio a nombre propio o de terceros con el fin de ejecutar las actividades propias del proceso de Gestión del Conocimiento e Innovación, y  en caso de identificar conflicto intereres, no dar cumplimiento al marco legal relacionado y el procedimiento vigente establecido por la entidad.</t>
  </si>
  <si>
    <t>Posibilidad de solicitar y/o recibir coimas o dadivas en favor propio o de un tercero para tramitar afectaciones presupuestales omitiendo o adulterando el respectivo soporte legal requerido y/o la autorización del ordenador del gasto.</t>
  </si>
  <si>
    <t>Posibilidad de solicitar y/o recibir  retribuciones a favor propio o de un tercero para dar trámite en la ejecución de la Gestión de Recursos Financieros omitiendo la declaración del conflicto de intereses,</t>
  </si>
  <si>
    <t>COOPERACIÓN  NACIONAL NO OFICIAL E INTERNACIONAL</t>
  </si>
  <si>
    <t>DESCRIPCIÓN DEL RIESGO</t>
  </si>
  <si>
    <t>DISEÑO Y EJECUCIÓN DEL PLAN DEL TRATAMIENTO</t>
  </si>
  <si>
    <t xml:space="preserve">1. Reuniones y/o comunicado de respuesta a los requerimientos con los aliados. </t>
  </si>
  <si>
    <t>1. Verificar las observaciones al informe de evaluación del proceso.</t>
  </si>
  <si>
    <t>aamb_fo_25_programacion-trimestral-de-recorridos-de-prevencion-vigilancia-y-control
aamb_fo_26_ejecución-trimestral-de-recorridos-de-prevencion-vigilancia-y-control</t>
  </si>
  <si>
    <t>Acta - Ayuda de memorias - Correos electrónicos - memorandos u oficios.</t>
  </si>
  <si>
    <t>Obervaciones al informe y/o mensajes públicos y/o ORFEO subido en la plataforma</t>
  </si>
  <si>
    <t>Selección aleatoria de correos electronico sy de orfeos revisados y/o aprobados por el jefe de la OAJ.</t>
  </si>
  <si>
    <t xml:space="preserve">Listado de asistencia y correo electrónico - mecanismo de socialización empleado </t>
  </si>
  <si>
    <t>RESPONSABLE DEFINIDO</t>
  </si>
  <si>
    <t>FECHAS ESTABLECIDAS</t>
  </si>
  <si>
    <t>EVIDENCIA DE EJECUCIÓN</t>
  </si>
  <si>
    <t>ACCIÓN DEFINIDA</t>
  </si>
  <si>
    <t xml:space="preserve"> MATERIALIZACIÓN DEL RIESGO</t>
  </si>
  <si>
    <t>¿SE MATEREALIZÓ EL RIESGO?</t>
  </si>
  <si>
    <t>N.A</t>
  </si>
  <si>
    <t>¿Se informó a la OAP y a las autoridades competentes según aplique (internas/externas)?</t>
  </si>
  <si>
    <t>¿Se revisó y actualizó el mapa de riesgos</t>
  </si>
  <si>
    <t>1. La jefe de la Oficina de Control Disciplinario Interno, permanentemente revisa los procesos disciplinarios cuya etapa se encuentre próxima a vencimiento, y genera alertas vía correo electrónico a los profesionales, con el objetivo de evaluar y proyectar la decisión que en derecho corresponda, dejando como evidencia los soportes de la remisión del correo. En caso de una desviación se requiere el funcionario o contratista para que proyecte de manera inmediata la decisión que corresponda.</t>
  </si>
  <si>
    <t>2. La jefe de la Oficina de Control Disciplinario en el momento en el que se recibe la queja por el sistema de gestión documental ORFEO genera el reparto de la misma al contratista o al funcionario de manera equilibrada para la expedición de la decisión que corresponda en los términos de 5 días hábiles siguientes al reparto, realizando seguimiento por parte de la Jefatura mediante comunicaciones permanentes por correo electrónico a los abogados, con el objetivo de asegurar el cumplimiento del término establecido, dejando como evidencia la base de datos de quejas o informes. En caso de una desviación se requiere el funcionario o contratista para que proyecte de manera inmediata la decisión que corresponda.</t>
  </si>
  <si>
    <t>1. El líder del SGI de la SGM, trimestralmente verificará el conocimiento y apropiación del personal del proceso AMSPNN, sobre los lineamientos estandarizados y documentados por la Entidad relacionados con conflicto de intereses, con el objetivo de reforzar la implementación del tema según la necesidad u ocurrencia; quedando como evidencia: una encuesta de conocimiento y los resultados obtenidos (tabulación). En caso de desviaciones (que la persona no tenga conocimiento) se socializará los lineamientos del tema y se realizará nuevamente la encuesta.</t>
  </si>
  <si>
    <t>1. El líder del SGI de la SGM, trimestralmente verificará el conocimiento y apropiación del personal del proceso Participación social, sobre los lineamientos estandarizados y documentados por la Entidad relacionados con conflicto de intereses, con el objetivo de reforzar la implementación del tema según la necesidad u ocurrencia; quedando como evidencia: una encuesta de conocimiento y los resultados obtenidos (tabulación). En caso de desviaciones (que la persona no tenga conocimiento) se socializará los lineamientos del tema y se realizará nuevamente la encuesta.</t>
  </si>
  <si>
    <t>1. El personal del proceso Gestión de Recursos Físicos realizará seguimiento de manera cuatrimestral al conocimiento y apropiación sobre los lineamientos estandarizados y documentados por la Entidad relacionados con conflicto de intereses con el objetivo de ser implementado y ejecutado el tema según la necesidad u ocurrencia del tema; dejando como evidencia una encuesta de conocimiento. En caso de desviaciones (que la persona no tenga conocimiento) se socializará los lineamientos del tema y se realizará nuevamente la encuesta.</t>
  </si>
  <si>
    <t>1. El personal del proceso Gestión Documental de manera cuatrimestral realizará seguimiento al conocimiento y apropiación sobre los lineamientos estandarizados y documentados por la Entidad relacionados con conflicto de intereses con el objetivo de ser implementado y ejecutado el tema según la necesidad u ocurrencia del tema; dejando como evidencia una encuesta de conocimiento. En caso de desviaciones (que la persona no tenga conocimiento) se socializará los lineamientos del tema y se realizará nuevamente la encuesta.</t>
  </si>
  <si>
    <t>1. Cada responsable asignado en cada Dirección Territorial y en Nivel Central cada vez que se requiera, verifica la fecha de vencimiento de PQRSD en el sistema de gestión documental con el propósito de prevenir incumplimientos en los términos de ley para dar respuesta, dejando como evidencia la generación de alertas por medio de correo electrónico remitidas al responsable de emitir la respuesta. En caso de no ejecutar la verificación debe realizarse de inmediato. 
Nota: Se aclara que para las áreas protegidas que no reciban PQRSD se remitirán correos electrónicos recordando los tiempos de respuesta legalmente establecidos.</t>
  </si>
  <si>
    <t xml:space="preserve">1. El personal del proceso Servicio al Ciudadano realizará cuatrimestralmente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En caso de desviaciones (que la persona no tenga conocimiento) se socializará los lineamientos del tema y se realizará nuevamente la encuesta.
</t>
  </si>
  <si>
    <t xml:space="preserve">El personal de los parques con vocación ecoturistica responsable de la boleteria y el recaudo de la DTAO, de manera permanente ejecuta los controles relacionados en el Procedimiento Recaudo y Registro de Derechos de Ingreso, con el fin de controlar la boletería y los ingresos. Dejando como evidencias  los relacionados a continuación: 
• Matriz ingreso a visitantes y control de recuados
•  Inventario Boletería
•  Informe de conciliación de consignaciones por pago de anticipo
•  Informe Cierre de Caja
•  Informe Conciliación de recaudos
•  Informe de conciliación de recaudos entre el área protegida y el tercero debidamente firmada
• Informe de conciliación de recaudos entre la Dirección Territorial y el área protegida con vocación ecoturística debidamente firmada)
En caso de no llevar a cabo la ejecución de su control, informar de manera inmedianta mediante orfeo al Líder de Proceso. </t>
  </si>
  <si>
    <t xml:space="preserve">El personal de los parques con vocación ecoturistica responsable de la boleteria y el recaudo de la DTCA, de manera permanente ejecuta los controles relacionados en el Procedimiento Recaudo y Registro de Derechos de Ingreso, con el fin de controlar la boletería y los ingresos. Dejando como evidencias  los relacionados a continuación: 
• Matriz ingreso a visitantes y control de recuados
•  Inventario Boletería
•  Informe de conciliación de consignaciones por pago de anticipo
•  Informe Cierre de Caja
•  Informe Conciliación de recaudos
•  Informe de conciliación de recaudos entre el área protegida y el tercero debidamente firmada
• Informe de conciliación de recaudos entre la Dirección Territorial y el área protegida con vocación ecoturística debidamente firmada)
En caso de no llevar a cabo la ejecución de su control, informar de manera inmedianta mediante orfeo al Líder de Proceso. </t>
  </si>
  <si>
    <t xml:space="preserve">El personal de los parques con vocación ecoturistica responsable de la boleteria y el recaudo de la DTAN, de manera permanente ejecuta los controles relacionados en el Procedimiento Recaudo y Registro de Derechos de Ingreso, con el fin de controlar la boletería y los ingresos. Dejando como evidencias  los relacionados a continuación: 
• Matriz ingreso a visitantes y control de recuados
•  Inventario Boletería
•  Informe de conciliación de consignaciones por pago de anticipo
•  Informe Cierre de Caja
•  Informe Conciliación de recaudos
•  Informe de conciliación de recaudos entre el área protegida y el tercero debidamente firmada
• Informe de conciliación de recaudos entre la Dirección Territorial y el área protegida con vocación ecoturística debidamente firmada)
En caso de no llevar a cabo la ejecución de su control, informar de manera inmedianta mediante orfeo al Líder de Proceso. </t>
  </si>
  <si>
    <t xml:space="preserve">El personal de los parques con vocación ecoturistica responsable de la boleteria y el recaudo de la DTPA, de manera permanente ejecuta los controles relacionados en el Procedimiento Recaudo y Registro de Derechos de Ingreso, con el fin de controlar la boletería y los ingresos. Dejando como evidencias  los relacionados a continuación: 
• Matriz ingreso a visitantes y control de recuados
•  Inventario Boletería
•  Informe de conciliación de consignaciones por pago de anticipo
•  Informe Cierre de Caja
•  Informe Conciliación de recaudos
•  Informe de conciliación de recaudos entre el área protegida y el tercero debidamente firmada
• Informe de conciliación de recaudos entre la Dirección Territorial y el área protegida con vocación ecoturística debidamente firmada)
En caso de no llevar a cabo la ejecución de su control, informar de manera inmedianta mediante orfeo al Líder de Proceso. </t>
  </si>
  <si>
    <t>1. El personal del proceso Gestión de Recursos Financieros realizará seguimiento una vez cada cuatro meses al conocimiento sobre los lineamientos estandarizados y documentados por la Entidad relacionados con conflicto de intereses con el objetivo de ser implementado y ejecutado el tema según la necesidad u ocurrencia del tema; Mediante una encuesta de conocimiento trimestral. En caso de desviaciones (que la persona no tenga conocimiento) se socializará los lineamientos del tema y se realizará nuevamente la encuesta.</t>
  </si>
  <si>
    <t>4. El profesional jurídico de la DTCA revisa trimestralmente el cumplimiento de los requisitos de la salida de trámites para Permiso de adelantar labores de adecuación, reposición o mejoras a las construcciones existentes en el PNN Corales del Rosario, con el objetivo de verificar tiempos y dar cumplimiento a la ejecución de cada fase de conformidad al procedimiento establecido para el trámite y evitar la extralimitación de las funciones o dilación de  los tiempos de losTrámites Ambientales.
Evidencia: Informe de salida no conforme y registro de control, tratamiento y seguimiento de salidas no conformes, en caso de desviación o incumplimento en los tiempos se determina una acción de tratamiento y un seguimiento respectivo. Nota. Solo se presentaran los tres primeros trimestre del año por los cortes de presentación de los monitoreo de riesgos.</t>
  </si>
  <si>
    <t>OBSERVACIONES CON RELACIÓN A LA MATEREALIZACIÓN DEL RIESGO</t>
  </si>
  <si>
    <t>FECHA INCIO</t>
  </si>
  <si>
    <t>FECHA FIN</t>
  </si>
  <si>
    <t xml:space="preserve">LA REDACCIÓN SE ENCUENTRA ACORDE A LO ESTABLECIDO EN LA GUÍA DE RIESGOS </t>
  </si>
  <si>
    <t>LA REDACCIÓN NO SE ENCUENTRA ACORDE A LO  ESTABLECIDO EN LA GUÍA DE RIESGOS</t>
  </si>
  <si>
    <t>OBSERVACIONES /RECOMENDACIONES CON RELACIÓN AL ANALISIS DE LA EJECUCIÓN DEL CONTROL</t>
  </si>
  <si>
    <t>OBSERVACIONES EVIDENCIA DEL CONTROL</t>
  </si>
  <si>
    <t>LOS SOPORTES SUMINISTRADOS DENOTAN CUMPLIMIENTO A LA EJECUCIÓN DEL CONTROL.</t>
  </si>
  <si>
    <t>NO TODAS LAS ÁREAS PROTEGIDAS REMITIERON LA EVIDENCIA  DE LA EJECUCIÓN DEL CONTROL.</t>
  </si>
  <si>
    <t xml:space="preserve">
NO SE EVIDENCIA NINGÚN REPORTE NI DOCUMENTO DE RESPALDO QUE CONFIRME LA EJECUCIÓN DEL CONTROL.</t>
  </si>
  <si>
    <t>OBSERVACIONES EVIDENCIA DE ACCIÓN</t>
  </si>
  <si>
    <t>ESTADO DE LA ACCIÓN</t>
  </si>
  <si>
    <t>CUMPLIDA</t>
  </si>
  <si>
    <t>NO CUMPLIDA</t>
  </si>
  <si>
    <t>EN EJECUCIÓN</t>
  </si>
  <si>
    <t>SOPORTES NO SON  LA EVIDENCIA DE LA EJECUCIÓN DEL CONTROL Y , POR LO TANTO, NO DEMUESTRA EL CUMPLIMIENTO DEL CONTROL.</t>
  </si>
  <si>
    <t>CUMPPLIMIENTO CON RELACIÓN AL ANALISIS DEL DISEÑO Del TRATAMIENTO DEL CONTROL</t>
  </si>
  <si>
    <t>LOS SOPORTES SUMINISTRADOS DENOTAN CUMPLIMIENTO A LA EJECUCIÓN DE LA ACCIÓN DEL TRATAMIENTO DEL RIESGO.</t>
  </si>
  <si>
    <t xml:space="preserve">
NO SE EVIDENCIA NINGÚN REPORTE NI DOCUMENTO DE RESPALDO QUE CONFIRME LA EJECUCIÓN DE LA ACCIÓN DEL TRATAMIENTO DEL RIESGO.</t>
  </si>
  <si>
    <t>NO TODAS LAS ÁREAS PROTEGIDAS REMITIERON LA EVIDENCIA  DE LA EJECUCIÓN DE LA ACCIÓN DEL TRATAMIENTO DEL RIESGO.</t>
  </si>
  <si>
    <t>SOPORTES NO SON  LA EVIDENCIA DE LA EJECUCIÓN DEL CONTROL Y , POR LO TANTO, NO DEMUESTRA EL CUMPLIMIENTO EJECUCIÓN DE LA ACCIÓN DEL TRATAMIENTO DEL RIESGO.</t>
  </si>
  <si>
    <t>Etiquetas de columna</t>
  </si>
  <si>
    <t>Total general</t>
  </si>
  <si>
    <t>Etiquetas de fila</t>
  </si>
  <si>
    <t xml:space="preserve">Cuenta de ACCIONES  TRATAMIENTO DE RIESGOS </t>
  </si>
  <si>
    <t>(Varios elementos)</t>
  </si>
  <si>
    <t>CANTIDAD DE RIESGOS</t>
  </si>
  <si>
    <t>Cuenta de CONTROL</t>
  </si>
  <si>
    <t>ZONA DE RIESGO</t>
  </si>
  <si>
    <t>MODERADO</t>
  </si>
  <si>
    <t>EXTREMO</t>
  </si>
  <si>
    <t>ALTO</t>
  </si>
  <si>
    <t>Cuenta de ZONA DE RIESGO</t>
  </si>
  <si>
    <t>TOTAL</t>
  </si>
  <si>
    <t>CANTIDAD</t>
  </si>
  <si>
    <t>Responsable</t>
  </si>
  <si>
    <t>Variable</t>
  </si>
  <si>
    <t>si</t>
  </si>
  <si>
    <t>no</t>
  </si>
  <si>
    <t>Periodicidad</t>
  </si>
  <si>
    <t>Proposito</t>
  </si>
  <si>
    <t>Observaciones y/o Desviaciones</t>
  </si>
  <si>
    <t>Evidencia</t>
  </si>
  <si>
    <t>¿Cómo se realiza?</t>
  </si>
  <si>
    <t>%</t>
  </si>
  <si>
    <t>CUMPLIMIENTO CON RELACIÓN AL ANALISIS DEL DISEÑO DEL CONTROL</t>
  </si>
  <si>
    <t>Cuenta de OBSERVACIONES EVIDENCIA DEL CONTROL</t>
  </si>
  <si>
    <t>OBSERVACIONES EVIDENCIA DE LA ACCION DE TRATAMIENTO</t>
  </si>
  <si>
    <t>Cuenta de OBSERVACIONES EVIDENCIA DE LA ACCION DE TRATAMIENTO</t>
  </si>
  <si>
    <t>Cuenta de ESTADO DE LA ACCIÓN</t>
  </si>
  <si>
    <t>Coordinadora Grupo de Control Interno</t>
  </si>
  <si>
    <t>Jefe Oficina Control Disciplinario Interno</t>
  </si>
  <si>
    <t>Lider del proceso</t>
  </si>
  <si>
    <t xml:space="preserve">Posibilidad de recibir o solicitar cualquier dádiva a nombre propio o para un tercero generando la extralimitación en el ejercicio de funciones y/o asignación del trámite de RNSC. </t>
  </si>
  <si>
    <t>Coordinador(a) del Grupo de Trámites y Evaluación Ambiental -GTEA</t>
  </si>
  <si>
    <t>Grupo de Procesos Corporativos</t>
  </si>
  <si>
    <t>Coordinador Grupo de Procesos Corporativos</t>
  </si>
  <si>
    <t>Grupo de Contratos 
Direcciones Territoriales</t>
  </si>
  <si>
    <t>Grupo de Atención al Ciudadano</t>
  </si>
  <si>
    <t>Coordinador Grupo de Atención al Ciudadano</t>
  </si>
  <si>
    <t>Profesionales y grupo de apoyo - Oficina Asesora Jurídica</t>
  </si>
  <si>
    <t>Lider del proceso de Gestión Jurídica</t>
  </si>
  <si>
    <t>Grupo de Gestión del Conocimiento y la Innovación – GGCI</t>
  </si>
  <si>
    <t>Grupo de Gestión Humana</t>
  </si>
  <si>
    <t>Grupo de Gestión Financiera</t>
  </si>
  <si>
    <t>Áreas Protegidas con vocación ecoturistica/Direcciones Territoriales
(DTAO)</t>
  </si>
  <si>
    <t>Áreas Protegidas con vocación ecoturistica/Direcciones Territoriales
(DTCA)</t>
  </si>
  <si>
    <t>Áreas Protegidas con vocación ecoturistica/Direcciones Territoriales
(DTAN)</t>
  </si>
  <si>
    <t>Áreas Protegidas con vocación ecoturistica/Direcciones Territoriales
(DTOR)</t>
  </si>
  <si>
    <t>Áreas Protegidas con vocación ecoturistica/Direcciones Territoriales
(DTPA)</t>
  </si>
  <si>
    <t>Coordinadora Grupo de Gestión Financiera</t>
  </si>
  <si>
    <t>Coordinador(a) del Grupo de Trámites y Evaluación Ambiental-GTEA</t>
  </si>
  <si>
    <t>Cuenta de CUMPPLIMIENTO CON RELACIÓN AL ANALISIS DEL DISEÑO Del TRATAMIENTO DEL CONTROL</t>
  </si>
  <si>
    <t>1. El Coordinador(a) del Grupo de Trámites y Evaluación Ambiental, a demanda, contrasta lo remitido por el Grupo de Procesos Corporativos (correspondencia) vía GD-ORFEO en la temática de RNSC con la información recibida vía correo electrónico en el buzón reservas.naturales@parquesnaiconales.gov.co e identifica posibles desviaciones. En caso de desviación del control y ante la materialización del riesgo, se procede a comunicar la diferencia en el contraste al Grupo de Procesos Corporativos (correspondencia) con copia al Coordinador de GAU y al líder temático de RNSC en GTEA para proceder a la medida y acción correctiva respectiva.
Evidencia: Base de datos con correos electrónicos enviados a correspondencia para radicación donde se relaciona el número de radicado y el trámite respectivo.</t>
  </si>
  <si>
    <t>1. Asignación a demanda y de conformidad con lo remitido por los usuarios y la dependencia de Atención al Usuario vía GD-ORFEO, al profesional Líder temático de RNSC del GTEA, los nuevos expedientes de RNSC para que este a su vez realice el reparto de los mismos a los profesionales jurídicos y técnicos que gestionan el trámite</t>
  </si>
  <si>
    <t>Reporte de transacciones de ORFEO del Líder Temático RNSC que evidencien el reparto a los profesionales jurídicos y técnicos.</t>
  </si>
  <si>
    <t>Cuenta de CUMPLIMIENTO CON RELACIÓN AL ANALISIS DEL DISEÑO DEL CONTROL</t>
  </si>
  <si>
    <t>RESPONSABLE ACCIÓN</t>
  </si>
  <si>
    <t>EVIDENCIA EJECUCIÓN</t>
  </si>
  <si>
    <t>Cuenta de RESPONSABLE DEFINIDO</t>
  </si>
  <si>
    <t>Cuenta de OBSERVACIONES CON RELACIÓN A LA DESCRIPCION DEL RIESGO</t>
  </si>
  <si>
    <t>PRIMER CUATRIMESTRE 2023</t>
  </si>
  <si>
    <t xml:space="preserve">SEGUNDO CUATRIMESTRE 2023 </t>
  </si>
  <si>
    <t>Posibilidad de recibir coimas o dadivas para generar pagos presupuestales y no presupuestales que no correspondan al beneficiario del pago o de la deducción sin los soportes correspondientes, en beneficio propio o a cambio de una retribución economica</t>
  </si>
  <si>
    <t>RIESGO</t>
  </si>
  <si>
    <t>No reporte de información de acuerdo al procedimiento establecido por parte de las dependecias interesadas y/o filtración de información estratégica a actores externos.</t>
  </si>
  <si>
    <t>Probabilidad que un contratista o funcionario no  notifique, declare o manifieste el conflicto de intereses y continúe con su actividad,incumpliendo los lineamientos de conflicto de intereses</t>
  </si>
  <si>
    <t xml:space="preserve">Modificación de los avances de metas en los diferentes mecanismo de medición empleados para la planeación de la Entidad a beneficio de alguna dependencia en particular. </t>
  </si>
  <si>
    <t>Probabilidad que un contratista o funcionario no notifique, declare o manifieste el conflicto de intereses y continúe con su actividad,incumpliendo los lineamientos de conflicto de intereses</t>
  </si>
  <si>
    <t>Con el objetivo de un beneficio propio o de un tercero modifique la estructura técnica de la página WEB para permitr la visualización y/u ocultamiento o eliminación de información pública.</t>
  </si>
  <si>
    <t>Probabilidad que un contratista o funcionario no  notifique, declare o manifieste el conflicto de intereses y continúe con su actividad, incumpliendo los lineamientos de conflicto de intereses</t>
  </si>
  <si>
    <t>El auditor no declara  el conflicto de intereses para la realización de la auditoría interna. (sesgo en la opinión)</t>
  </si>
  <si>
    <t>No se realice el reporte a los Organismos de Control, de los posibles actos de corrupción, fraude e irregularidades que se  hayan encontrado en el ejercicio de sus funciones.</t>
  </si>
  <si>
    <t>No iniciar la acción disciplinaria, dejar vencer los términos, que ocurra la prescripción de la acción disciplinaria o tomar decisiones parciales, con base en intereses subjetivos por parte de la jefatura o del personal de la dependencia.</t>
  </si>
  <si>
    <t xml:space="preserve">Incumplimiento en la ejecución de la actividad de remisión del informe final del aval de investigación  y el cargue de los datos en la plataforma de investigación y monitoreo de PNNC. </t>
  </si>
  <si>
    <t>Probabilidad que un contratista o funcionario no notifique, declare o manifieste el conflicto de intereses y continúe con su actividad,incumpliendo los lineamientos de conflicto de intereses.</t>
  </si>
  <si>
    <t xml:space="preserve">Circunstancia en la cual un servidor público por  omisión no cumple sus  funciones asignadas que le otorgan las facultades del cargo o  contrato e influye el registro de información de las actividades de PVC, generando retrasos  indebidos  en el seguimiento de las presiones antrópicas con  alcance permisivo y sancionatorio que afectan el estado de conservación de las áreas protegidas. </t>
  </si>
  <si>
    <t xml:space="preserve">Falta de seguimiento en la ejecución de los recursos financieros y/o especie que aportan las partes, mediante alianzas con el fin de cumplir el objeto y obligaciones del contrato. </t>
  </si>
  <si>
    <t xml:space="preserve">Circunstancia en la cual un servidor público va más allá de las funciones y fines que le otorgan las funciones del cargo o su contrato. Aplica cuando se hace uso discrecional del poder y el monopolio en la toma de decisiones en el Registro de las RNSC </t>
  </si>
  <si>
    <t>Probabilidad que un contratista o funcionario no notifique, declare o manifieste el conflicto de intereses y continúe con su actividad, incumpliendo los lineamientos de conflicto de intereses</t>
  </si>
  <si>
    <t>Se refiere al hurto de bienes que pertenencen a Parques Nacionales Naturales de Colombia.</t>
  </si>
  <si>
    <t>Se refiere a tomar la información o documentación y ocultarla para desviar su uso y generar beneficios particulares o a terceros</t>
  </si>
  <si>
    <t>No incorporar requisitos establecidos por la ley vigente en los pliegos de condiciones.</t>
  </si>
  <si>
    <t>Favorecer en los procesos de contratación a un posible proponente</t>
  </si>
  <si>
    <t xml:space="preserve">
Pérdida de información que los usuarios han consignado en las aplicaciones con que la entidad cuenta y la  información propia de la Entidad</t>
  </si>
  <si>
    <t>Hace referencia a dar respuesta en fechas posteriores o fuera de los términos establecidos por la ley, debido a la acción u omisión y uso de poder para un beneficio privado propio o de terceros</t>
  </si>
  <si>
    <t>Posibilidad de que no se ejerza una adecuada elaboración y/o revisión o aprobación por parte de la Oficina Asesorá Jurídica en los documentos, para favorecer los intereses de un particular y en perjuicio de los intereses de la entidad.</t>
  </si>
  <si>
    <t>Probabilidad que un contratista o funcionario no  notifique, declare, manifieste u omita el conflicto de intereses y continúe con su actividad, incumpliendo los lineamientos de conflicto de intereses.</t>
  </si>
  <si>
    <t>Hace referencia a realizar un registro presupuestal sin el soporte legal y sin autorización del ordenador del gasto.</t>
  </si>
  <si>
    <t>Se refiere a que un usuario diferente al responsable del certificado de firma digital o token realice transacciones a nombre del titular del certificado</t>
  </si>
  <si>
    <t>Pèrdida de dinero y/o boleteria de ingreso a visitantes</t>
  </si>
  <si>
    <t>Hace referencia al desvio de recursos a cuentas no registradas y autorizadas</t>
  </si>
  <si>
    <t>Retrasos voluntarios o indebidas por parte de servidores públicos al igual que uso las funciones del cargo o su contrato de forma discrecional del poder y el monopolio en la toma de decisiones,   para su interés particular y obtener beneficio ilícito otorgamiento de permisos, concesiones y/o autorizaciones en las Áreas Protegidas.</t>
  </si>
  <si>
    <t>Circunstancia en la cual un servidor público o contratista, por acción u omisión va más allá de las funciones y fines que le otorgan las facultades del cargo u obligacines del contrato, en las actividades de los procesos sancionatorios. Ocurre cuando por uso discrecional del poder se influye en la toma de decisiones para el ejercicio de la función sancionatoria.
Retrasos indebidos por parte de servidores públicos o contratista, cuando le asiste interés particular de obtener beneficio ilícito originado en proferir decisiones en un proceso sancionatorio</t>
  </si>
  <si>
    <t>N/A</t>
  </si>
  <si>
    <t>1. Los profesionales designados a temas de Cooperación Nacional e Internacional de la Oficina Asesora de Planeación validan que las dependencias reciban acompañamientos y/o comunicaciones de orientación cada vez que lo requieran las dependencias, para el cumplimiento del procedimiento de cooperación Nacional No Oficial e internacional mediante reuniones y/o, comunicaciones y/o asesorías, en caso de presentarsen formulación o propuesta no alineada se genera una comunicación indicando que no da a lugar. Dejando como evidencias Listados de asistencia o actas o memorandos o correos electrónicos.</t>
  </si>
  <si>
    <t>1. El profesional del SGI desde la Oficina Asesora de Planeación realiza cuatrimestralmente seguimiento al conocimiento y apropiación sobre los lineamientos estandarizados y documentados por la Entidad relacionados con conflicto de intereses al personal del proceso Cooperación Nacional No Oficial e Internacional con el objetivo de ser implementado y ejecutado el tema según la necesidad u ocurrencia del tema; Mediante una encuesta de conocimiento. En caso de desviaciones (que la persona no tenga conocimiento) se socializarán los lineamientos del tema y se realizará nuevamente la encuesta.</t>
  </si>
  <si>
    <t>1. Los profesionales responsables del tema en la OAP en las actividades actualización y reprogramacion de magnitudes de los indicadores remitida por los procesos, verifica la coherencia de los datos, frente al cierre de la vigencia anterior (reprogramación) y lo programado en la vigencia actual, con el próposito de generar la adecuada articulación en los diferentes PAA que conforman el PEI y  Evaluar la pertinencia de las solicitudes de actualización de magnitudes físicas de los indicadores. Quedando como evidencia el comunicado de modificación y el ajuste en el PAA vigente. En caso de presentarsé desviaciones en la información remitida se generan las alertas correspondientes al proceso.</t>
  </si>
  <si>
    <t>1. El profesional del SGI desde la Oficina Asesora de Planeación realiza cuatrimestralmente seguimiento al conocimiento y apropiación sobre los lineamientos estandarizados y documentados por la Entidad relacionados con conflicto de intereses al personal del proceso Direccionamiento Estratégico con el objetivo de ser implementado y ejecutado el tema según la necesidad u ocurrencia del tema; Mediante una encuesta de conocimiento. En caso de desviaciones (que la persona no tenga conocimiento) se socializará los lineamientos del tema y se realizará nuevamente la encuesta.</t>
  </si>
  <si>
    <t>1. La Líder del SGI del proceso de Gestión de Comunicaciones realiza trimestralmente el seguimiento al conocimiento y apropiación sobre los lineamientos estandarizados y documentados por la Entidad relacionados con el procedimiento de conflicto de intereses con el objetivo de ser implementado y ejecutado según la necesidad u ocurrencia del tema; Mediante una encuesta de conocimiento. En caso de desviaciones (que la persona no tenga conocimiento) se socializa los lineamientos del tema y se realiza nuevamente la encuesta.</t>
  </si>
  <si>
    <t>1. El profesional de monitoreo responsable de avales de investigación en la SGM-GPM verificará a las área protegidas (según los tiempos pactados con cada una) el estado de los compromisos de avales (resultados y datos derivados de cada investigación), mediante la matriz de seguimiento de avales de investigación con el objetivo que la información este disponible para los tres niveles de gestión cuando sea requerido. En caso de incumplimiento y/o retrasos de los compromisos, se deberá informar a la SGM-GPM por medio de un memorando y/o en su defecto correo electrónico. Posteriormente la SGM-GPM, realizará seguimiento al estado del incumplimiento.
Evidencia. Matriz de seguimiento de avales de investigación.</t>
  </si>
  <si>
    <t>1. El líder del SGI del proceso Autoridad Ambiental, trimestralmente realiza seguimiento al conocimiento y apropiación sobre los lineamientos estandarizados y documentados por la Entidad relacionados con conflicto de intereses con el objetivo de reforzar que se implemente y ejecute el tema según la necesidad u ocurrencia del tema; quedando como evidencia: Mediante una encuesta de conocimiento y los resultados obtenidos. En caso de desviaciones (que la persona no tenga conocimiento) se socializará los lineamientos del tema y se realizará nuevamente la encuesta.</t>
  </si>
  <si>
    <t>1. El profesional designado para PVC en el área protegida (DTAM)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t>
  </si>
  <si>
    <t>1. El profesional designado para PVC en el área protegida (DTAO)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t>
  </si>
  <si>
    <t>1. El profesional designado para PVC en el área protegida (DTCA)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t>
  </si>
  <si>
    <t>1. El profesional designado para PVC en el área protegida (DTAN)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t>
  </si>
  <si>
    <t>1. El profesional designado para PVC en el área protegida (DTOR)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t>
  </si>
  <si>
    <t>1. El profesional designado para PVC en el área protegida (DTPA)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t>
  </si>
  <si>
    <t xml:space="preserve">1. Los profesionales asignados al proceso de Sostenibilidad Financiera y Negocios Ambientales realizan seguimiento según la frecuencia pacta en cada alianza, a la ejecución según la necesidad del proceso, verificando los recursos aportados y/o cumplimiento de las obligaciones versus lo indicado por los informes y/o los compromisos adquiridos; para conocer las entregas, el destino de los recursos físicos y/o cumplimiento de lo pactado con la alianza. Quedando como evidencia el acta de seguimiento;  en caso de evidenciar diferencias entre lo pactado inicialmente y lo entregado o ejecutado, se procede a solicitar ajuste a los actores involucrados en el proceso, con el fin de que se subsane las diferencias encontradas y sea remitidas nuevamente al equipo de SSNA que realiza el seguimiento. </t>
  </si>
  <si>
    <t>1. El abogado responsable del proceso de selección del Grupo de Contratos conforme al cambio de instrumentos normativos, genera los lineamientos y documentación requerida (manual de contratación y procedimientos) a los instrumentos normativos contractuales, con el propósito de dar cumplimiento a la normatividad vigente. Dejando como evidencia el manual de contratación, procedimientos e instrumentos normativos. En caso de desviación se informará al ente de control correspondiente para generar los correctivos desde su competencia</t>
  </si>
  <si>
    <t>1.El abogado responsable del proceso de selección  conforme a la dinámica contractual recibe y responde observaciones a los documentos contractuales remitidos por los procesos, con el objetivo de advertir un posible direccionamiento en alguno de ellos. Dejando como evidencia la respuesta con las respectivas observaciones. En caso de desviación se adecua el proceso por medio de una denda o se revoca de inmediato</t>
  </si>
  <si>
    <t>El enlace del SGI del proceso de Gestión Contractual de manera cuatrimestral realizará seguimiento al conocimiento y apropiación sobre los lineamientos estandarizados y documentados por la Entidad relacionados con conflicto de intereses con el objetivo de ser implementado y ejecutado el tema según la necesidad u ocurrencia del tema; dejando como evidencia los resultados de la encuesta. En caso de desviaciones (que la persona no tenga conocimiento) se socializará los lineamientos del tema y se realizará nuevamente la encuesta.</t>
  </si>
  <si>
    <t>1. El profesional del Grupo de Tecnologías de la Información – GTIC (responsable infraestructura (nube y onpremise)) monitorea  diariamente las aplicaciones web de forma automatica con el objetivo de mitigar los ataques informaticos y eventos de seguridad que se generan sobre las aplicaciones quedando como evidencia la documentación de  los reportes mensuales de seguridad de la Entidad.  En caso de desviación se realizan las actividades necesarias para mitigar las alertas presentadas en el monitoreo y se documenta lo ejecutado.</t>
  </si>
  <si>
    <t xml:space="preserve">2. El profesional del Grupo de Tecnologías de la Información – GTIC (responsable infraestructura) valida diariamente las solicitudes recibidas por la mesa de ayuda  y realiza la depuración del directorio activo actualizando los campos del mismo quedando como evidencia la respuesta entregada por la mesa de ayuda. En caso desviación se deshabilitran los usuarios de acuerdo a los reportes recibidos del personal funcionario y contratista inactivos en la Entidad. </t>
  </si>
  <si>
    <t>3. El profesional del Grupo de Tecnologías de la Información – GTIC (responsable infraestructura) monitorea las vulnerabilidades en la plataforma de gestión de vulnerabilidades de la entidad semestralmente, dejando como evidencia el informe del mismo y backlog para que el dueño del activo evaluado consigne la información  de mitigación del mismo . En caso de desviación se implementa un plan de convivencia de vulnerabilidades.</t>
  </si>
  <si>
    <t xml:space="preserve">4. El profesional del Grupo de Tecnologías de la Información – GTIC (responsable sistemas de información) monitorea automaticamente mediante un agente las aplicaciones los errores generados por las mismas para que cada dueño de la aplicación mitigue los errores presentados, quedando como evidencia un reporte en Sentry. En caso de desviación  se revisan los log de sus apicaciones y reportar las soluciones a los errrores presentados. </t>
  </si>
  <si>
    <t xml:space="preserve">5. El profesional del Grupo de Tecnologías de la Información – GTIC (responsable sistemas de información y infraestructura) monitorea las entradas en el log de seguridad de cloudflare trimestralmente y se realizan los ajustes respectivos en la configuración de la herramienta, quedando como evidencia un pantallazo de la actividad realizada. En caso de desviación no se realizan monitoreos sobre los sistemas de información. </t>
  </si>
  <si>
    <t xml:space="preserve">6. El profesional del Grupo de Tecnologías de la Información – GTIC (responsable sistemas de información)  valida cuatrimestralmente  que  los desarrollo se encuentren integrados en el sistemas el usuario quedando como evidencia un pantallazo de la aplicaciión de usuarios. En caso de desviación es que no se encuentra la aplicación no se encuentra integrada se pone en riesgo la informaicón de la entidad. </t>
  </si>
  <si>
    <t xml:space="preserve">7. El profesional del Grupo de Tecnologías de la Información – GTIC (responsable sistemas de información) valida anualmente que se almacene la información de los eventos fundamentales  del usuario en la aplicación  quedando como evidencia el pantallazo del esquema de auditoria implementado. En caso de desviación no se cuenta con la trazabilidad de los cambios realizados por los usuarios. </t>
  </si>
  <si>
    <t xml:space="preserve">8. El profesional del Grupo de Tecnologías de la Información – GTIC (responsable infraestructura) verifica trimestralmente la versión estable de kubernetes sobre los nodos del sistema de información de la entidad dejando como evidencia el pantallazo de actualización de kubernetes. En caso de desviación no se puede tener acceso a los sistemas de información.  </t>
  </si>
  <si>
    <t>El Profesional del Grupo de Tecnologías de la Información – GTIC (persona asignada en temas de SGI) en el proceso de Gestión de Tecnologías y Seguridad de la Información realizará cuatrimestralmente seguimiento al conocimiento y apropiación de los lineamientos estandarizados y documentados por la Entidad relacionados con el procedimiento vigente de conflicto de intereses,  con el objetivo de ser implementado y ejecutado; dejando como evidencia los resultados una encuesta. En caso de desviaciones (que la persona no tenga conocimiento) se socializará los lineamientos del tema y se realizará nuevamente la encuesta.</t>
  </si>
  <si>
    <t>1.	Todos los documentos trabajados por la Oficina Asesora Jurídica de manera permanente serán proyectados o revisados por un profesional y aprobados por el jefe de la Oficina Asesora Jurídica, con el objetivo de brindar seguridad jurídica institucional, quedando como evidencia de la revisión el envío por el aplicativo oficial de correspondencia y/o el correo electrónico. En caso de desviación el jefe de la Oficina Asesora Jurídica devolverá al profesional, para realizar el ajuste del documento y el profesional lo presentará nuevamente para aprobación. Nota:Nota:Este control comprende la gestión predial, normativa y la judicial, exceptuando las acciones de tutela.</t>
  </si>
  <si>
    <t>1. El profesional del proceso de Gestión Jurídica designado por el jefe realizará seguimiento al conocimiento y apropiación sobre los lineamientos estandarizados y documentados por la Entidad relacionados con conflicto de intereses de manera cuatrimestral con el objetivo de ser implementado y ejecutado, según la necesidad u ocurrencia del tema; Mediante la ejecución de una encuesta de conocimiento y apropiación del tema, quedando como evidencia un formulario. En caso de desviaciones (que la persona no tenga conocimiento) se socializará los lineamientos del tema y se realizará nuevamente la encuesta.</t>
  </si>
  <si>
    <t>1. El profesional encargado del Sistema de Gestión Integrado del proceso de Gestion del Talento Humano realizará seguimiento al conocimiento y apropiación sobre los lineamientos estandarizados y documentados por la Entidad relacionados con conflicto de intereses, con el objetivo de ser implementado y ejecutado según la necesidad u ocurrencia del tema; mediante una encuesta de conocimiento cuatrimestral. En caso de desviaciones (que la persona no tenga conocimiento) se socializará los lineamientos del tema y se realizará nuevamente la encuesta.</t>
  </si>
  <si>
    <t xml:space="preserve">1. El responsable de presupuesto en Nivel Central y Direcciones Territoriales cada vez que se emite un registro prespuestal, lo elabora, con base en el acto administrativo remitido mediante ORFEO al grupo interno de trabajo de Financiera y adjunta el mismo firmado por el jefe de presupuesto o quien haga sus veces, con el objetivo de que se formalice el acto administrativo entre las dos partes, dejando como eviencia el Listado de Registros Presupuestales. En caso modificaciones el tramite se devuelve al remitente. 
</t>
  </si>
  <si>
    <t xml:space="preserve">1. El Grupo de Gestión Financiera realiza de manera mensual una revisión a los pagos con traspaso a pagaduría realizados por el Nivel Central y las Direcciones Territoriales, con el fin de validar que los pagos se hayan realizado a los terceros correspondientes conforme la documentación aportada para el pago, quedando como evidencia el reporte de pagos del portal bancario. En caso de que se presente alguna novedad, se debe informar al Coordinador del Grupo de Gestión Financiera o Director Territorial, para que adelante las verificaciones correspondientes.   </t>
  </si>
  <si>
    <t xml:space="preserve">2. Mensualmente el profesional de tesorería con perfil pagador (nivel central) verifica a traves del reporte de pagos masivos emitidio por el Portal Empresarial Bancario, la Gestion de Pagos con traspaso a pagaduria y cumplimiento al lineamiento establecido a traves del procedimiento de boletín de caja y bancos, los desembolsos que se realizaron a los terceros benefeciarios, dejando como evidencia un informe trimestral. </t>
  </si>
  <si>
    <t>3.Los profesionales del GTEA designados para el tema de trámites revisan trimestralmente el cumplimiento de los requisitos de la salida de trámites para verificar tiempos con el objetivo de dar cumplimiento a la ejecución de cada fase de conformidad al procedimiento establecido para cada tipo de trámite, con el objetivo de evitar la extralimitación de las funciones o dilación de  los tiempos de losTrámites Ambientales.
Evidencia: Informe de salida no conforme y registro de control, tratamiento y seguimiento de salidas no conformes. en caso de desviación o incumplimento en los tiempos se determina una acción de tratamiento y un seguimiento respectivo. Nota. Solo se presentaran los tres primeros trimestre del año por los cortes de presentación de los monitoreo de riesgos.</t>
  </si>
  <si>
    <t>1. El responsable Jurídico asignado por cada Dirección Territorial y/o, Subdireccción de Gestión y Manejo –GTEA, en el periodo de reporte del mapa de riesgos de acuerdo a su instancia, verifica el estado de todos los procesos sancionatorios elaborando reporte de impulso de las investigaciones sancionatorias (identificando tipo de presión, medidas preventivas impuestas e identificación de actos administrativos de cada etapa del proceso), que se hubiesen gestionado en el ámbito de sus competencias, para dar cumplimiento a lo requerido por la legislación vigente y evitar extralimitación de las funciones y/o dilación de los tiempos, en las diferentes instancias que adelantan procesos sancionatorios ambientales al interior de PNNC. Evidencia: reporte de impulso de las investigaciones sancionatorias y sus soportes (actos administrativos, resoluciones, autos, oficios de respuesta de peticiones allegados por entes de control o interesados y su correspondiente constancia de envío). En el marco de las competencias establecidas en la resolución 476 del 28 de diciembre de 2012, si el impulso a elaborar es contrario a la ley y/o a la competencia de la DT y/o SGM-GTEA respectivamente (desviación), se deberá revisar el marco legal y/o competencia, adoptando las medidas correspondientes.</t>
  </si>
  <si>
    <t>1. El profesional asignado para temas del SGI al proceso de Sosteniblidad Financiera y Negocios Ambientales (NC),  tres veces al año, realiza seguimiento al conocimiento y apropiación sobre los lineamientos estandarizados y documentados por la Entidad relacionados con conflicto de intereses, con el objetivo de fortalecer e implementar y ejecución del tema, según la necesidad u ocurrencia del mismo en el desarrollo de las actividades del procesos; mediante una encuesta de conocimiento y tabulación de la misma (formulario), En caso de desviaciones (que la persona no tenga conocimiento) se socializarán los lineamientos del tema y se realizará nuevamente la encuesta en espacios diferentes a la periodicidad establecida.</t>
  </si>
  <si>
    <t>2. Socializar a la Entidad la importancia de la actualización de los contenidos y/o las responsabilidades de la divulgación de la información en cumplimiento de la Ley 1712 de 2014, durante piezas comunicacionales.</t>
  </si>
  <si>
    <t>1. Socializar del procedimiento de conflicto de intereses al Grupo de Comunicaciones  y remite por correo electrónico recordatorios cuatrimestrales, sobre su cumplimiento.
Nota. La meta corresponde a una socialización y 3 recordatorios.</t>
  </si>
  <si>
    <t>1. Verifica permanentemente la información generada por el grupo y determina su salida, mediante el correo institucional y el gestor  documental ORFEO, en caso de encontrar inconsistencias en la información solicitada, la coordinación requiere para hacer una revisión con el profesional responsable.</t>
  </si>
  <si>
    <t xml:space="preserve">2. Creación y remisión de la pieza de socialización sobre conflicto de intereses </t>
  </si>
  <si>
    <t>1. Realizar una jornada de socialización del procedimiento de conflicto de intereses y/o recordatorios Cuatrimestrales por correo electrónico sobre su cumplimiento.</t>
  </si>
  <si>
    <t>2. Revisión y vistos buenos de las respuestas a las observaciones generadas por los responsables del proceso según sea el caso.</t>
  </si>
  <si>
    <t>1. Gestionar las acciones para la adquisición de una herramienta de gestión de backups y planificar la implementación de la herramienta adquirida.</t>
  </si>
  <si>
    <t>1. Seguimiento trimestral aleatoria a los documentos revisados y/o aprobados por correo electrónico y por el aplicativo ORFEO relacionados con la gestión predial, normativa, y la gestión judicial.</t>
  </si>
  <si>
    <t xml:space="preserve">2. El Grupo de Gestión Humana liderará la construcción de un documento con lineamientos asociados a conflicto de interés, y realizará la respectiva socialización. </t>
  </si>
  <si>
    <t xml:space="preserve">1. Solicitar las activaciones y/o inactivaciones de los usuarios en portal bancario y/o SIIF Nación, de conformidad con las novedades de personal que se presenten, por parte de: 
Nivel Central: Jefe de Grupo Interno de Trabajo
Direcciones Territoriales: Coordinador Administrativo y Financiero.  </t>
  </si>
  <si>
    <t xml:space="preserve">1. Realizar el Informe Trimestral de seguimiento a la Gestión de las Tesorería de las DTs.   </t>
  </si>
  <si>
    <t>Listado de asistencia y/o correo electrónico</t>
  </si>
  <si>
    <t>Comunicación (memorando y/o correo electrónico) solicitando la socialización
Evidencia de la realización de la sensibilización</t>
  </si>
  <si>
    <t xml:space="preserve">Documentación requerida para el proceso contractual y evidencia de la planificación. </t>
  </si>
  <si>
    <t xml:space="preserve">Documento de lineamientos asociado con conflicto de intereses emitido y socializado. </t>
  </si>
  <si>
    <t xml:space="preserve">Los profesionales designados a temas de Cooperación Nacional e Internacional de la Oficina Asesora de Planeación </t>
  </si>
  <si>
    <t>El profesional del SGI de la Oficina Asesora de Planeación</t>
  </si>
  <si>
    <t>Los profesionales designados para el tema de PAA en la Oficina Asesora de Planeación</t>
  </si>
  <si>
    <t>Equipo de Trabajo del Grupo de Comunicaciones y Educación Ambiental GCEA</t>
  </si>
  <si>
    <t>Líder del SGI del Grupo de Comunicaciones y Educación Ambiental GCEA</t>
  </si>
  <si>
    <t xml:space="preserve">Profesional encargado de avales de investigación del Grupo de Planeación y Manejo </t>
  </si>
  <si>
    <t>Profesional de calidad del Grupo Planeación y Manejo</t>
  </si>
  <si>
    <t>El profesional designado para PVC por el Área Protegida 
(DTAM)</t>
  </si>
  <si>
    <t>El profesional designado para PVC por el Área Protegida 
(DTAO)</t>
  </si>
  <si>
    <t>El profesional designado para PVC por el Área Protegida 
(DTCA)</t>
  </si>
  <si>
    <t>El profesional designado para PVC por el Área Protegida 
(DTAN)</t>
  </si>
  <si>
    <t>El profesional designado para PVC por el Área Protegida 
(DTOR)</t>
  </si>
  <si>
    <t>El profesional designado para PVC por el Área Protegida 
(DTPA)</t>
  </si>
  <si>
    <t xml:space="preserve">Profesional/supervisor asingado a cada alianza en la Subdirección de sostenibilidad y negocios ambientales </t>
  </si>
  <si>
    <t>Grupo de Procesos Corporativos
Grupo de Gestión Humana</t>
  </si>
  <si>
    <t>Dependencia Responsable del Proceso</t>
  </si>
  <si>
    <t>Grupo de Contratos</t>
  </si>
  <si>
    <t>Coordinador del Grupo de Tecnologías de la Información y Comunicaciones 
Profesional del Grupo de Tecnologías de la Información – GTIC (responsable infraestructura)</t>
  </si>
  <si>
    <t>Profesional del Grupo de Tecnologías de la Información – GTIC (persona asignada en temas de SGI)</t>
  </si>
  <si>
    <t>Jefe de Grupo Interno de Trabajo
Direcciones Territoriales</t>
  </si>
  <si>
    <t xml:space="preserve"> El Coordinador(a) del Grupo de Trámites y Evaluación Ambiental GTEA</t>
  </si>
  <si>
    <t>Líder del equipo de apoyo jurídico DTCA Dirección Territorial Caribe</t>
  </si>
  <si>
    <t>Profesional jurídico en temas de trámites en GTEA y Dirección Territorial Caribe</t>
  </si>
  <si>
    <t>El Director(a)Territorial y/o líder del equipo de apoyo jurídico en cada DT</t>
  </si>
  <si>
    <t>Profesional jurídico y técnico de GTEA
Profesional jurídico Dirección Territorial</t>
  </si>
  <si>
    <t>Líder del proceso</t>
  </si>
  <si>
    <t>SEGUIMIENTO OAP</t>
  </si>
  <si>
    <t>CUMPPLIMIENTO CON RELACIÓN AL ANALISIS DEL DISEÑO Del TRATAMIENTO DE LA ACCIÓN</t>
  </si>
  <si>
    <t>SI/NO</t>
  </si>
  <si>
    <r>
      <t>2. Los profesionales responsables del tema de planeación estratégica en la OAP verifica</t>
    </r>
    <r>
      <rPr>
        <strike/>
        <sz val="12"/>
        <rFont val="Verdana"/>
        <family val="2"/>
      </rPr>
      <t>r</t>
    </r>
    <r>
      <rPr>
        <sz val="12"/>
        <rFont val="Verdana"/>
        <family val="2"/>
      </rPr>
      <t xml:space="preserve"> el estado del seguimiento del (PAA - PEI) y los compromisos establecidos, y los presenta ante Comité Institucional de Gestión y Desempeño o Comité Directivo , cuando se requiera y quedará reportado en el acta correspondiente de forma anual (PEI) y Semestral (PAA), como actividad preventiva para las alertas tempranas para lo líderes de proceso, en caso de desviaciones se dejarán compromisos en el CIGD.
</t>
    </r>
    <r>
      <rPr>
        <b/>
        <sz val="12"/>
        <rFont val="Verdana"/>
        <family val="2"/>
      </rPr>
      <t>Nota</t>
    </r>
    <r>
      <rPr>
        <sz val="12"/>
        <rFont val="Verdana"/>
        <family val="2"/>
      </rPr>
      <t>. Dadas las fechas y los tiempos para revisión y firma de las actas del CIGD, en caso de no estar oficial en el momento de monitoreo del mapa de riesgos, se presentarán las evidencias existentes, como agenda o presentación o correo electrónico de citación.</t>
    </r>
  </si>
  <si>
    <r>
      <t>1. La Coordinación del Grupo de Comunicaciones y Educación Ambiental o quien él asigne, realiza</t>
    </r>
    <r>
      <rPr>
        <strike/>
        <sz val="12"/>
        <rFont val="Verdana"/>
        <family val="2"/>
      </rPr>
      <t>rá</t>
    </r>
    <r>
      <rPr>
        <sz val="12"/>
        <rFont val="Verdana"/>
        <family val="2"/>
      </rPr>
      <t xml:space="preserve"> mensualmente seguimiento al Plan de Trabajo que se genere, para el cumplimiento de la Ley 1712 de 2014 y su normatividad complementaria, verificando únicamente el cumplimiento de temas de estructuración en el enlace de transparencia y acceso a la información pública de la página web de Parques Nacionales Naturales de Colombia, quedando como evidencia actas o ayudas de memoria de los seguimientos y los compromisos, en caso de desviación se priorizaran las acciones que no se han cumplido. 
</t>
    </r>
    <r>
      <rPr>
        <b/>
        <sz val="12"/>
        <rFont val="Verdana"/>
        <family val="2"/>
      </rPr>
      <t xml:space="preserve">Nota: </t>
    </r>
    <r>
      <rPr>
        <sz val="12"/>
        <rFont val="Verdana"/>
        <family val="2"/>
      </rPr>
      <t>El seguimiento iniciará en el mes de abril cuando se cuente con la contratación del Web Master</t>
    </r>
  </si>
  <si>
    <r>
      <t xml:space="preserve">1.	Solicita las certificaciones de las unidades de decisión frente a la actualización de contenidos en la página web e Intranet.
</t>
    </r>
    <r>
      <rPr>
        <b/>
        <sz val="12"/>
        <rFont val="Verdana"/>
        <family val="2"/>
      </rPr>
      <t>Nota</t>
    </r>
    <r>
      <rPr>
        <sz val="12"/>
        <rFont val="Verdana"/>
        <family val="2"/>
      </rPr>
      <t>: la meta corresponde a los 3 cuatrimestres que se reportaran.</t>
    </r>
  </si>
  <si>
    <r>
      <t xml:space="preserve">1. Socializar al personal del proceso de Autoridad Ambiental en el nivel central mediante una jornada empleando diferentes medios de difusión del procedimiento de conflicto de intereses y recordatorios cuatrimestrales sobre su cumplimiento por correo electrónico.
</t>
    </r>
    <r>
      <rPr>
        <b/>
        <sz val="12"/>
        <rFont val="Verdana"/>
        <family val="2"/>
      </rPr>
      <t>Nota</t>
    </r>
    <r>
      <rPr>
        <sz val="12"/>
        <rFont val="Verdana"/>
        <family val="2"/>
      </rPr>
      <t>. La meta corresponde a 1 socialización y tres correos de recordatorios.</t>
    </r>
  </si>
  <si>
    <r>
      <t xml:space="preserve">1. Generar programación y ejecución trimestral de recorridos de PVC.
</t>
    </r>
    <r>
      <rPr>
        <b/>
        <sz val="12"/>
        <rFont val="Verdana"/>
        <family val="2"/>
      </rPr>
      <t>Nota.</t>
    </r>
    <r>
      <rPr>
        <sz val="12"/>
        <rFont val="Verdana"/>
        <family val="2"/>
      </rPr>
      <t xml:space="preserve"> Solo se reportaran los tres primeros trimestres de la vigencia.
En el caso de las áreas protegidas que por riesgo público no pueden acceder al AP no aplica la presente acción, por lo cual anexarán soporte que evidencie la situación. </t>
    </r>
  </si>
  <si>
    <r>
      <t>1. El profesional del SGI del proceso Coordinación del SINAP</t>
    </r>
    <r>
      <rPr>
        <strike/>
        <sz val="12"/>
        <rFont val="Verdana"/>
        <family val="2"/>
      </rPr>
      <t xml:space="preserve"> se</t>
    </r>
    <r>
      <rPr>
        <sz val="12"/>
        <rFont val="Verdana"/>
        <family val="2"/>
      </rPr>
      <t xml:space="preserve"> realiza cuatrimestralmente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En caso de desviaciones (que la persona no tenga conocimiento) se socializará los lineamientos del tema y se realizará nuevamente la encuesta.</t>
    </r>
  </si>
  <si>
    <r>
      <t xml:space="preserve">1. Realizar una jornada de socialización del procedimiento de conflicto de intereses y remitir recordatorios cuatrimestralmente por correo electrónico, sobre su cumplimiento al personal de GGIS.
</t>
    </r>
    <r>
      <rPr>
        <b/>
        <sz val="12"/>
        <rFont val="Verdana"/>
        <family val="2"/>
      </rPr>
      <t>Nota</t>
    </r>
    <r>
      <rPr>
        <sz val="12"/>
        <rFont val="Verdana"/>
        <family val="2"/>
      </rPr>
      <t>. La meta corresponde a 1 socialización y 3 recordatorios remitidos.</t>
    </r>
  </si>
  <si>
    <r>
      <t xml:space="preserve">1.El responsable de la administración del inventario de la Dirección Territorial y/o Nivel Central, cada vez que se requiera, verifica la solicitud del cuentadante cada vez que se requiere un bien en calidad de préstamo o traslado, en relación al diligenciamiento adecuado del formato Traslado y préstamo de bienes y que posea la información del bien, la justificación del préstamo y las firmas de quien recibe y entrega con el fin de controlar el préstamo y la entrega del bien, dejando como evidencia  los formatos de traslado y préstamo debidamente firmados. En caso de no contar con las firmas no se tramita la solicitud.
</t>
    </r>
    <r>
      <rPr>
        <b/>
        <sz val="12"/>
        <rFont val="Verdana"/>
        <family val="2"/>
      </rPr>
      <t>Nota</t>
    </r>
    <r>
      <rPr>
        <sz val="12"/>
        <rFont val="Verdana"/>
        <family val="2"/>
      </rPr>
      <t>. El que entrega el bien es el cuentadante.  
Cuando no se registre la necesidad de traslado o préstamo de bienes, el responsable de la administración del inventario (a nivel central y territorial) remitirá un correo electrónico al Coordinador de Grupo Interno de Trabajo (administrativo y financiero) informando que no se realizaron préstamos o traslados de bienes.</t>
    </r>
  </si>
  <si>
    <r>
      <t xml:space="preserve">1. Grupo de Procesos Corporativos verificará de forma trimestral el cumplimiento del plan de trabajo y la actualización de inventarios documentales, con el fin de determinar el cumplimiento de las actividades de administración, manejo y conservación de los archivos de la Entidad quedando </t>
    </r>
    <r>
      <rPr>
        <b/>
        <sz val="12"/>
        <rFont val="Verdana"/>
        <family val="2"/>
      </rPr>
      <t>como evidencia el avance del plan de trabajo de las dependencias de Nivel Central</t>
    </r>
    <r>
      <rPr>
        <sz val="12"/>
        <rFont val="Verdana"/>
        <family val="2"/>
      </rPr>
      <t>. En caso de presentarse incumplimientos de la entrega de información se requerirá a la dependencia involucrada la remisión de la misma en el menor tiempo posible.</t>
    </r>
  </si>
  <si>
    <r>
      <t xml:space="preserve">1. Solicitar y realizar sensibilización a los servidores públicos del Grupo de Procesos corporativos y responsables de la Gestión Documental en territorio, sobre el código de intregridad adoptado por la Entidad. 
</t>
    </r>
    <r>
      <rPr>
        <b/>
        <sz val="12"/>
        <rFont val="Verdana"/>
        <family val="2"/>
      </rPr>
      <t>Nota</t>
    </r>
    <r>
      <rPr>
        <sz val="12"/>
        <rFont val="Verdana"/>
        <family val="2"/>
      </rPr>
      <t>: La meta de la acción de control es anual</t>
    </r>
  </si>
  <si>
    <r>
      <t xml:space="preserve">2. Cada Dirección Territorial verificará de forma trimestral el cumplimiento del plan de trabajo y la actualización de inventarios documentales de las áreas protegidas asignadas, con el fin de determinar el cumplimiento de las actividades de administración, manejo y conservación de los archivos de la Entidad quedando como evidencia la remisión del avance del plan de trabajo a </t>
    </r>
    <r>
      <rPr>
        <b/>
        <sz val="12"/>
        <rFont val="Verdana"/>
        <family val="2"/>
      </rPr>
      <t>Nivel Central (Grupo de Procesos Corporativos).</t>
    </r>
    <r>
      <rPr>
        <sz val="12"/>
        <rFont val="Verdana"/>
        <family val="2"/>
      </rPr>
      <t xml:space="preserve"> En caso de presentarse incumplimientos de la entrega de información se requerirá a la dependencia involucrada la remisión de la misma en el menor tiempo posible.</t>
    </r>
  </si>
  <si>
    <r>
      <t xml:space="preserve">1. Realizar una jornada de socialización del procedimiento de conflicto de intereses y recordatorios cuatrimestrales por correo electrónico sobre su cumplimiento
</t>
    </r>
    <r>
      <rPr>
        <b/>
        <sz val="12"/>
        <rFont val="Verdana"/>
        <family val="2"/>
      </rPr>
      <t>Nota:</t>
    </r>
    <r>
      <rPr>
        <sz val="12"/>
        <rFont val="Verdana"/>
        <family val="2"/>
      </rPr>
      <t xml:space="preserve"> La meta de la accion de control es anual</t>
    </r>
  </si>
  <si>
    <r>
      <t>1. Verificar que los estudios previos de las modalidades de seleccion abreviada, licitación publica y concurso de méritos, cuenten con los vistos buenos de los estructuradores tecnicos y financieros 
Nota: Para el caso de la modalidad de mínima cuantía el equipo estructurador de cada proceso, teniendo en cuenta la complejidad del mismo,</t>
    </r>
    <r>
      <rPr>
        <b/>
        <u/>
        <sz val="12"/>
        <rFont val="Verdana"/>
        <family val="2"/>
      </rPr>
      <t xml:space="preserve"> podrá</t>
    </r>
    <r>
      <rPr>
        <sz val="12"/>
        <rFont val="Verdana"/>
        <family val="2"/>
      </rPr>
      <t xml:space="preserve"> requerir apoyo financiero para la estructuración, caso en el cual se registrará el visto bueno o el Orfeo que contenga la estructuración de los indicadores financieros </t>
    </r>
  </si>
  <si>
    <r>
      <t xml:space="preserve">1. Realizar sensiblizaciones a Nivel Central y Direcciones Territoriales sobre generalidades de PQRSD, incluyendo los diferentes paso para el correcto cierre en el Gestor Documental.
</t>
    </r>
    <r>
      <rPr>
        <b/>
        <sz val="12"/>
        <rFont val="Verdana"/>
        <family val="2"/>
      </rPr>
      <t xml:space="preserve">Nota: </t>
    </r>
    <r>
      <rPr>
        <sz val="12"/>
        <rFont val="Verdana"/>
        <family val="2"/>
      </rPr>
      <t>La meta de la acción de control es anual y corresponde a cada unidad de decisión.
Se solicitará apoyo al GPC cuando se requiera para las socializaciones del uso adecuado del Gestor Documental en el trámite de las PQRDS</t>
    </r>
  </si>
  <si>
    <r>
      <t xml:space="preserve">1. La persona asignada para calidad en el proceso de Gestión del Conocimiento e Innovación (NC), tres veces al año, realizará seguimiento al conocimiento y apropiación sobre los lineamientos estandarizados y documentados por la Entidad relacionados con conflicto de intereses, mediante una encuesta de conocimiento tabulada (formulario), con el objetivo de reforzar que se implemente y ejecute el tema en el desarrollo de las actividades del procesos, según la necesidad u ocurrencia del mismo. En caso de desviaciones (que la persona no tenga conocimiento) se socializarán los lineamientos del tema y se realizará nuevamente la encuesta en espacios diferentes a la periodicidad establecida.
</t>
    </r>
    <r>
      <rPr>
        <b/>
        <sz val="12"/>
        <rFont val="Verdana"/>
        <family val="2"/>
      </rPr>
      <t>Nota</t>
    </r>
    <r>
      <rPr>
        <sz val="12"/>
        <rFont val="Verdana"/>
        <family val="2"/>
      </rPr>
      <t>. El control para la vigencia 2023 solo se ejecutará dos veces para el año.</t>
    </r>
  </si>
  <si>
    <r>
      <t xml:space="preserve">1. Verificar que el Registro Presupuestal cuente con los requisitos tales como número del contrato, nombre, valor, cuenta bancaria, afectación correcta del CDP y del producto, y que se encuentren cargados en el orfeo los soportes confirmando que no se constituya como hechos cumplidos.
</t>
    </r>
    <r>
      <rPr>
        <b/>
        <sz val="12"/>
        <rFont val="Verdana"/>
        <family val="2"/>
      </rPr>
      <t xml:space="preserve">NOTA: </t>
    </r>
    <r>
      <rPr>
        <sz val="12"/>
        <rFont val="Verdana"/>
        <family val="2"/>
      </rPr>
      <t xml:space="preserve"> El objetivo es verificar la trazabilildad y la segregación de funciones de las personas en las Direcciones Territoriales y Nivel Central, que intervienen en la cadena presupuestal y que no se generen hechos cumplidos entre otros conceptos establecidos en el Estatuto organico de presupuesto.</t>
    </r>
  </si>
  <si>
    <r>
      <t xml:space="preserve">1. El Coordinador del Grupo de Trámites y Evaluación Ambiental revisa conforme sean asignadas, los actos administrativos en cumplimiento de acuerdo a las actividades establecidas en los procedimientos específicos para cada trámite, con el fin de evitar la extralimitación de funciones y dar respuesta a la solicitud del usuario. En caso de observar desviaciones o falencias en los actos administrativos, se realiza devolución al profesional correspondiente para subsanar el trámite.
</t>
    </r>
    <r>
      <rPr>
        <b/>
        <sz val="12"/>
        <rFont val="Verdana"/>
        <family val="2"/>
      </rPr>
      <t>Evidencia</t>
    </r>
    <r>
      <rPr>
        <sz val="12"/>
        <rFont val="Verdana"/>
        <family val="2"/>
      </rPr>
      <t xml:space="preserve">: Actos administrativos con visto bueno de revisión del Coordinador de GTEA. </t>
    </r>
  </si>
  <si>
    <r>
      <t>1.</t>
    </r>
    <r>
      <rPr>
        <sz val="12"/>
        <color rgb="FFFF0000"/>
        <rFont val="Verdana"/>
        <family val="2"/>
      </rPr>
      <t xml:space="preserve"> </t>
    </r>
    <r>
      <rPr>
        <sz val="12"/>
        <rFont val="Verdana"/>
        <family val="2"/>
      </rPr>
      <t>Asigna al profesional correspondiente (abogados o técnicos) los trámites mediante ORFEO para dar respuesta a la solicitud del usuario.</t>
    </r>
  </si>
  <si>
    <r>
      <t xml:space="preserve">2. El Director Territorial Caribe revisa conforme sea asignada, los actos administrativos en cumplimiento de acuerdo a las actividades establecidas en el procedimiento específico para el Permiso para adelantar labores de adecuación, reposición o mejoras a las construcciones existentes en el Parque Nacional Natural Los Corales del Rosario y de San Bernardo, con el fin de evitar la extralimitación de funciones y dar respuesta a la solicitud del usuario. En caso de observar desviaciones o falencias en los actos administrativos, se realiza devolución al profesional correspondiente para subsanar el trámite.
</t>
    </r>
    <r>
      <rPr>
        <b/>
        <sz val="12"/>
        <rFont val="Verdana"/>
        <family val="2"/>
      </rPr>
      <t>Evidencia</t>
    </r>
    <r>
      <rPr>
        <sz val="12"/>
        <rFont val="Verdana"/>
        <family val="2"/>
      </rPr>
      <t>: Actos administrativos con la firma del Director Territorial Caribe y Correos electrónicos de visto bueno del líder del equipo de apoyo jurídico DTCA previo a la firma del acto administrativo por parte del director territorial.</t>
    </r>
  </si>
  <si>
    <r>
      <t xml:space="preserve">3. Sensibilizar una vez al año al equipo de trabajo sobre el cumplimiento de los tiempos otorgados por la norma para los Trámites Ambientales.
</t>
    </r>
    <r>
      <rPr>
        <b/>
        <sz val="12"/>
        <rFont val="Verdana"/>
        <family val="2"/>
      </rPr>
      <t>Nota</t>
    </r>
    <r>
      <rPr>
        <sz val="12"/>
        <rFont val="Verdana"/>
        <family val="2"/>
      </rPr>
      <t>: La sensibilización será independiente de GTEA y DTCA</t>
    </r>
  </si>
  <si>
    <r>
      <t xml:space="preserve">2. El equipo jurídico de la Dirección Territorial – DT, actualiza trimestralmente el estado de los procesos sancionatorios, verificando que presenten alguna complejidad de índole procesal sancionatorio ambiental, tales como: encontrarse bajo el seguimiento de alguna autoridad de control; ser objeto de algún plan de mejoramiento; de importancia institucional, ecológica, política, entre otras. Lo anterior con el propósito de dar cumplimiento a lo requerido por la legislación vigente y evitar extralimitación de las funciones y/o dilación de los tiempos, que por competencia de la resolución 476 del 28 de diciembre de 2012, corresponda a la DT.
Evidencia: informe del Estado de los Procesos Sancionatorios actualizado trimestralmente y elaborado con los procesos verificados y enviado al líder del proceso; en caso de que se determine la posibilidad de presentarse una presunta extralimitación y/o dilación, la DT en el marco de las competencias establecidas en la resolución 476 del 28 de diciembre de 2012,  verifica las actuaciones y los motivos de soporte que han generado la misma.
</t>
    </r>
    <r>
      <rPr>
        <b/>
        <sz val="12"/>
        <rFont val="Verdana"/>
        <family val="2"/>
      </rPr>
      <t>Nota 1.</t>
    </r>
    <r>
      <rPr>
        <sz val="12"/>
        <rFont val="Verdana"/>
        <family val="2"/>
      </rPr>
      <t xml:space="preserve"> se reportará los tres primeros trimestres, dado la fecha de reporte del mapa de riesgos.
</t>
    </r>
    <r>
      <rPr>
        <b/>
        <sz val="12"/>
        <rFont val="Verdana"/>
        <family val="2"/>
      </rPr>
      <t>Nota 2</t>
    </r>
    <r>
      <rPr>
        <sz val="12"/>
        <rFont val="Verdana"/>
        <family val="2"/>
      </rPr>
      <t>. Dicho informe debe guardar total y plena coherencia con la matriz del estado de procesos sancionatorios remitido mensualmente.</t>
    </r>
  </si>
  <si>
    <r>
      <t xml:space="preserve">3. Socializar  al equipo de trabajo sobre la normativa y/o procedimientos aplicables a la temática sancionatorio ambiental para fortalecer los equipos en la aplicabilidad de los mismos
Este control se ejecuta a través de una socialización anual como mínimo y cuando sea necesario.
</t>
    </r>
    <r>
      <rPr>
        <b/>
        <sz val="12"/>
        <rFont val="Verdana"/>
        <family val="2"/>
      </rPr>
      <t xml:space="preserve">Nota: </t>
    </r>
    <r>
      <rPr>
        <sz val="12"/>
        <rFont val="Verdana"/>
        <family val="2"/>
      </rPr>
      <t>El nivel central socializar al nivel territorial y el nivel territorial será responsable de la sensibilización de las áreas protegidas adscritas y por ende las modificaciones que en ella se presente.</t>
    </r>
  </si>
  <si>
    <r>
      <t xml:space="preserve">1. Realizar una jornada de socialización del procedimiento de conflicto de intereses y recordatorios sobre su cumplimiento al personal (Funcionarios y Contratistas) de la SSNA.
</t>
    </r>
    <r>
      <rPr>
        <b/>
        <sz val="12"/>
        <rFont val="Verdana"/>
        <family val="2"/>
      </rPr>
      <t>Nota</t>
    </r>
    <r>
      <rPr>
        <sz val="12"/>
        <rFont val="Verdana"/>
        <family val="2"/>
      </rPr>
      <t>. La jornada solo corresponde a una en cada cuatrimestre.</t>
    </r>
  </si>
  <si>
    <t>SEGUIMIENTO OFICINA ASESORA DE PLANEACIÓN</t>
  </si>
  <si>
    <r>
      <rPr>
        <b/>
        <sz val="12"/>
        <rFont val="Verdana"/>
        <family val="2"/>
      </rPr>
      <t>GCI:</t>
    </r>
    <r>
      <rPr>
        <sz val="12"/>
        <rFont val="Verdana"/>
        <family val="2"/>
      </rPr>
      <t xml:space="preserve"> No se presenta materialización del riesgo para el tercer cuatrimestre</t>
    </r>
  </si>
  <si>
    <t>OBSERVACIONES/ RECOMENDACIONES CON RELACIÓN AL CUMPLIMIENTO Y DISEÑO  DE LAS ACCIONES TRATAMIENTO DE RIESGOS</t>
  </si>
  <si>
    <t>Realizada la verificación del diseño del control, se evidenció que están definidas las variables para la adecuada aplicación del  control, así como lo define la Guía para la Administración y el Diseño de Controles en Entidades Públicas Versión 4.   
Por otro lado, se evidencia cumplimiento con el control del riesgo.</t>
  </si>
  <si>
    <t>Realizada la verificación del diseño del control, se evidenció que están definidas las variables para la adecuada aplicación del  control, así como lo define la Guía para la Administración y el Diseño de Controles en Entidades Públicas Versión 4.   
Por otro lado, el control establcido tiene como evidencia "Actas o ayudas de memoria de los seguimientos y los compromisos". Sin embargo la evidencia relacionada no permite evidenciar el seguimiento al Plan de Trabajo para el cumplimiento de la Ley 1712 de 2014 y su normatividad complementaria.
Evidencia aportada: 
-Ajustes ITA.
Se evidenció que dentro del seguimiento realizado por la Oficina Asesora de Planeación correspondiente al tercer cuatrimestre de la vigencia 2023, se manifestó "De  acuerdo con las evidencias suministradas eL control se viene ejecutando según lo planificado"</t>
  </si>
  <si>
    <t xml:space="preserve">De acuerdo con el seguimiento realizado mapa de riesgos, se identificó cumplimiento por parte del proceso en la ejecucion de la acción establecida para el  tratamiento del riesgo. 
Se recomienda redactar la acción en verbo infinitvo, ya que la palabra solicita  describe que alguien está haciendo una solicitud y la palabra solicitar expresa la acción . Adicionalmente,  es importante definir el responsable de ejecutar la acción, debe definirse un cargo o una profesión.
</t>
  </si>
  <si>
    <t xml:space="preserve">De acuerdo con el seguimiento realizado mapa de riesgos, se identificó cumplimiento por parte del proceso en la ejecucion de la acción establecida para el  tratamiento del riesgo. 
Se recomienda definir el responsable de ejecutar la acción, debe definirse un cargo o una profesión.
</t>
  </si>
  <si>
    <t>Realizada la verificación del diseño del control, se evidenció que están definidas las variables para la adecuada aplicación del  control, así como lo define la Guía para la Administración y el Diseño de Controles en Entidades Públicas Versión 4.   
Se recomienda socializar los canales de reporte de conflicto de intereses.</t>
  </si>
  <si>
    <t>De acuerdo con el seguimiento realizado mapa de riesgos, se identificó cumplimiento por parte del proceso en la ejecucion de la acción establecida para el  tratamiento del riesgo. 
Por otro lado, se evidencia cumplimiento de ejecución  de la acción.</t>
  </si>
  <si>
    <t xml:space="preserve">
Por falta de revisión de la información  soporte en la ejecución de la auditoria y el informe final, se pueden genrear   informes desviados de la realidad. </t>
  </si>
  <si>
    <t>Realizada la verificación del diseño del control, se evidenció que están definidas las variables para la adecuada aplicación del  control, así como lo define la Guía para la Administración y el Diseño de Controles en Entidades Públicas Versión 4.   
Adicionalmente, se evidencia cumplimiento con la ejecución del control.</t>
  </si>
  <si>
    <t>La redacción de la acción  facilita el seguimiento y asegura la ejecución adecuada de la acción. Del mismo modo se evidencia cumplimiento con la ejecución del tratamiento del riesgo.</t>
  </si>
  <si>
    <t xml:space="preserve">Realizada la verificación del diseño del control, se evidenció que están definidas las variables para la adecuada aplicación del  control, así como lo define la Guía para la Administración y el Diseño de Controles en Entidades Públicas Versión 4.   
</t>
  </si>
  <si>
    <r>
      <t>Realizada la verificación del diseño del control, se evidenció que están definidas las variables para la adecuada aplicación del  control, así como lo define la Guía para la Administración y el Diseño de Controles en Entidades Públicas Versión 4.   
Por otro lado, el control establcido tiene como objetivo "Las</t>
    </r>
    <r>
      <rPr>
        <i/>
        <sz val="12"/>
        <color theme="1"/>
        <rFont val="Verdana"/>
        <family val="2"/>
      </rPr>
      <t xml:space="preserve"> dependencias reciban acompañamientos y/o comunicaciones de orientación cada vez que lo requieran las dependencias, para el cumplimiento del procedimiento de cooperación Nacional No Oficial". </t>
    </r>
    <r>
      <rPr>
        <sz val="12"/>
        <color theme="1"/>
        <rFont val="Verdana"/>
        <family val="2"/>
      </rPr>
      <t>Sin embargo la evidencia relacionada no permite evidenciar la supervisión del acompañamiento recibido por las unidades de deicsión en el tercer cuatrimestre del 2023.</t>
    </r>
    <r>
      <rPr>
        <sz val="12"/>
        <rFont val="Verdana"/>
        <family val="2"/>
      </rPr>
      <t xml:space="preserve">
Evidencia aportada: 
-Justificación de Necesidad de Suscripción e Memorando de  Entendimiento Entre Parques Nacionales Naturales de Colombia y Comité Internacional de la Cruz Roja.
- Memorando de entendimiento.
Se evidenció que dentro del seguimiento realizado por la Oficina Asesora de Planeación correspondiente al tercer cuatrimestre de la vigencia 2023, no se  registró seguimiento.
</t>
    </r>
  </si>
  <si>
    <t>La redacción de la acción  facilita el seguimiento y asegura la ejecución adecuada de la acción. Del mismo modo se evidencia cumplimiento con la ejecución del tratamiento del riesgo.
Se recomienda realizar el cargue de las evidencias en la carpeta correspondiente ya que la evidencia de la acción de tratamiento estaba en la carpeta del control.</t>
  </si>
  <si>
    <t>Realizada la verificación del diseño del control, se evidenció que están definidas las variables para la adecuada aplicación del  control, así como lo define la Guía para la Administración y el Diseño de Controles en Entidades Públicas Versión 4.   
Adicionalmente, se evidencia cumplimiento con la ejecución del control.
Se recomienda realizar el cargue de las evidencias en la carpeta correspondiente ya que la evidencia del control estaba en la carpeta de la acción de tratamiento del riesgo.</t>
  </si>
  <si>
    <t>Realizada la verificación del diseño del control, se evidenció que están definidas las variables para la adecuada aplicación del  control, así como lo define la Guía para la Administración y el Diseño de Controles en Entidades Públicas Versión 4.   
Adicionalmente, se evidencia cumplimiento con la ejecución del control.
Se recomienda realizar el cargue de las evidencias en la carpeta correspondiente ya que la evidencia del control estaba en la carpeta de la acción No.2  de tratamiento del riesgo.</t>
  </si>
  <si>
    <t xml:space="preserve">La redacción de la acción  facilita el seguimiento y asegura la ejecución adecuada de la acción. Del mismo modo se evidencia cumplimiento con la ejecución del tratamiento del riesgo.
Por otro lado, se observó que, la efectividad de la acción de tratamiento del riesgo corresponde a  100%. </t>
  </si>
  <si>
    <t>La redacción de la acción  facilita el seguimiento y asegura la ejecución adecuada de la acción. Del mismo modo se evidencia cumplimiento con la ejecución del tratamiento del riesgo.
Por otro lado, se observó que, el para el Parque Nacional Natural Yaigojé la carpeta estaba vacia y para los Parques Nacionales Naturales Río Puré y  Cahuinarí allegarón evidencia de la prgramación  no correspondiente al  al cuatrimestre de la vigencia:
PNN Cahunarí: Programación: Junio  y Ejecución: Agosto
PNN Río Puré: Programación: Abril  y Ejecución: Abril
La efectividad de la acción de tratamiento del riesgo corresponde a  72,7%. Es necesario realizar mejoras o acciones correctivas para aumentar la efectividad en las áreas que presentaron inconformidades</t>
  </si>
  <si>
    <t>La redacción de la acción  facilita el seguimiento y asegura la ejecución adecuada de la acción. Del mismo modo se evidencia cumplimiento con la ejecución del tratamiento del riesgo.
Por otro lado, se observó que, el para el Parque Nacional Natural Cueva de Los Guacharos se relacionó evidencia de la prgramación de los recorridos  con fecha de junio  y de ejcución fehca de marzo
La efectividad de la acción de tratamiento del riesgo corresponde a  91,7%</t>
  </si>
  <si>
    <t>La redacción de la acción  facilita el seguimiento y asegura la ejecución adecuada de la acción. Del mismo modo se evidencia cumplimiento con la ejecución del tratamiento del riesgo.
Por otro lado, se observó que, el para el  Parque Nacional Natural Río Fonce relacionó programación de recorridos correspondientes al mes de juinioy no relacionó formato de ejecución  
La efectividad de la acción de tratamiento del riesgo corresponde a  87,5%. Es necesario realizar mejoras o acciones correctivas para aumentar la efectividad en las áreas que presentaron inconformidades</t>
  </si>
  <si>
    <t>La redacción de la acción  facilita el seguimiento y asegura la ejecución adecuada de la acción. Del mismo modo se evidencia cumplimiento con la ejecución del tratamiento del riesgo.
Por otro lado, se observó que, el para el  Parque Nacional Natural Chingaza  relacionó programación  y ejecución de recorridos correspondientes al mes de julio
La efectividad de la acción de tratamiento del riesgo corresponde a  87,5%. Es necesario realizar mejoras o acciones correctivas para aumentar la efectividad en las áreas que presentaron inconformidades</t>
  </si>
  <si>
    <r>
      <t>La redacción de la acción  facilita el seguimiento y asegura la ejecución adecuada de la acción. Del mismo modo se evidencia cumplimiento con la ejecución del tratamiento del riesgo.
Por otro lado, se observó que, el para el  Parque Nacional Natural Munchique  relacionó</t>
    </r>
    <r>
      <rPr>
        <i/>
        <sz val="12"/>
        <color theme="1"/>
        <rFont val="Verdana"/>
        <family val="2"/>
      </rPr>
      <t xml:space="preserve"> "Por situaciones de orden público en el AP no se ha realizado programación de los recorridos de PVC". </t>
    </r>
    <r>
      <rPr>
        <sz val="12"/>
        <color theme="1"/>
        <rFont val="Verdana"/>
        <family val="2"/>
      </rPr>
      <t>La acción especifica que "</t>
    </r>
    <r>
      <rPr>
        <i/>
        <sz val="12"/>
        <color theme="1"/>
        <rFont val="Verdana"/>
        <family val="2"/>
      </rPr>
      <t>En el caso de las áreas protegidas que por riesgo público no pueden acceder al AP no aplica la presente acción, por lo cual anexarán soporte que evidencie la situación".</t>
    </r>
    <r>
      <rPr>
        <sz val="12"/>
        <color theme="1"/>
        <rFont val="Verdana"/>
        <family val="2"/>
      </rPr>
      <t xml:space="preserve">
 La efectividad de la acción de tratamiento del riesgo corresponde a  87,5%. Es necesario realizar mejoras o acciones correctivas para aumentar la efectividad en las áreas que presentaron inconformidades</t>
    </r>
  </si>
  <si>
    <t>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por parte de  las doce (12) áreas protegidas de la Dirección Territorial  Andes Occidentales DTAO,  por lo cual se evidencia una efectividad de ejecución del control al 100% para el tercer cuatrimestre del 2023</t>
  </si>
  <si>
    <t>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por parte de  las catorce  (14) áreas protegidas de la Dirección Territorial  Caribe DTCA,  por lo cual se evidencia una efectividad de ejecución del control al 100% para el tercer cuatrimestre del 2023</t>
  </si>
  <si>
    <t>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por parte de  las ocho  (8) áreas protegidas de la Dirección Territorial  Andes Nororientales DTAN,  por lo cual se evidencia una efectividad de ejecución del control al 100% para el tercer cuatrimestre del 2023</t>
  </si>
  <si>
    <t>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por parte de  las siete  (7) áreas protegidas de la Dirección Territorial  Orinoquía DTOR,  por lo cual se evidencia una efectividad de ejecución del control al 100% para el tercer cuatrimestre del 2023</t>
  </si>
  <si>
    <t>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por parte de  ocho  (8) áreas protegidas de la Dirección Territorial  Pacifico DTPA,  por lo cual se evidencia una efectividad de ejecución del control al 87,5% para el tercer cuatrimestre del 2023</t>
  </si>
  <si>
    <r>
      <t>Realizada la verificación del diseño del control, se evidenció que están definidas las variables para la adecuada aplicación del  control, así como lo define la Guía para la Administración y el Diseño de Controles en Entidades Públicas Versión 4.   
Por otro lado, el control establcido como evidencia  "</t>
    </r>
    <r>
      <rPr>
        <i/>
        <sz val="12"/>
        <rFont val="Verdana"/>
        <family val="2"/>
      </rPr>
      <t>Acta de seguimiento</t>
    </r>
    <r>
      <rPr>
        <i/>
        <sz val="12"/>
        <color theme="1"/>
        <rFont val="Verdana"/>
        <family val="2"/>
      </rPr>
      <t xml:space="preserve">". </t>
    </r>
    <r>
      <rPr>
        <sz val="12"/>
        <color theme="1"/>
        <rFont val="Verdana"/>
        <family val="2"/>
      </rPr>
      <t>Sin embargo la evidencia relacionada no permite evidenciar el segumiento efetuada a la alianazas.</t>
    </r>
    <r>
      <rPr>
        <sz val="12"/>
        <rFont val="Verdana"/>
        <family val="2"/>
      </rPr>
      <t xml:space="preserve">
Evidencia aportada: 
-Listas de asistencia
Se evidenció que dentro del seguimiento realizado por la Oficina Asesora de Planeación correspondiente al tercer cuatrimestre de la vigencia 2023, no se  registró seguimiento.
</t>
    </r>
  </si>
  <si>
    <t xml:space="preserve">
Se recomienda redactar la acción en verbo infinitvo, ya que la palabra reunión  se refiere al evento. 
Por otro lado, se observó que, la efectividad de la acción de tratamiento del riesgo corresponde a  100%. </t>
  </si>
  <si>
    <t>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efectividad de ejecución del control al 100% para el tercer cuatrimestre del 2023</t>
  </si>
  <si>
    <t>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efectividad de ejecución del control al 100% para el tercer cuatrimestre del 2023</t>
  </si>
  <si>
    <t>De acuerdo con el seguimiento realizado mapa de riesgos, se identificó cumplimiento por parte del proceso en la ejecucion de la acción establecida para el  tratamiento del riesgo. 
Se recomienda que la acción se redacte en verbo infinitivo.</t>
  </si>
  <si>
    <r>
      <rPr>
        <b/>
        <sz val="9"/>
        <color theme="1"/>
        <rFont val="Verdana"/>
        <family val="2"/>
      </rPr>
      <t>NÚMERO DEL RIESGO</t>
    </r>
    <r>
      <rPr>
        <b/>
        <strike/>
        <sz val="9"/>
        <color theme="0"/>
        <rFont val="Verdana"/>
        <family val="2"/>
      </rPr>
      <t xml:space="preserve">
</t>
    </r>
  </si>
  <si>
    <t>Se recomienda designar a un responsable encargado de llevar a cabo la acción para el tratamiento del riesgo,  a través de un cargo específico o una profesión.</t>
  </si>
  <si>
    <t>La redacción de la acción  facilita el seguimiento y asegura la ejecución adecuada de la acción. Del mismo modo se evidencia cumplimiento con la ejecución del tratamiento del riesgo.
Por otro lado, se observó que, que se dio cumplimiento a la acción del tratamiento del riesgo en el segundo cuatrimestre de la vigencia.</t>
  </si>
  <si>
    <t>Se recomienda que la acción se redacte en verbo infinitivo, ya que la palabra mientras "publicación" se refiere al resultado final de la acción de publicar, "publicar" es la acción misma de poner algo a disposición del público.  Por otro lado, se evidencia cumplimiento con la ejecución del tratamiento del riesgo.</t>
  </si>
  <si>
    <r>
      <t xml:space="preserve">
Se recomienda redactar la acción en verbo infinitvo, ya que la palabra "Creación" es el resultado de la acción  crear.
Por otro lado  no se evidenció el cumplimiento de la acción de tratamiento. La Oficina de Control Interno Disciplinario manifestó " </t>
    </r>
    <r>
      <rPr>
        <i/>
        <sz val="12"/>
        <color theme="1"/>
        <rFont val="Verdana"/>
        <family val="2"/>
      </rPr>
      <t xml:space="preserve">Por medio de correo electronico de fecha 02 de noviembre de 2023, la Oficina Asesora Planeación informó la actualización del procedimiento de conflicto de intereses, haciendo la claridad que a la fecha no se habia realziado su publicación.Estando a la espera de su actualizaciòn, por ello, no se ha socializado a los interior de la Oficina. 
Ver Anexo: "Correo 2 de noviembre 2023 OAP Informe Procedimiento Conflicto de Intereses". </t>
    </r>
    <r>
      <rPr>
        <sz val="12"/>
        <color theme="1"/>
        <rFont val="Verdana"/>
        <family val="2"/>
      </rPr>
      <t>El Grupo de Control Interno procedió a la validar la información y no observó correo electronico.
La Oficina Asesora de Planeación manifestó en el seguimiento "</t>
    </r>
    <r>
      <rPr>
        <i/>
        <sz val="12"/>
        <color theme="1"/>
        <rFont val="Verdana"/>
        <family val="2"/>
      </rPr>
      <t>De acuerdo con las evidencias aportadas, se viene ejecutando el tratamiento al riesgo. "</t>
    </r>
  </si>
  <si>
    <t xml:space="preserve">Se recomienda designar a un responsable encargado de llevar a cabo la acción para el tratamiento del riesgo,  a través de un cargo específico o una profesión.
Por otro lado, se observó que, la efectividad de la acción de tratamiento del riesgo corresponde a  100%. </t>
  </si>
  <si>
    <t>Se recomienda designar a un responsable encargado de llevar a cabo el control del riesgo, ya sea a través de un cargo específico o una profesión. Asimismo, que se redacte en presente y no en futuro.
Por otro lado,  se evidenció  efectividad de ejecución del control al 100% para el tercer cuatrimestre del 2023</t>
  </si>
  <si>
    <r>
      <t xml:space="preserve">Se recomienda designar a un responsable encargado de llevar a cabo el control del riesgo, ya sea a través de un cargo específico o una profesión. Asimismo, que se redacte en presente y no en futuro.
Adicionalmente, no se evidenció cumplimiento de la ejecución de la acción, se observó que  el proceso manifestó </t>
    </r>
    <r>
      <rPr>
        <i/>
        <sz val="12"/>
        <color theme="1"/>
        <rFont val="Verdana"/>
        <family val="2"/>
      </rPr>
      <t>"Esta meta se cumplió en el 2do. Cuatrimestre, en el que se reportó el cumpliimiento del 100%  de las actividades programadas</t>
    </r>
    <r>
      <rPr>
        <sz val="12"/>
        <color theme="1"/>
        <rFont val="Verdana"/>
        <family val="2"/>
      </rPr>
      <t xml:space="preserve">".  El control establece que de manera cuatrimestal se efectua una encuesta, por lo cual no se evidencia un cumplimiento del 100% en la ejecución del control.   
Por otro lado, la Oficina Asesora de Planeación manifestó </t>
    </r>
    <r>
      <rPr>
        <i/>
        <sz val="12"/>
        <color theme="1"/>
        <rFont val="Verdana"/>
        <family val="2"/>
      </rPr>
      <t>"El monitoreo y los soportes suministrados, son conformes a la descripción del mapa de riesgos."</t>
    </r>
  </si>
  <si>
    <r>
      <t xml:space="preserve">Se recomienda designar a un responsable encargado de llevar a cabo el control del riesgo, ya sea a través de un cargo específico o una profesión. Asimismo, que se redacte en presente y no en futuro.
Adicionalmente, no se evidenció cumplimiento de la ejecución de la acción, se observó que  el proceso manifestó </t>
    </r>
    <r>
      <rPr>
        <i/>
        <sz val="12"/>
        <color theme="1"/>
        <rFont val="Verdana"/>
        <family val="2"/>
      </rPr>
      <t>"Esta meta se cumplió en el 2do. Cuatrimestre, en el que se reportó el cumpliimiento del 100%  de las actividades programadas"</t>
    </r>
    <r>
      <rPr>
        <sz val="12"/>
        <color theme="1"/>
        <rFont val="Verdana"/>
        <family val="2"/>
      </rPr>
      <t xml:space="preserve">.  El control establece que de manera cuatrimestal se efectua una encuesta, por lo cual no se evidencia un cumplimiento del 100% en la ejecución del control.   
Por otro lado, la Oficina Asesora de Planeación manifestó </t>
    </r>
    <r>
      <rPr>
        <i/>
        <sz val="12"/>
        <color theme="1"/>
        <rFont val="Verdana"/>
        <family val="2"/>
      </rPr>
      <t>"El monitoreo y los soportes suministrados, son conformes a la descripción del mapa de riesgos."</t>
    </r>
  </si>
  <si>
    <t>Posibilidad de recibir o solicitar cualquier dádiva a nombre propio o para un tercero para generar ocultamiento o perdida a de la información en los sistemas de información de TI de PNNC</t>
  </si>
  <si>
    <t>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en la ejecución del control.</t>
  </si>
  <si>
    <t>Se evidenció que no se pudo adquirir y poner en marcha la herramienta de backups dentro de la vigencia del año 2023, lo que no permite establecer la efectividad de la ejeucución de la acción  para tratar el riesgo.</t>
  </si>
  <si>
    <t>La acción tomada en caso de desviación no está claramente definida. Se recomineda revisar y ajustar la redacción del control para que sea claro y preciso.</t>
  </si>
  <si>
    <t>Se recomienda que si se identifica alguna desviación se establesca una acción para tratar la situación en lugar de suspender por completo el monitoreo.Se recomineda revisar y ajustar la redacción del control para que sea claro y preciso.</t>
  </si>
  <si>
    <t>La descripción del control apunta mas para una acción de tratamiento, si de ser control se recomienda que la verificación del almacenamiento y la trazabilidad de esos eventos fundamentales, no se ejecute solamente una vez al año.
Por otro lado, La acción tomada en caso de desviación no está claramente definida. Se recomineda revisar y ajustar la redacción del control para que sea claro y preciso.</t>
  </si>
  <si>
    <t>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efectividad de ejecución del control al 100% para el tercer cuatrimestre del 2022</t>
  </si>
  <si>
    <t>Realizada la verificación del diseño del control, se observó que no se está identificada la variable "responsable", la cual debe especificar quién ejecuta el control, como por ejemplo un cargo, profesional designado.
Por otro lado,  se evidenció  efectividad de ejecución del control al 100% para el tercer cuatrimestre del 2023</t>
  </si>
  <si>
    <t>Realizada la verificación del diseño del control, se evidenció que están definidas las variables para la adecuada aplicación del  control, así como lo define la Guía para la Administración y el Diseño de Controles en Entidades Públicas Versión 4.   
Se evidenció que dentro del seguimiento realizado por la Oficina Asesora de Planeación correspondiente al tercer cuatrimestre de la vigencia 2023, no se  registró seguimiento.</t>
  </si>
  <si>
    <r>
      <t xml:space="preserve">Realizada la verificación del diseño del control, se evidenció que están definidas las variables para la adecuada aplicación del  control, así como lo define la Guía para la Administración y el Diseño de Controles en Entidades Públicas Versión 4.   
Asimismo, se evidenció que no se aportó evidencia que demuestre el cumplimiento del control, el cual establece </t>
    </r>
    <r>
      <rPr>
        <i/>
        <sz val="12"/>
        <color theme="1"/>
        <rFont val="Verdana"/>
        <family val="2"/>
      </rPr>
      <t xml:space="preserve">"Dejando como evidencia la respuesta con las respectivas observaciones". </t>
    </r>
    <r>
      <rPr>
        <sz val="12"/>
        <color theme="1"/>
        <rFont val="Verdana"/>
        <family val="2"/>
      </rPr>
      <t>La evidencia aportada corresponde a:
- Procedimientos y caracterización 
- Manual de Contratación 
-Guia de supervisión Supervisión
Se evidenció que dentro del seguimiento realizado por la Oficina Asesora de Planeación correspondiente al tercer cuatrimestre de la vigencia 2023, no se  registró seguimiento.</t>
    </r>
  </si>
  <si>
    <t>Realizado el seguimiento se evidenció que la carpeta está vacia, adicionalmente se evidenció que dentro del seguimiento realizado por la Oficina Asesora de Planeación correspondiente al tercer cuatrimestre de la vigencia 2023, no se  registró seguimiento.</t>
  </si>
  <si>
    <t>2. El responsable asignado en Nivel Central y en cada Dirección Territorial quincenalmente verifica que la respuesta dada al peticionario cumpla con los criterios definidos por el proceso, con el propósito de generar el correcto cierre del trámite en el sistema de gestión documental, dejando como evidencia en la revisión de los criterios en la matriz de seguimiento de PQRSD del Grupo de Servicio al Ciudadano. En caso de desviación se solicita a la dependencia responsable el cumplimiento del criterio.</t>
  </si>
  <si>
    <t>Se recomienda designar a un responsable encargado de llevar a cabo el control del riesgo, ya sea a través de un cargo específico o una profesión. Asimismo, que se redacte en presente y no en futuro.
Por otro lado,  se evidenció  efectividad de ejecución del control al 100% para el tercer cuatrimestre del 2023</t>
  </si>
  <si>
    <r>
      <t>Realizada la verificación del diseño del la acción, se evidenció que  su redacción no permite comprender de manera recisa de su objetivo y la manera en que se llevará a cabo.
Por otro lado,  se evidenció  la evidencia aportada no permite determinar el cumplimiento de la acción de tratamiento, toda vez que la acción establece como evidencia "</t>
    </r>
    <r>
      <rPr>
        <i/>
        <sz val="12"/>
        <color theme="1"/>
        <rFont val="Verdana"/>
        <family val="2"/>
      </rPr>
      <t>correos electronicos y de orfeos revisados y/o aprobados por el jefe de la OAJ</t>
    </r>
    <r>
      <rPr>
        <sz val="12"/>
        <color theme="1"/>
        <rFont val="Verdana"/>
        <family val="2"/>
      </rPr>
      <t>.." La evidencia aportada corresponde a:
-Informe Ekogui Procesos Activos Agosto
-Informe Ekogui Procesos Activos Septiembre
-Informe Ekogui Procesos Activos Octubre
Se evidenció que dentro del seguimiento realizado por la Oficina Asesora de Planeación correspondiente al tercer cuatrimestre de la vigencia 2023, no se  registró seguimiento.</t>
    </r>
  </si>
  <si>
    <t>SE CUMPLIÓ EN EL CUATRIMESTRE ANTERIOR DE LA VIGENCIA 2023.</t>
  </si>
  <si>
    <t>Se recomienda designar a un responsable encargado de llevar a cabo la acción para el tratamiento del riesgo,  a través de un cargo específico o una profesión.
Por otro lado, se observó que, que se dio cumplimiento a la acción del tratamiento del riesgo en el segundo cuatrimestre de la vigencia.</t>
  </si>
  <si>
    <r>
      <t>Realizada la verificación del diseño del control, se evidenció que están definidas las variables para la adecuada aplicación del  control, así como lo define la Guía para la Administración y el Diseño de Controles en Entidades Públicas Versión 4.   Es importante redactar el riesgo en presente y no en futuro, se recomienda que se reeplantee la redacción del control.
Por otro lado, la evidencia aportada no permite determinar el cumplimiento del control, ya que esta establece "</t>
    </r>
    <r>
      <rPr>
        <i/>
        <sz val="12"/>
        <color theme="1"/>
        <rFont val="Verdana"/>
        <family val="2"/>
      </rPr>
      <t>encuesta de conocimiento cuatrimestral" y la evidencia aportada fue:
-Correo electronico con ausnto: Socialización y recordatorio del procedimiento de conflicto d intereses.
Se evidenció que dentro del seguimiento realizado por la Oficina Asesora de Planeación correspondiente al tercer cuatrimestre de la vigencia 2023, no se  registró seguimiento.</t>
    </r>
  </si>
  <si>
    <t>Se recomienda designar a un responsable encargado de llevar a cabo la acción para el tratamiento del riesgo,  a través de un cargo específico o una profesión.
Por otro lado, se observó que, que se realizó el recordatorio del procedimiento, quedando pendiente la socialización debido a que en el mes de noviembre quedó formalizada la vesión 2 del procedimiento de conflicto de intereses.</t>
  </si>
  <si>
    <t xml:space="preserve">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por lo cual se evidencia una efectividad de ejecución del control al 100% para el tercer cuatrimestre del 2023. </t>
  </si>
  <si>
    <t>Se recomienda designar a un responsable encargado de llevar a cabo la acción para el tratamiento del riesgo,  a través de un cargo específico o una profesión.
Por otro lado,  no se evidenció cumplimiento en la acción de tratamiento, ya que la carpeta esá vacia.</t>
  </si>
  <si>
    <t xml:space="preserve">1. Cada vez que se requiera, las Direcciones Territoriales a través del perfil preparador que esta a cargo del funcionario con funciones de pagaduría, realiza la verificación de los soportes con el fin de registrar la información en el Portal Bancario, dejando como evidencia soporte de los pagos pendientes de autorización. 
Seguidamente el  perfil autorizador esta a cargo del Coordinador del Grupo interno de trabajo, quien ingresa al portal bancario y verifica la información registrada por el pertil preparador, y aprueba los registros para pago; se documenta con el reporte de pagos masivos que genera el portal. 
En nivel central, el perfil preparador esta a cargo del profesional de la Tesorería y el perfil aprobador esta a cargo del funcionario con funciones de pagaduría. El profesional de tesorería realiza la verificación de los soportes con el fin de registrar la información en el Portal Bancario, dejando como evidencia soporte de los pagos pendientes de autorización. 
Seguidamente el  perfil autorizador esta a cargo del profesional de pagaduría, quien ingresa al portal bancario y verifica la información registrada por el pertil preparador, y aprueba los registros para pago; se documenta con el reporte de pagos masivos que genera el portal. 
En caso de incumplimiento de los requisitos para pago, identificado desde el perfil preparador, se devuleve la solicitud de pago al solicitante del pago, para que se hagan los ajustes correspondientes. Si el incumplimiento se identifica desde el perfil del pagador, se rechaza el pago y se gestiona el ajuste en la solicitud de pago por parte del perfil preparador. </t>
  </si>
  <si>
    <t>Se recomienda designar a un responsable encargado de llevar a cabo la acción para el tratamiento del riesgo,  a través de un cargo específico o una profesión.
Por otro lado, no se puede determinar el cumplimiento de la acción ya que la evidencia aportada no corresponde al sorpote relacionado que es "  base de datos consolidada de boleteria  consumida y  disponible en las áreas protegidas con vocación ecoturística".  La evidencia relacionada son memorandos.</t>
  </si>
  <si>
    <t xml:space="preserve">
Se recomienda redactar la acción en verbo infinitvo, ya que la palabra asgina  describe que alguien está haciendo una asginación  y la palabra asignar  expresa la acción . 
Por otro lado, se observó que, la efectividad de la acción de tratamiento del riesgo corresponde a  100%. </t>
  </si>
  <si>
    <t xml:space="preserve">La redacción de la acción  facilita el seguimiento y asegura la ejecución adecuada de la acción. Del mismo modo se evidencia cumplimiento con la ejecución del tratamiento del riesgo.
Por otro lado, se observó que, que se dio cumplimiento a la acción del tratamiento del riesgo </t>
  </si>
  <si>
    <t>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por lo cual se evidencia una efectividad de ejecución del control al 66,6% para el tercer cuatrimestre del 2023.  Toda vez que la DTAN y DTOR  relacionaron evidencia no correspondiente a la relacionada en el acción de tratamiento</t>
  </si>
  <si>
    <t>La redacción de la acción  facilita el seguimiento y asegura la ejecución adecuada de la acción. 
Se evidencia cumplimiento con la acción de tratamiento del riesgo</t>
  </si>
  <si>
    <t xml:space="preserve">La redacción de la acción  facilita el seguimiento y asegura la ejecución adecuada de la acción. 
</t>
  </si>
  <si>
    <t>Realizada la verificación del diseño del control, se observó que no se está identificada la variable "responsable", la cual debe especificar quién ejecuta el control, como por ejemplo un cargo, profesional (Profesión) designado.
Adiconalmente, se evidenció debilidades en la descripción del riesgo ya que falta relacionar : a nombre propio o de terceros.
Por otro lado,  se evidenció  efectividad de ejecución del control al 100% para el tercer cuatrimestre del 2023</t>
  </si>
  <si>
    <r>
      <t>Realizada la verificación del diseño del control, se observó que no se está identificada la variable "responsable", la cual debe especificar quién ejecuta el control, como por ejemplo un cargo, profesional (Profesión) designado.
Por otro lado, la evidencia aportada no permite determinar el cumplimiento del control, ya que esta establece "</t>
    </r>
    <r>
      <rPr>
        <i/>
        <sz val="12"/>
        <color theme="1"/>
        <rFont val="Verdana"/>
        <family val="2"/>
      </rPr>
      <t>encuesta de conocimiento trimestal" y la evidencia aportada fue:
-Correo electronico con ausnto: Socialización y recordatorio del procedimiento de conflicto d intereses.
S</t>
    </r>
    <r>
      <rPr>
        <sz val="12"/>
        <color theme="1"/>
        <rFont val="Verdana"/>
        <family val="2"/>
      </rPr>
      <t>e evidenció que dentro del seguimiento realizado por la Oficina Asesora de Planeación c manifesto:</t>
    </r>
    <r>
      <rPr>
        <i/>
        <sz val="12"/>
        <color theme="1"/>
        <rFont val="Verdana"/>
        <family val="2"/>
      </rPr>
      <t xml:space="preserve"> "El monitoreo y los soportes suministrados, son conformes a la descripción del mapa de riesgos, denotando un adecuado seguimiento."</t>
    </r>
  </si>
  <si>
    <r>
      <t xml:space="preserve">Realizada la verificación del diseño del control, se evidenció que no está definida  las variable "Periodicdad" como lo define la Guía para la Administración y el Diseño de Controles en Entidades Públicas Versión 4,  como es un control que no tiene periodicidad especifica,  debe estar redactada de tal forma que indique: que cada vez que se desarrolla 
Asimismo, se evidenció debilidades en la descripción del riesgo ya que falta relacionar : a nombre propio o de terceros
Por otro lado,  se evidenció  la evidencia aportada no permite determinar el cumplimiento de la acción del control toda vez que el control establece como evidencia </t>
    </r>
    <r>
      <rPr>
        <i/>
        <sz val="12"/>
        <color theme="1"/>
        <rFont val="Verdana"/>
        <family val="2"/>
      </rPr>
      <t xml:space="preserve">"la revisión y  el envío por el aplicativo oficial de correspondencia y/o el correo electrónico." </t>
    </r>
    <r>
      <rPr>
        <sz val="12"/>
        <color theme="1"/>
        <rFont val="Verdana"/>
        <family val="2"/>
      </rPr>
      <t>La evidencia aportada corresponde a:
-BASE DE DATOS PROCESOS JUDICIALES NOVIEMBRE 27.</t>
    </r>
    <r>
      <rPr>
        <i/>
        <sz val="12"/>
        <color theme="1"/>
        <rFont val="Verdana"/>
        <family val="2"/>
      </rPr>
      <t xml:space="preserve">
</t>
    </r>
    <r>
      <rPr>
        <sz val="12"/>
        <color theme="1"/>
        <rFont val="Verdana"/>
        <family val="2"/>
      </rPr>
      <t>Se evidenció que dentro del seguimiento realizado por la Oficina Asesora de Planeación correspondiente al tercer cuatrimestre de la vigencia 2023, no se  registró seguimiento.</t>
    </r>
  </si>
  <si>
    <t>Realizada la verificación del diseño del control, se observó que no  está identificada la variable "Próposito", que debe especificar e indicar  para qué se realiza, y el próposito de la acción
Por otro lado, La acción tomada en caso de desviación no está claramente definida. Se recomineda revisar y ajustar la redacción del control para que sea claro y preciso.</t>
  </si>
  <si>
    <r>
      <t xml:space="preserve">Realizada la verificación del diseño del control, se evidenció que no está definida  las variable "Periodicdad" como lo define la Guía para la Administración y el Diseño de Controles en Entidades Públicas Versión 4,  como es un control que no tiene periodicidad especifica,  debe estar redactada de tal forma que indique: que cada vez que se desarrolla </t>
    </r>
    <r>
      <rPr>
        <i/>
        <sz val="12"/>
        <color theme="1"/>
        <rFont val="Verdana"/>
        <family val="2"/>
      </rPr>
      <t xml:space="preserve">
Para el tercer cuatrimestre de la vigencia 2023 no es posible validar la evidencia del control pues de acuerdo con el monitoreo "El control no se ejecutó debido a que no existió la necesidad". S</t>
    </r>
    <r>
      <rPr>
        <sz val="12"/>
        <color theme="1"/>
        <rFont val="Verdana"/>
        <family val="2"/>
      </rPr>
      <t xml:space="preserve">in embargo, para el  segundo cuatrimestre se evidencio el cumplimiento del control.
Se evidenció que dentro del seguimiento realizado por la Oficina Asesora de Planeación correspondiente al tercer cuatrimestre de la vigencia 2023, no se  registró seguimiento.
</t>
    </r>
  </si>
  <si>
    <t xml:space="preserve">Realizada la verificación del diseño del control, se evidenció que están definidas las variables para la adecuada aplicación del  control, así como lo define la Guía para la Administración y el Diseño de Controles en Entidades Públicas Versión 4.   
Se evidenció que dentro del seguimiento realizado por la Oficina Asesora de Planeación correspondiente al tercer cuatrimestre de la vigencia 2023, no se se registró seguimiento.
</t>
  </si>
  <si>
    <t xml:space="preserve">Realizada la verificación del diseño del control, se evidenció que están definidas las variables para la adecuada aplicación del  control, así como lo define la Guía para la Administración y el Diseño de Controles en Entidades Públicas Versión 4.   
Adicionalmente, se evidencia cumplimiento con la ejecución del control.
Se evidenció que dentro del seguimiento realizado por la Oficina Asesora de Planeación correspondiente al tercer cuatrimestre de la vigencia 2023, no se  registró seguimiento.
</t>
  </si>
  <si>
    <t xml:space="preserve">Realizada la verificación del diseño del control, se evidenció que están definidas las variables para la adecuada aplicación del  control, así como lo define la Guía para la Administración y el Diseño de Controles en Entidades Públicas Versión 4.  No obstante, se recomienda:
-Redactar el control en presente ya que los controles representan acciones que se aplican de manera continua o periódica.
Por otro lado, la evidencia aportada no corresponde con lo descrito en el control
Se evidenció que dentro del seguimiento realizado por la Oficina Asesora de Planeación correspondiente al tercer cuatrimestre de la vigencia 2023, no se  registró seguimiento.
</t>
  </si>
  <si>
    <t xml:space="preserve">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por parte de  las once (11) áreas protegidas de la Dirección Territorial  Amazonía DTAM,  por lo cual se evidencia una efectividad de ejecución del control al 100% para el tercer cuatrimestre del 2023.
Se evidenció que dentro del seguimiento realizado por la Oficina Asesora de Planeación correspondiente al tercer cuatrimestre de la vigencia 2023, no se  registró seguimiento.
</t>
  </si>
  <si>
    <t xml:space="preserve">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por lo cual se evidencia una efectividad de ejecución del control al 66,6% para el tercer cuatrimestre del 2023.  Toda vez que la DTPA y DTAO relacionaron evidencia no correspondiente a la relacionada en el control
Se evidenció que dentro del seguimiento realizado por la Oficina Asesora de Planeación correspondiente al tercer cuatrimestre de la vigencia 2023, no se  registró seguimiento.
</t>
  </si>
  <si>
    <t xml:space="preserve">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por lo cual se evidencia una efectividad de ejecución del control al 100% para el tercer cuatrimestre del 2023. 
Se evidenció que dentro del seguimiento realizado por la Oficina Asesora de Planeación correspondiente al tercer cuatrimestre de la vigencia 2023, no se  registró seguimiento.
</t>
  </si>
  <si>
    <t xml:space="preserve">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parte de cinco (5) responsables, por lo cual se evidencia una efectividad de ejecución del control al 83,3% para el tercer cuatrimestre del 2023. Toda vez que no se evidenció el listado de registro presupuestal por parte de la DTCA.
Se evidenció que dentro del seguimiento realizado por la Oficina Asesora de Planeación correspondiente al tercer cuatrimestre de la vigencia 2023, no se  registró seguimiento.
</t>
  </si>
  <si>
    <t xml:space="preserve">Realizada la verificación del diseño del control, se observó que no se está identificada la variable "responsable", la cual debe especificar quién ejecuta el control, como por ejemplo un cargo, profesional (Profesión) designado.
Por otro lado,  se evidenció cumplimiento del control  por lo cual se evidencia una efectividad de ejecución del control al 100% para el tercer cuatrimestre del 2023. 
Se evidenció que dentro del seguimiento realizado por la Oficina Asesora de Planeación correspondiente al tercer cuatrimestre de la vigencia 2023, no se  registró seguimiento.
</t>
  </si>
  <si>
    <t xml:space="preserve">Realizada la verificación del diseño del control, se evidenció que están definidas las variables para la adecuada aplicación del  control, así como lo define la Guía para la Administración y el Diseño de Controles en Entidades Públicas Versión 4.   
Por otro lado,  se evidenció cumplimiento del control por parte de  seis (6),  por lo cual se evidencia una efectividad de ejecución del control al 85,7% para el tercer cuatrimestre del 2023. Toda vez que no se evidenció el listado de registro presupuestal por parte de la DTCA.
Se evidenció que dentro del seguimiento realizado por la Oficina Asesora de Planeación correspondiente al tercer cuatrimestre de la vigencia 2023, no se  registró seguimiento.
</t>
  </si>
  <si>
    <t xml:space="preserve">Realizada la verificación del diseño del control, se evidenció que están definidas las variables para la adecuada aplicación del  control, así como lo define la Guía para la Administración y el Diseño de Controles en Entidades Públicas Versión 4.   
Por otro lado, se identificó que la descripción del riesgo presenta un debilidad ya que no es claro, se recomienda mejorar la redacción.
Por otro lado, se evidenció cumplimiento en la ejecución del control.
Se evidenció que dentro del seguimiento realizado por la Oficina Asesora de Planeación correspondiente al tercer cuatrimestre de la vigencia 2023, no se  registró seguimiento.
</t>
  </si>
  <si>
    <t xml:space="preserve">Se evidenció las seis Direcciones Territoriales aportaron el formato de traslados y presetamos firmados. No obstante, se observó que no hay envidencia de la ejución del control por parte de Nivel Central .
Se evidecia una efectividad del control de un 85,7%
Se evidenció que dentro del seguimiento realizado por la Oficina Asesora de Planeación correspondiente al tercer cuatrimestre de la vigencia 2023, no se  registró seguimiento.
</t>
  </si>
  <si>
    <t xml:space="preserve">
  no se evidenció cumplimiento en la acción de tratamiento, ya que la carpeta esá vacia.</t>
  </si>
  <si>
    <t>CANTIDAD DE CONTROLES</t>
  </si>
  <si>
    <t>RESPONSABLE ©</t>
  </si>
  <si>
    <t>PERIODICIDAD ©</t>
  </si>
  <si>
    <t>PRÓPOSITO ©</t>
  </si>
  <si>
    <t>CÓMO SE REALIZA ©</t>
  </si>
  <si>
    <t>OBSERVACIONES O DESVIACIONES ©</t>
  </si>
  <si>
    <t>EVIDENCIA ©</t>
  </si>
  <si>
    <t>ACCIÓN DEFINIDA (AT)</t>
  </si>
  <si>
    <t>RESPONSABLE (AT)</t>
  </si>
  <si>
    <t>FECHAS ESTABLECIDAS (AT)</t>
  </si>
  <si>
    <t>EVIDENCIA DE EJECUCIÓN (AT)</t>
  </si>
  <si>
    <t>Cuenta de RESPONSABLE ©</t>
  </si>
  <si>
    <t>Cuenta de PERIODICIDAD ©</t>
  </si>
  <si>
    <t>Cuenta de CÓMO SE REALIZA ©</t>
  </si>
  <si>
    <t>Cuenta de OBSERVACIONES O DESVIACIONES ©</t>
  </si>
  <si>
    <t>Cuenta de EVIDENCIA ©</t>
  </si>
  <si>
    <t>Cuenta de PRÓPOSITO ©</t>
  </si>
  <si>
    <t>Cuenta de RIESGO</t>
  </si>
  <si>
    <t xml:space="preserve">1. Generar programación y ejecución trimestral de recorridos de PVC.
Nota. Solo se reportaran los tres primeros trimestres de la vigencia.
En el caso de las áreas protegidas que por riesgo público no pueden acceder al AP no aplica la presente acción, por lo cual anexarán soporte que evidencie la situación. </t>
  </si>
  <si>
    <t>CUMPLIMIENTO</t>
  </si>
  <si>
    <t>CUMPLE PARCIALMENTE</t>
  </si>
  <si>
    <t>% CUMPLIMIENTO</t>
  </si>
  <si>
    <t>CRITERO</t>
  </si>
  <si>
    <t>% EJECUCIÓN DEL CONTROL</t>
  </si>
  <si>
    <t>La redacción de la acción  facilita el seguimiento y asegura la ejecución adecuada de la acción. Del mismo modo se evidencia cumplimiento con la ejecución del tratamiento del riesgo.
Por otro lado, se observó que, el para el  Parque Nacional Natural Munchique  relacionó "Por situaciones de orden público en el AP no se ha realizado programación de los recorridos de PVC". La acción especifica que "En el caso de las áreas protegidas que por riesgo público no pueden acceder al AP no aplica la presente acción, por lo cual anexarán soporte que evidencie la situación".
 La efectividad de la acción de tratamiento del riesgo corresponde a  87,5%. Es necesario realizar mejoras o acciones correctivas para aumentar la efectividad en las áreas que presentaron inconformidades</t>
  </si>
  <si>
    <t>OBSERVACIONES GCI</t>
  </si>
  <si>
    <t>Realizada la verificación del diseño del la acción, se evidenció que  su redacción no permite comprender de manera recisa de su objetivo y la manera en que se llevará a cabo.
Por otro lado,  se evidenció  la evidencia aportada no permite determinar el cumplimiento de la acción de tratamiento, toda vez que la acción establece como evidencia "correos electronicos y de orfeos revisados y/o aprobados por el jefe de la OAJ.." La evidencia aportada corresponde a:
-Informe Ekogui Procesos Activos Agosto
-Informe Ekogui Procesos Activos Septiembre
-Informe Ekogui Procesos Activos Octubre
Se evidenció que dentro del seguimiento realizado por la Oficina Asesora de Planeación correspondiente al tercer cuatrimestre de la vigencia 2023, no se  registró seguimiento.</t>
  </si>
  <si>
    <t>Cuenta de RESPONSABLE (AT)</t>
  </si>
  <si>
    <t>Cuenta de ACCIÓN DEFINIDA (AT)</t>
  </si>
  <si>
    <t>Cuenta de FECHAS ESTABLECIDAS (AT)</t>
  </si>
  <si>
    <t xml:space="preserve">FECHAS </t>
  </si>
  <si>
    <t>Cuenta de EVIDENCIA DE EJECUCIÓN (AT)</t>
  </si>
  <si>
    <t xml:space="preserve">
Se recomienda redactar la acción en verbo infinitvo, ya que la palabra "Creación" es el resultado de la acción  crear.
Por otro lado  no se evidenció el cumplimiento de la acción de tratamiento. La Oficina de Control Interno Disciplinario manifestó " Por medio de correo electronico de fecha 02 de noviembre de 2023, la Oficina Asesora Planeación informó la actualización del procedimiento de conflicto de intereses, haciendo la claridad que a la fecha no se habia realziado su publicación.Estando a la espera de su actualizaciòn, por ello, no se ha socializado a los interior de la Oficina. 
Ver Anexo: "Correo 2 de noviembre 2023 OAP Informe Procedimiento Conflicto de Intereses". El Grupo de Control Interno procedió a la validar la información y no observó correo electronico.
La Oficina Asesora de Planeación manifestó en el seguimiento "De acuerdo con las evidencias aportadas, se viene ejecutando el tratamiento al riesgo. "</t>
  </si>
  <si>
    <t>Cuenta de CUMPPLIMIENTO CON RELACIÓN AL ANALISIS DEL DISEÑO Del TRATAMIENTO DE LA ACCIÓN</t>
  </si>
  <si>
    <t>CRITERIO</t>
  </si>
  <si>
    <t>% DE CUMPLIMIENTO EJECUCUCIÓN</t>
  </si>
  <si>
    <t>ACCIÓN DE TRATAMIENTO</t>
  </si>
  <si>
    <t>NO SE EVIDENCIA NINGÚN REPORTE NI DOCUMENTO DE RESPALDO QUE CONFIRME LA EJECUCIÓN DE LA ACCIÓN DEL TRATAMIENTO DEL RIESGO.</t>
  </si>
  <si>
    <t>3. Socializar  al equipo de trabajo sobre la normativa y/o procedimientos aplicables a la temática sancionatorio ambiental para fortalecer los equipos en la aplicabilidad de los mismos
Este control se ejecuta a través de una socialización anual como mínimo y cuando sea necesario.
Nota: El nivel central socializar al nivel territorial y el nivel territorial será responsable de la sensibilización de las áreas protegidas adscritas y por ende las modificaciones que en ella se presente.</t>
  </si>
  <si>
    <t xml:space="preserve">Realizada la verificación del diseño del control, se evidenció que están definidas las variables para la adecuada aplicación del  control, así como lo define la Guía para la Administración y el Diseño de Controles en Entidades Públicas Versión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</si>
</sst>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dd/mm/yyyy;@"/>
    <numFmt numFmtId="165" formatCode="d/m/yyyy"/>
    <numFmt numFmtId="166" formatCode="d/mm/yyyy;@"/>
    <numFmt numFmtId="167" formatCode="0.0"/>
  </numFmts>
  <fonts count="32"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0"/>
      <color rgb="FF000000"/>
      <name val="Arial"/>
      <family val="2"/>
    </font>
    <font>
      <b/>
      <sz val="8"/>
      <color theme="1"/>
      <name val="Verdana"/>
      <family val="2"/>
    </font>
    <font>
      <sz val="10"/>
      <name val="Arial"/>
      <family val="2"/>
    </font>
    <font>
      <sz val="10"/>
      <color rgb="FF000000"/>
      <name val="Calibri"/>
      <family val="2"/>
      <scheme val="minor"/>
    </font>
    <font>
      <sz val="9"/>
      <color theme="1"/>
      <name val="Verdana"/>
      <family val="2"/>
    </font>
    <font>
      <b/>
      <sz val="9"/>
      <color theme="1"/>
      <name val="Verdana"/>
      <family val="2"/>
    </font>
    <font>
      <sz val="10"/>
      <color theme="1"/>
      <name val="Arial Narrow"/>
      <family val="2"/>
    </font>
    <font>
      <b/>
      <sz val="11"/>
      <color theme="1"/>
      <name val="Calibri"/>
      <family val="2"/>
      <scheme val="minor"/>
    </font>
    <font>
      <b/>
      <sz val="9"/>
      <color rgb="FF000000"/>
      <name val="Tahoma"/>
      <family val="2"/>
    </font>
    <font>
      <sz val="9"/>
      <color rgb="FF000000"/>
      <name val="Tahoma"/>
      <family val="2"/>
    </font>
    <font>
      <sz val="10"/>
      <color theme="1"/>
      <name val="Verdana"/>
      <family val="2"/>
    </font>
    <font>
      <b/>
      <sz val="8"/>
      <color theme="1"/>
      <name val="Calibri"/>
      <family val="2"/>
      <scheme val="minor"/>
    </font>
    <font>
      <b/>
      <sz val="10"/>
      <color theme="1"/>
      <name val="Verdana"/>
      <family val="2"/>
    </font>
    <font>
      <b/>
      <sz val="10"/>
      <color theme="1"/>
      <name val="Arial Narrow"/>
      <family val="2"/>
    </font>
    <font>
      <sz val="10"/>
      <color rgb="FFF73C09"/>
      <name val="Arial Narrow"/>
      <family val="2"/>
    </font>
    <font>
      <b/>
      <sz val="12"/>
      <color theme="1"/>
      <name val="Verdana"/>
      <family val="2"/>
    </font>
    <font>
      <sz val="12"/>
      <color theme="1"/>
      <name val="Verdana"/>
      <family val="2"/>
    </font>
    <font>
      <sz val="12"/>
      <color rgb="FF000000"/>
      <name val="Verdana"/>
      <family val="2"/>
    </font>
    <font>
      <sz val="12"/>
      <name val="Verdana"/>
      <family val="2"/>
    </font>
    <font>
      <strike/>
      <sz val="12"/>
      <name val="Verdana"/>
      <family val="2"/>
    </font>
    <font>
      <b/>
      <sz val="12"/>
      <name val="Verdana"/>
      <family val="2"/>
    </font>
    <font>
      <b/>
      <u/>
      <sz val="12"/>
      <name val="Verdana"/>
      <family val="2"/>
    </font>
    <font>
      <sz val="12"/>
      <color rgb="FFFF0000"/>
      <name val="Verdana"/>
      <family val="2"/>
    </font>
    <font>
      <i/>
      <sz val="12"/>
      <color theme="1"/>
      <name val="Verdana"/>
      <family val="2"/>
    </font>
    <font>
      <i/>
      <sz val="12"/>
      <name val="Verdana"/>
      <family val="2"/>
    </font>
    <font>
      <b/>
      <strike/>
      <sz val="9"/>
      <color theme="0"/>
      <name val="Verdana"/>
      <family val="2"/>
    </font>
    <font>
      <sz val="8"/>
      <name val="Calibri"/>
      <family val="2"/>
      <scheme val="minor"/>
    </font>
    <font>
      <sz val="9"/>
      <color theme="1"/>
      <name val="Arial Narrow"/>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79998168889431442"/>
        <bgColor rgb="FF205867"/>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CCCC"/>
        <bgColor indexed="64"/>
      </patternFill>
    </fill>
    <fill>
      <patternFill patternType="solid">
        <fgColor theme="0"/>
        <bgColor theme="4" tint="0.79998168889431442"/>
      </patternFill>
    </fill>
    <fill>
      <patternFill patternType="solid">
        <fgColor rgb="FF6ADA9E"/>
        <bgColor indexed="64"/>
      </patternFill>
    </fill>
    <fill>
      <patternFill patternType="solid">
        <fgColor theme="0"/>
        <bgColor theme="0"/>
      </patternFill>
    </fill>
    <fill>
      <patternFill patternType="solid">
        <fgColor rgb="FFF73C09"/>
        <bgColor indexed="64"/>
      </patternFill>
    </fill>
    <fill>
      <patternFill patternType="solid">
        <fgColor theme="4" tint="0.79998168889431442"/>
        <bgColor theme="4" tint="0.79998168889431442"/>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
      <left style="thin">
        <color rgb="FF000000"/>
      </left>
      <right style="thin">
        <color rgb="FF000000"/>
      </right>
      <top style="thin">
        <color rgb="FF000000"/>
      </top>
      <bottom style="thin">
        <color rgb="FF000000"/>
      </bottom>
      <diagonal/>
    </border>
  </borders>
  <cellStyleXfs count="1496">
    <xf numFmtId="0" fontId="0" fillId="0" borderId="0"/>
    <xf numFmtId="0" fontId="4" fillId="0" borderId="0"/>
    <xf numFmtId="0" fontId="1" fillId="0" borderId="0"/>
    <xf numFmtId="0" fontId="1" fillId="0" borderId="0"/>
    <xf numFmtId="0" fontId="4"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4" fillId="0" borderId="0" applyFont="0" applyFill="0" applyBorder="0" applyAlignment="0" applyProtection="0"/>
    <xf numFmtId="0" fontId="6" fillId="0" borderId="0"/>
    <xf numFmtId="9" fontId="1" fillId="0" borderId="0" applyFont="0" applyFill="0" applyBorder="0" applyAlignment="0" applyProtection="0"/>
    <xf numFmtId="0" fontId="4"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31">
    <xf numFmtId="0" fontId="0" fillId="0" borderId="0" xfId="0"/>
    <xf numFmtId="0" fontId="8" fillId="6" borderId="0" xfId="0" applyFont="1" applyFill="1"/>
    <xf numFmtId="0" fontId="8" fillId="0" borderId="0" xfId="0" applyFont="1"/>
    <xf numFmtId="0" fontId="8" fillId="0" borderId="1" xfId="0" applyFont="1" applyBorder="1" applyAlignment="1">
      <alignment horizontal="center"/>
    </xf>
    <xf numFmtId="0" fontId="9" fillId="5" borderId="1" xfId="0" applyFont="1" applyFill="1" applyBorder="1" applyAlignment="1">
      <alignment horizontal="center" vertical="center" wrapText="1"/>
    </xf>
    <xf numFmtId="0" fontId="9" fillId="7" borderId="1" xfId="0" applyFont="1" applyFill="1" applyBorder="1"/>
    <xf numFmtId="0" fontId="9" fillId="3" borderId="1" xfId="0" applyFont="1" applyFill="1" applyBorder="1"/>
    <xf numFmtId="0" fontId="8" fillId="0" borderId="1" xfId="0" applyFont="1" applyBorder="1"/>
    <xf numFmtId="0" fontId="9" fillId="10" borderId="1" xfId="0" applyFont="1" applyFill="1" applyBorder="1"/>
    <xf numFmtId="0" fontId="9" fillId="4" borderId="1" xfId="0" applyFont="1" applyFill="1" applyBorder="1"/>
    <xf numFmtId="0" fontId="8" fillId="0" borderId="1" xfId="0" applyFont="1" applyBorder="1" applyAlignment="1">
      <alignment wrapText="1"/>
    </xf>
    <xf numFmtId="0" fontId="10" fillId="0" borderId="1" xfId="0" applyFont="1" applyBorder="1" applyAlignment="1">
      <alignment horizontal="left"/>
    </xf>
    <xf numFmtId="0" fontId="9" fillId="11" borderId="1" xfId="0" applyFont="1" applyFill="1" applyBorder="1"/>
    <xf numFmtId="0" fontId="9" fillId="12" borderId="0" xfId="0" applyFont="1" applyFill="1"/>
    <xf numFmtId="0" fontId="0" fillId="2" borderId="0" xfId="0" applyFill="1"/>
    <xf numFmtId="0" fontId="14" fillId="2" borderId="0" xfId="0" applyFont="1" applyFill="1"/>
    <xf numFmtId="0" fontId="14" fillId="2" borderId="0" xfId="0" applyFont="1" applyFill="1" applyAlignment="1">
      <alignment horizontal="left"/>
    </xf>
    <xf numFmtId="0" fontId="16" fillId="14" borderId="2" xfId="0" applyFont="1" applyFill="1" applyBorder="1" applyAlignment="1">
      <alignment horizontal="left"/>
    </xf>
    <xf numFmtId="0" fontId="0" fillId="2" borderId="0" xfId="0" applyFill="1" applyAlignment="1">
      <alignment horizontal="left"/>
    </xf>
    <xf numFmtId="0" fontId="0" fillId="2" borderId="0" xfId="0" applyNumberFormat="1" applyFill="1"/>
    <xf numFmtId="0" fontId="14" fillId="2" borderId="1" xfId="0" applyFont="1" applyFill="1" applyBorder="1"/>
    <xf numFmtId="0" fontId="16" fillId="14" borderId="1" xfId="0" applyFont="1" applyFill="1" applyBorder="1" applyAlignment="1">
      <alignment horizontal="center"/>
    </xf>
    <xf numFmtId="0" fontId="14" fillId="2" borderId="1" xfId="0" applyFont="1" applyFill="1" applyBorder="1" applyAlignment="1">
      <alignment horizontal="left"/>
    </xf>
    <xf numFmtId="0" fontId="16" fillId="14" borderId="1" xfId="0" applyFont="1" applyFill="1" applyBorder="1" applyAlignment="1">
      <alignment horizontal="left"/>
    </xf>
    <xf numFmtId="0" fontId="16" fillId="14" borderId="1" xfId="0" applyFont="1" applyFill="1" applyBorder="1"/>
    <xf numFmtId="0" fontId="14" fillId="2" borderId="1" xfId="0" applyFont="1" applyFill="1" applyBorder="1" applyAlignment="1">
      <alignment horizontal="center"/>
    </xf>
    <xf numFmtId="0" fontId="14" fillId="2" borderId="0" xfId="0" applyFont="1" applyFill="1" applyAlignment="1">
      <alignment horizontal="center"/>
    </xf>
    <xf numFmtId="0" fontId="14" fillId="2" borderId="0" xfId="0" applyNumberFormat="1" applyFont="1" applyFill="1"/>
    <xf numFmtId="0" fontId="16" fillId="14" borderId="2" xfId="0" applyNumberFormat="1" applyFont="1" applyFill="1" applyBorder="1"/>
    <xf numFmtId="0" fontId="14" fillId="2" borderId="1" xfId="0" applyNumberFormat="1" applyFont="1" applyFill="1" applyBorder="1"/>
    <xf numFmtId="0" fontId="14" fillId="2" borderId="1" xfId="0" applyNumberFormat="1" applyFont="1" applyFill="1" applyBorder="1" applyAlignment="1">
      <alignment horizontal="center"/>
    </xf>
    <xf numFmtId="0" fontId="16" fillId="14" borderId="1" xfId="0" applyNumberFormat="1" applyFont="1" applyFill="1" applyBorder="1" applyAlignment="1">
      <alignment horizontal="center"/>
    </xf>
    <xf numFmtId="1" fontId="14" fillId="2" borderId="1" xfId="0" applyNumberFormat="1" applyFont="1" applyFill="1" applyBorder="1"/>
    <xf numFmtId="0" fontId="11" fillId="14" borderId="0" xfId="0" applyFont="1" applyFill="1" applyBorder="1"/>
    <xf numFmtId="0" fontId="5"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0" fillId="2" borderId="1" xfId="0" applyFont="1" applyFill="1" applyBorder="1"/>
    <xf numFmtId="1" fontId="18" fillId="2" borderId="1" xfId="0" applyNumberFormat="1" applyFont="1" applyFill="1" applyBorder="1"/>
    <xf numFmtId="9" fontId="0" fillId="0" borderId="0" xfId="0" applyNumberFormat="1"/>
    <xf numFmtId="0" fontId="21" fillId="0" borderId="1" xfId="0" applyFont="1" applyBorder="1" applyAlignment="1" applyProtection="1">
      <alignment horizontal="justify" vertical="center" wrapText="1"/>
      <protection locked="0"/>
    </xf>
    <xf numFmtId="0" fontId="22" fillId="0" borderId="1" xfId="0" applyFont="1" applyBorder="1" applyAlignment="1">
      <alignment horizontal="justify" vertical="center" wrapText="1"/>
    </xf>
    <xf numFmtId="165" fontId="22" fillId="0" borderId="1" xfId="0" applyNumberFormat="1" applyFont="1" applyBorder="1" applyAlignment="1">
      <alignment horizontal="justify" vertical="center" wrapText="1"/>
    </xf>
    <xf numFmtId="0" fontId="20" fillId="0" borderId="1" xfId="0" applyFont="1" applyBorder="1" applyAlignment="1">
      <alignment horizontal="justify" vertical="center" wrapText="1"/>
    </xf>
    <xf numFmtId="0" fontId="22" fillId="9" borderId="1" xfId="0" applyFont="1" applyFill="1" applyBorder="1" applyAlignment="1" applyProtection="1">
      <alignment horizontal="justify" vertical="center" wrapText="1"/>
      <protection locked="0"/>
    </xf>
    <xf numFmtId="0" fontId="22" fillId="2" borderId="1" xfId="0" applyFont="1" applyFill="1" applyBorder="1" applyAlignment="1" applyProtection="1">
      <alignment horizontal="justify" vertical="center" wrapText="1"/>
      <protection locked="0"/>
    </xf>
    <xf numFmtId="0" fontId="22" fillId="10" borderId="1" xfId="0" applyFont="1" applyFill="1" applyBorder="1" applyAlignment="1" applyProtection="1">
      <alignment horizontal="justify" vertical="center" wrapText="1"/>
      <protection locked="0"/>
    </xf>
    <xf numFmtId="0" fontId="22" fillId="0" borderId="1" xfId="0" applyFont="1" applyBorder="1" applyAlignment="1" applyProtection="1">
      <alignment horizontal="justify" vertical="center" wrapText="1"/>
      <protection locked="0"/>
    </xf>
    <xf numFmtId="0" fontId="19" fillId="0" borderId="1" xfId="0" applyFont="1" applyBorder="1" applyAlignment="1">
      <alignment horizontal="justify" vertical="center" wrapText="1"/>
    </xf>
    <xf numFmtId="0" fontId="22" fillId="2" borderId="1" xfId="0" applyFont="1" applyFill="1" applyBorder="1" applyAlignment="1">
      <alignment horizontal="justify" vertical="center" wrapText="1"/>
    </xf>
    <xf numFmtId="0" fontId="20" fillId="0" borderId="1" xfId="0" applyFont="1" applyBorder="1" applyAlignment="1" applyProtection="1">
      <alignment horizontal="justify" vertical="center" wrapText="1"/>
      <protection locked="0"/>
    </xf>
    <xf numFmtId="0" fontId="22" fillId="2" borderId="1" xfId="1" applyFont="1" applyFill="1" applyBorder="1" applyAlignment="1" applyProtection="1">
      <alignment horizontal="justify" vertical="center" wrapText="1"/>
      <protection locked="0"/>
    </xf>
    <xf numFmtId="0" fontId="20" fillId="2" borderId="1" xfId="0" applyFont="1" applyFill="1" applyBorder="1" applyAlignment="1">
      <alignment horizontal="justify" vertical="center" wrapText="1"/>
    </xf>
    <xf numFmtId="0" fontId="22" fillId="0" borderId="1" xfId="1" applyFont="1" applyBorder="1" applyAlignment="1" applyProtection="1">
      <alignment horizontal="justify" vertical="center" wrapText="1"/>
      <protection locked="0"/>
    </xf>
    <xf numFmtId="0" fontId="21" fillId="0" borderId="1" xfId="0" applyFont="1" applyBorder="1" applyAlignment="1">
      <alignment horizontal="justify" vertical="center" wrapText="1"/>
    </xf>
    <xf numFmtId="0" fontId="22" fillId="17" borderId="1" xfId="0" applyFont="1" applyFill="1" applyBorder="1" applyAlignment="1" applyProtection="1">
      <alignment horizontal="justify" vertical="center" wrapText="1"/>
      <protection locked="0"/>
    </xf>
    <xf numFmtId="0" fontId="20" fillId="17" borderId="1" xfId="0" applyFont="1" applyFill="1" applyBorder="1" applyAlignment="1">
      <alignment horizontal="justify" vertical="center" wrapText="1"/>
    </xf>
    <xf numFmtId="0" fontId="20" fillId="2" borderId="1" xfId="0" applyFont="1" applyFill="1" applyBorder="1" applyAlignment="1" applyProtection="1">
      <alignment horizontal="justify" vertical="center" wrapText="1"/>
      <protection locked="0"/>
    </xf>
    <xf numFmtId="165" fontId="22" fillId="0" borderId="1" xfId="0" applyNumberFormat="1" applyFont="1" applyBorder="1" applyAlignment="1" applyProtection="1">
      <alignment horizontal="justify" vertical="center" wrapText="1"/>
      <protection locked="0"/>
    </xf>
    <xf numFmtId="0" fontId="20" fillId="13" borderId="1" xfId="0" applyFont="1" applyFill="1" applyBorder="1" applyAlignment="1" applyProtection="1">
      <alignment horizontal="justify" vertical="center" wrapText="1"/>
      <protection locked="0"/>
    </xf>
    <xf numFmtId="0" fontId="20" fillId="15" borderId="1" xfId="0" applyFont="1" applyFill="1" applyBorder="1" applyAlignment="1" applyProtection="1">
      <alignment horizontal="justify" vertical="center" wrapText="1"/>
      <protection locked="0"/>
    </xf>
    <xf numFmtId="0" fontId="20" fillId="0" borderId="1" xfId="1" applyFont="1" applyBorder="1" applyAlignment="1" applyProtection="1">
      <alignment horizontal="justify" vertical="center" wrapText="1"/>
      <protection locked="0"/>
    </xf>
    <xf numFmtId="0" fontId="22" fillId="16" borderId="1" xfId="0" applyFont="1" applyFill="1" applyBorder="1" applyAlignment="1">
      <alignment horizontal="justify" vertical="center" wrapText="1"/>
    </xf>
    <xf numFmtId="0" fontId="20" fillId="13" borderId="1" xfId="0" applyFont="1" applyFill="1" applyBorder="1" applyAlignment="1">
      <alignment horizontal="justify" vertical="center" wrapText="1"/>
    </xf>
    <xf numFmtId="0" fontId="20" fillId="0" borderId="1" xfId="0" applyFont="1" applyBorder="1" applyAlignment="1">
      <alignment horizontal="center" vertical="center"/>
    </xf>
    <xf numFmtId="0" fontId="20" fillId="0" borderId="1" xfId="0" applyFont="1" applyBorder="1" applyAlignment="1">
      <alignment horizontal="justify" vertical="center"/>
    </xf>
    <xf numFmtId="164" fontId="20" fillId="2" borderId="3" xfId="0" applyNumberFormat="1" applyFont="1" applyFill="1" applyBorder="1" applyAlignment="1" applyProtection="1">
      <alignment horizontal="center" vertical="center" wrapText="1"/>
      <protection locked="0"/>
    </xf>
    <xf numFmtId="164" fontId="22" fillId="2" borderId="3" xfId="0" applyNumberFormat="1" applyFont="1" applyFill="1" applyBorder="1" applyAlignment="1" applyProtection="1">
      <alignment horizontal="center" vertical="center" wrapText="1"/>
      <protection locked="0"/>
    </xf>
    <xf numFmtId="14" fontId="22" fillId="0" borderId="1" xfId="0" applyNumberFormat="1" applyFont="1" applyBorder="1" applyAlignment="1">
      <alignment horizontal="center" vertical="center" wrapText="1"/>
    </xf>
    <xf numFmtId="165" fontId="22" fillId="0" borderId="1" xfId="0" applyNumberFormat="1" applyFont="1" applyBorder="1" applyAlignment="1">
      <alignment horizontal="center" vertical="center" wrapText="1"/>
    </xf>
    <xf numFmtId="165" fontId="22" fillId="0" borderId="1" xfId="0" applyNumberFormat="1" applyFont="1" applyBorder="1" applyAlignment="1">
      <alignment horizontal="center" vertical="center"/>
    </xf>
    <xf numFmtId="0" fontId="20" fillId="2" borderId="1" xfId="0" applyFont="1" applyFill="1" applyBorder="1" applyAlignment="1">
      <alignment horizontal="justify" vertical="center"/>
    </xf>
    <xf numFmtId="166" fontId="22" fillId="0" borderId="1" xfId="0" applyNumberFormat="1" applyFont="1" applyBorder="1" applyAlignment="1">
      <alignment horizontal="center" vertical="center"/>
    </xf>
    <xf numFmtId="14" fontId="22" fillId="0" borderId="1" xfId="0" applyNumberFormat="1" applyFont="1" applyBorder="1" applyAlignment="1">
      <alignment horizontal="center" vertical="center"/>
    </xf>
    <xf numFmtId="164" fontId="22" fillId="2" borderId="1" xfId="0" applyNumberFormat="1" applyFont="1" applyFill="1" applyBorder="1" applyAlignment="1" applyProtection="1">
      <alignment horizontal="center" vertical="center" wrapText="1"/>
      <protection locked="0"/>
    </xf>
    <xf numFmtId="164" fontId="22" fillId="0" borderId="1" xfId="0" applyNumberFormat="1" applyFont="1" applyBorder="1" applyAlignment="1">
      <alignment horizontal="center" vertical="center"/>
    </xf>
    <xf numFmtId="165" fontId="22" fillId="2" borderId="3" xfId="0" applyNumberFormat="1" applyFont="1" applyFill="1" applyBorder="1" applyAlignment="1">
      <alignment horizontal="center" vertical="center" wrapText="1"/>
    </xf>
    <xf numFmtId="0" fontId="29" fillId="8" borderId="1" xfId="1" applyFont="1" applyFill="1" applyBorder="1" applyAlignment="1">
      <alignment horizontal="justify" vertical="center" wrapText="1"/>
    </xf>
    <xf numFmtId="0" fontId="9" fillId="8" borderId="1" xfId="1" applyFont="1" applyFill="1" applyBorder="1" applyAlignment="1">
      <alignment horizontal="justify" vertical="center" wrapText="1"/>
    </xf>
    <xf numFmtId="0" fontId="9" fillId="7" borderId="1" xfId="0" applyFont="1" applyFill="1" applyBorder="1" applyAlignment="1">
      <alignment horizontal="justify" vertical="center" wrapText="1"/>
    </xf>
    <xf numFmtId="0" fontId="9" fillId="5" borderId="1" xfId="0" applyFont="1" applyFill="1" applyBorder="1" applyAlignment="1">
      <alignment horizontal="justify" vertical="center" wrapText="1"/>
    </xf>
    <xf numFmtId="0" fontId="9" fillId="6" borderId="1" xfId="0" applyFont="1" applyFill="1" applyBorder="1" applyAlignment="1">
      <alignment horizontal="justify" vertical="center" wrapText="1"/>
    </xf>
    <xf numFmtId="0" fontId="8" fillId="0" borderId="1" xfId="0" applyFont="1" applyBorder="1" applyAlignment="1">
      <alignment horizontal="justify" vertical="center"/>
    </xf>
    <xf numFmtId="0" fontId="20" fillId="0" borderId="1" xfId="0" applyFont="1" applyFill="1" applyBorder="1" applyAlignment="1">
      <alignment horizontal="justify" vertical="center" wrapText="1"/>
    </xf>
    <xf numFmtId="0" fontId="22" fillId="0" borderId="1" xfId="0" applyFont="1" applyFill="1" applyBorder="1" applyAlignment="1" applyProtection="1">
      <alignment horizontal="justify" vertical="center" wrapText="1"/>
      <protection locked="0"/>
    </xf>
    <xf numFmtId="0" fontId="20" fillId="0" borderId="1" xfId="0" applyFont="1" applyFill="1" applyBorder="1" applyAlignment="1" applyProtection="1">
      <alignment horizontal="justify" vertical="center" wrapText="1"/>
      <protection locked="0"/>
    </xf>
    <xf numFmtId="0" fontId="21" fillId="0" borderId="1" xfId="0" applyFont="1" applyFill="1" applyBorder="1" applyAlignment="1" applyProtection="1">
      <alignment horizontal="justify" vertical="center" wrapText="1"/>
      <protection locked="0"/>
    </xf>
    <xf numFmtId="0" fontId="22" fillId="0" borderId="1" xfId="0" applyFont="1" applyFill="1" applyBorder="1" applyAlignment="1">
      <alignment horizontal="justify" vertical="center" wrapText="1"/>
    </xf>
    <xf numFmtId="14" fontId="22" fillId="0" borderId="1" xfId="0" applyNumberFormat="1" applyFont="1" applyFill="1" applyBorder="1" applyAlignment="1">
      <alignment horizontal="center" vertical="center" wrapText="1"/>
    </xf>
    <xf numFmtId="0" fontId="20" fillId="0" borderId="1" xfId="0" applyFont="1" applyFill="1" applyBorder="1" applyAlignment="1">
      <alignment horizontal="justify" vertical="center"/>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1" xfId="0" applyBorder="1"/>
    <xf numFmtId="0" fontId="0" fillId="0" borderId="1" xfId="0" applyBorder="1" applyAlignment="1">
      <alignment horizontal="left"/>
    </xf>
    <xf numFmtId="0" fontId="0" fillId="0" borderId="1" xfId="0" applyNumberFormat="1" applyBorder="1"/>
    <xf numFmtId="0" fontId="0" fillId="0" borderId="1" xfId="0" applyBorder="1" applyAlignment="1">
      <alignment horizontal="center"/>
    </xf>
    <xf numFmtId="0" fontId="31" fillId="0" borderId="1" xfId="0" applyNumberFormat="1" applyFont="1" applyBorder="1" applyAlignment="1">
      <alignment horizontal="center" vertical="center"/>
    </xf>
    <xf numFmtId="0" fontId="0" fillId="19" borderId="0" xfId="0" applyFill="1"/>
    <xf numFmtId="1" fontId="0" fillId="0" borderId="1" xfId="0" applyNumberFormat="1" applyBorder="1" applyAlignment="1">
      <alignment horizontal="center"/>
    </xf>
    <xf numFmtId="167" fontId="0" fillId="0" borderId="1" xfId="0" applyNumberFormat="1" applyBorder="1"/>
    <xf numFmtId="1" fontId="0" fillId="0" borderId="1" xfId="0" applyNumberFormat="1" applyBorder="1"/>
    <xf numFmtId="1" fontId="0" fillId="0" borderId="1" xfId="0" applyNumberFormat="1" applyBorder="1" applyAlignment="1">
      <alignment horizontal="center" vertical="center"/>
    </xf>
    <xf numFmtId="0" fontId="0" fillId="18" borderId="1" xfId="0" applyFont="1" applyFill="1" applyBorder="1"/>
    <xf numFmtId="0" fontId="0" fillId="0" borderId="1" xfId="0" applyFont="1" applyBorder="1"/>
    <xf numFmtId="164" fontId="22" fillId="0" borderId="3" xfId="0" applyNumberFormat="1" applyFont="1" applyFill="1" applyBorder="1" applyAlignment="1" applyProtection="1">
      <alignment horizontal="center" vertical="center" wrapText="1"/>
      <protection locked="0"/>
    </xf>
    <xf numFmtId="0" fontId="19" fillId="6" borderId="1" xfId="0" applyFont="1" applyFill="1" applyBorder="1" applyAlignment="1">
      <alignment horizontal="justify" vertical="center" wrapText="1"/>
    </xf>
    <xf numFmtId="0" fontId="19" fillId="7" borderId="1" xfId="0" applyFont="1" applyFill="1" applyBorder="1" applyAlignment="1">
      <alignment horizontal="justify" vertical="center" wrapText="1"/>
    </xf>
    <xf numFmtId="0" fontId="20" fillId="0" borderId="1" xfId="0" applyFont="1" applyBorder="1" applyAlignment="1">
      <alignment horizontal="center" vertical="center" wrapText="1"/>
    </xf>
    <xf numFmtId="0" fontId="22" fillId="0" borderId="1" xfId="0" applyFont="1" applyBorder="1" applyAlignment="1" applyProtection="1">
      <alignment horizontal="center" vertical="center" wrapText="1"/>
      <protection locked="0"/>
    </xf>
    <xf numFmtId="165" fontId="22" fillId="2"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65" fontId="22" fillId="0" borderId="1" xfId="0" applyNumberFormat="1" applyFont="1" applyFill="1" applyBorder="1" applyAlignment="1">
      <alignment horizontal="center" vertical="center" wrapText="1"/>
    </xf>
    <xf numFmtId="0" fontId="22" fillId="2" borderId="1" xfId="0" applyFont="1" applyFill="1" applyBorder="1" applyAlignment="1" applyProtection="1">
      <alignment horizontal="center" vertical="center" wrapText="1"/>
      <protection locked="0"/>
    </xf>
    <xf numFmtId="0" fontId="20"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22" fillId="9" borderId="1" xfId="0" applyFont="1" applyFill="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0" fontId="22" fillId="1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20" fillId="0" borderId="1" xfId="0" applyFont="1" applyBorder="1" applyAlignment="1">
      <alignment horizontal="justify" vertical="justify" wrapText="1"/>
    </xf>
    <xf numFmtId="0" fontId="21" fillId="0" borderId="1" xfId="0" applyFont="1" applyBorder="1" applyAlignment="1">
      <alignment horizontal="justify" vertical="justify" wrapText="1"/>
    </xf>
    <xf numFmtId="0" fontId="0" fillId="0" borderId="1" xfId="0" applyBorder="1" applyAlignment="1">
      <alignment horizontal="center"/>
    </xf>
    <xf numFmtId="0" fontId="14" fillId="2" borderId="0" xfId="0" applyFont="1" applyFill="1" applyAlignment="1">
      <alignment horizontal="center"/>
    </xf>
    <xf numFmtId="0" fontId="19" fillId="6" borderId="1" xfId="0" applyFont="1" applyFill="1" applyBorder="1" applyAlignment="1">
      <alignment horizontal="justify" vertical="center" wrapText="1"/>
    </xf>
    <xf numFmtId="0" fontId="19" fillId="8" borderId="1" xfId="1" applyFont="1" applyFill="1" applyBorder="1" applyAlignment="1">
      <alignment horizontal="justify" vertical="center" wrapText="1"/>
    </xf>
    <xf numFmtId="0" fontId="19" fillId="5" borderId="1" xfId="0" applyFont="1" applyFill="1" applyBorder="1" applyAlignment="1">
      <alignment horizontal="justify" vertical="center" wrapText="1"/>
    </xf>
    <xf numFmtId="0" fontId="19" fillId="7" borderId="1" xfId="0" applyFont="1" applyFill="1" applyBorder="1" applyAlignment="1">
      <alignment horizontal="justify" vertical="center" wrapText="1"/>
    </xf>
  </cellXfs>
  <cellStyles count="1496">
    <cellStyle name="Moneda 2" xfId="307" xr:uid="{00000000-0005-0000-0000-000000000000}"/>
    <cellStyle name="Moneda 2 2" xfId="674" xr:uid="{00000000-0005-0000-0000-000000000000}"/>
    <cellStyle name="Moneda 2 2 2" xfId="1402" xr:uid="{00000000-0005-0000-0000-000000000000}"/>
    <cellStyle name="Moneda 2 3" xfId="1038" xr:uid="{00000000-0005-0000-0000-000000000000}"/>
    <cellStyle name="Normal" xfId="0" builtinId="0"/>
    <cellStyle name="Normal 10" xfId="6" xr:uid="{00000000-0005-0000-0000-000002000000}"/>
    <cellStyle name="Normal 10 2" xfId="7" xr:uid="{00000000-0005-0000-0000-000003000000}"/>
    <cellStyle name="Normal 10 2 2" xfId="112" xr:uid="{00000000-0005-0000-0000-000004000000}"/>
    <cellStyle name="Normal 10 3" xfId="111" xr:uid="{00000000-0005-0000-0000-000005000000}"/>
    <cellStyle name="Normal 11" xfId="1" xr:uid="{00000000-0005-0000-0000-000001000000}"/>
    <cellStyle name="Normal 12" xfId="402" xr:uid="{AFBF188B-C0CB-2B46-B9EB-5CA6E6A1B4EE}"/>
    <cellStyle name="Normal 12 2" xfId="767" xr:uid="{AFBF188B-C0CB-2B46-B9EB-5CA6E6A1B4EE}"/>
    <cellStyle name="Normal 13" xfId="403" xr:uid="{537A6A8E-4635-F542-97EA-4E65A55066BF}"/>
    <cellStyle name="Normal 14" xfId="4" xr:uid="{00000000-0005-0000-0000-000002000000}"/>
    <cellStyle name="Normal 2" xfId="8" xr:uid="{00000000-0005-0000-0000-000007000000}"/>
    <cellStyle name="Normal 2 2" xfId="9" xr:uid="{00000000-0005-0000-0000-000008000000}"/>
    <cellStyle name="Normal 2 2 10" xfId="114" xr:uid="{00000000-0005-0000-0000-000009000000}"/>
    <cellStyle name="Normal 2 2 10 2" xfId="308" xr:uid="{00000000-0005-0000-0000-00000A000000}"/>
    <cellStyle name="Normal 2 2 10 2 2" xfId="675" xr:uid="{00000000-0005-0000-0000-00000A000000}"/>
    <cellStyle name="Normal 2 2 10 2 2 2" xfId="1403" xr:uid="{00000000-0005-0000-0000-00000A000000}"/>
    <cellStyle name="Normal 2 2 10 2 3" xfId="1039" xr:uid="{00000000-0005-0000-0000-00000A000000}"/>
    <cellStyle name="Normal 2 2 10 3" xfId="494" xr:uid="{00000000-0005-0000-0000-000009000000}"/>
    <cellStyle name="Normal 2 2 10 3 2" xfId="1222" xr:uid="{00000000-0005-0000-0000-000009000000}"/>
    <cellStyle name="Normal 2 2 10 4" xfId="858" xr:uid="{00000000-0005-0000-0000-000009000000}"/>
    <cellStyle name="Normal 2 2 11" xfId="217" xr:uid="{00000000-0005-0000-0000-00000B000000}"/>
    <cellStyle name="Normal 2 2 11 2" xfId="584" xr:uid="{00000000-0005-0000-0000-00000B000000}"/>
    <cellStyle name="Normal 2 2 11 2 2" xfId="1312" xr:uid="{00000000-0005-0000-0000-00000B000000}"/>
    <cellStyle name="Normal 2 2 11 3" xfId="948" xr:uid="{00000000-0005-0000-0000-00000B000000}"/>
    <cellStyle name="Normal 2 2 12" xfId="404" xr:uid="{00000000-0005-0000-0000-000008000000}"/>
    <cellStyle name="Normal 2 2 12 2" xfId="1132" xr:uid="{00000000-0005-0000-0000-000008000000}"/>
    <cellStyle name="Normal 2 2 13" xfId="768" xr:uid="{00000000-0005-0000-0000-000008000000}"/>
    <cellStyle name="Normal 2 2 2" xfId="10" xr:uid="{00000000-0005-0000-0000-00000C000000}"/>
    <cellStyle name="Normal 2 2 2 2" xfId="11" xr:uid="{00000000-0005-0000-0000-00000D000000}"/>
    <cellStyle name="Normal 2 2 2 2 2" xfId="116" xr:uid="{00000000-0005-0000-0000-00000E000000}"/>
    <cellStyle name="Normal 2 2 2 2 2 2" xfId="310" xr:uid="{00000000-0005-0000-0000-00000F000000}"/>
    <cellStyle name="Normal 2 2 2 2 2 2 2" xfId="677" xr:uid="{00000000-0005-0000-0000-00000F000000}"/>
    <cellStyle name="Normal 2 2 2 2 2 2 2 2" xfId="1405" xr:uid="{00000000-0005-0000-0000-00000F000000}"/>
    <cellStyle name="Normal 2 2 2 2 2 2 3" xfId="1041" xr:uid="{00000000-0005-0000-0000-00000F000000}"/>
    <cellStyle name="Normal 2 2 2 2 2 3" xfId="496" xr:uid="{00000000-0005-0000-0000-00000E000000}"/>
    <cellStyle name="Normal 2 2 2 2 2 3 2" xfId="1224" xr:uid="{00000000-0005-0000-0000-00000E000000}"/>
    <cellStyle name="Normal 2 2 2 2 2 4" xfId="860" xr:uid="{00000000-0005-0000-0000-00000E000000}"/>
    <cellStyle name="Normal 2 2 2 2 3" xfId="219" xr:uid="{00000000-0005-0000-0000-000010000000}"/>
    <cellStyle name="Normal 2 2 2 2 3 2" xfId="586" xr:uid="{00000000-0005-0000-0000-000010000000}"/>
    <cellStyle name="Normal 2 2 2 2 3 2 2" xfId="1314" xr:uid="{00000000-0005-0000-0000-000010000000}"/>
    <cellStyle name="Normal 2 2 2 2 3 3" xfId="950" xr:uid="{00000000-0005-0000-0000-000010000000}"/>
    <cellStyle name="Normal 2 2 2 2 4" xfId="406" xr:uid="{00000000-0005-0000-0000-00000D000000}"/>
    <cellStyle name="Normal 2 2 2 2 4 2" xfId="1134" xr:uid="{00000000-0005-0000-0000-00000D000000}"/>
    <cellStyle name="Normal 2 2 2 2 5" xfId="770" xr:uid="{00000000-0005-0000-0000-00000D000000}"/>
    <cellStyle name="Normal 2 2 2 3" xfId="12" xr:uid="{00000000-0005-0000-0000-000011000000}"/>
    <cellStyle name="Normal 2 2 2 3 2" xfId="117" xr:uid="{00000000-0005-0000-0000-000012000000}"/>
    <cellStyle name="Normal 2 2 2 3 2 2" xfId="311" xr:uid="{00000000-0005-0000-0000-000013000000}"/>
    <cellStyle name="Normal 2 2 2 3 2 2 2" xfId="678" xr:uid="{00000000-0005-0000-0000-000013000000}"/>
    <cellStyle name="Normal 2 2 2 3 2 2 2 2" xfId="1406" xr:uid="{00000000-0005-0000-0000-000013000000}"/>
    <cellStyle name="Normal 2 2 2 3 2 2 3" xfId="1042" xr:uid="{00000000-0005-0000-0000-000013000000}"/>
    <cellStyle name="Normal 2 2 2 3 2 3" xfId="497" xr:uid="{00000000-0005-0000-0000-000012000000}"/>
    <cellStyle name="Normal 2 2 2 3 2 3 2" xfId="1225" xr:uid="{00000000-0005-0000-0000-000012000000}"/>
    <cellStyle name="Normal 2 2 2 3 2 4" xfId="861" xr:uid="{00000000-0005-0000-0000-000012000000}"/>
    <cellStyle name="Normal 2 2 2 3 3" xfId="220" xr:uid="{00000000-0005-0000-0000-000014000000}"/>
    <cellStyle name="Normal 2 2 2 3 3 2" xfId="587" xr:uid="{00000000-0005-0000-0000-000014000000}"/>
    <cellStyle name="Normal 2 2 2 3 3 2 2" xfId="1315" xr:uid="{00000000-0005-0000-0000-000014000000}"/>
    <cellStyle name="Normal 2 2 2 3 3 3" xfId="951" xr:uid="{00000000-0005-0000-0000-000014000000}"/>
    <cellStyle name="Normal 2 2 2 3 4" xfId="407" xr:uid="{00000000-0005-0000-0000-000011000000}"/>
    <cellStyle name="Normal 2 2 2 3 4 2" xfId="1135" xr:uid="{00000000-0005-0000-0000-000011000000}"/>
    <cellStyle name="Normal 2 2 2 3 5" xfId="771" xr:uid="{00000000-0005-0000-0000-000011000000}"/>
    <cellStyle name="Normal 2 2 2 4" xfId="115" xr:uid="{00000000-0005-0000-0000-000015000000}"/>
    <cellStyle name="Normal 2 2 2 4 2" xfId="309" xr:uid="{00000000-0005-0000-0000-000016000000}"/>
    <cellStyle name="Normal 2 2 2 4 2 2" xfId="676" xr:uid="{00000000-0005-0000-0000-000016000000}"/>
    <cellStyle name="Normal 2 2 2 4 2 2 2" xfId="1404" xr:uid="{00000000-0005-0000-0000-000016000000}"/>
    <cellStyle name="Normal 2 2 2 4 2 3" xfId="1040" xr:uid="{00000000-0005-0000-0000-000016000000}"/>
    <cellStyle name="Normal 2 2 2 4 3" xfId="495" xr:uid="{00000000-0005-0000-0000-000015000000}"/>
    <cellStyle name="Normal 2 2 2 4 3 2" xfId="1223" xr:uid="{00000000-0005-0000-0000-000015000000}"/>
    <cellStyle name="Normal 2 2 2 4 4" xfId="859" xr:uid="{00000000-0005-0000-0000-000015000000}"/>
    <cellStyle name="Normal 2 2 2 5" xfId="218" xr:uid="{00000000-0005-0000-0000-000017000000}"/>
    <cellStyle name="Normal 2 2 2 5 2" xfId="585" xr:uid="{00000000-0005-0000-0000-000017000000}"/>
    <cellStyle name="Normal 2 2 2 5 2 2" xfId="1313" xr:uid="{00000000-0005-0000-0000-000017000000}"/>
    <cellStyle name="Normal 2 2 2 5 3" xfId="949" xr:uid="{00000000-0005-0000-0000-000017000000}"/>
    <cellStyle name="Normal 2 2 2 6" xfId="405" xr:uid="{00000000-0005-0000-0000-00000C000000}"/>
    <cellStyle name="Normal 2 2 2 6 2" xfId="1133" xr:uid="{00000000-0005-0000-0000-00000C000000}"/>
    <cellStyle name="Normal 2 2 2 7" xfId="769" xr:uid="{00000000-0005-0000-0000-00000C000000}"/>
    <cellStyle name="Normal 2 2 3" xfId="13" xr:uid="{00000000-0005-0000-0000-000018000000}"/>
    <cellStyle name="Normal 2 2 3 2" xfId="118" xr:uid="{00000000-0005-0000-0000-000019000000}"/>
    <cellStyle name="Normal 2 2 3 2 2" xfId="312" xr:uid="{00000000-0005-0000-0000-00001A000000}"/>
    <cellStyle name="Normal 2 2 3 2 2 2" xfId="679" xr:uid="{00000000-0005-0000-0000-00001A000000}"/>
    <cellStyle name="Normal 2 2 3 2 2 2 2" xfId="1407" xr:uid="{00000000-0005-0000-0000-00001A000000}"/>
    <cellStyle name="Normal 2 2 3 2 2 3" xfId="1043" xr:uid="{00000000-0005-0000-0000-00001A000000}"/>
    <cellStyle name="Normal 2 2 3 2 3" xfId="498" xr:uid="{00000000-0005-0000-0000-000019000000}"/>
    <cellStyle name="Normal 2 2 3 2 3 2" xfId="1226" xr:uid="{00000000-0005-0000-0000-000019000000}"/>
    <cellStyle name="Normal 2 2 3 2 4" xfId="862" xr:uid="{00000000-0005-0000-0000-000019000000}"/>
    <cellStyle name="Normal 2 2 3 3" xfId="221" xr:uid="{00000000-0005-0000-0000-00001B000000}"/>
    <cellStyle name="Normal 2 2 3 3 2" xfId="588" xr:uid="{00000000-0005-0000-0000-00001B000000}"/>
    <cellStyle name="Normal 2 2 3 3 2 2" xfId="1316" xr:uid="{00000000-0005-0000-0000-00001B000000}"/>
    <cellStyle name="Normal 2 2 3 3 3" xfId="952" xr:uid="{00000000-0005-0000-0000-00001B000000}"/>
    <cellStyle name="Normal 2 2 3 4" xfId="408" xr:uid="{00000000-0005-0000-0000-000018000000}"/>
    <cellStyle name="Normal 2 2 3 4 2" xfId="1136" xr:uid="{00000000-0005-0000-0000-000018000000}"/>
    <cellStyle name="Normal 2 2 3 5" xfId="772" xr:uid="{00000000-0005-0000-0000-000018000000}"/>
    <cellStyle name="Normal 2 2 4" xfId="14" xr:uid="{00000000-0005-0000-0000-00001C000000}"/>
    <cellStyle name="Normal 2 2 4 2" xfId="119" xr:uid="{00000000-0005-0000-0000-00001D000000}"/>
    <cellStyle name="Normal 2 2 4 2 2" xfId="313" xr:uid="{00000000-0005-0000-0000-00001E000000}"/>
    <cellStyle name="Normal 2 2 4 2 2 2" xfId="680" xr:uid="{00000000-0005-0000-0000-00001E000000}"/>
    <cellStyle name="Normal 2 2 4 2 2 2 2" xfId="1408" xr:uid="{00000000-0005-0000-0000-00001E000000}"/>
    <cellStyle name="Normal 2 2 4 2 2 3" xfId="1044" xr:uid="{00000000-0005-0000-0000-00001E000000}"/>
    <cellStyle name="Normal 2 2 4 2 3" xfId="499" xr:uid="{00000000-0005-0000-0000-00001D000000}"/>
    <cellStyle name="Normal 2 2 4 2 3 2" xfId="1227" xr:uid="{00000000-0005-0000-0000-00001D000000}"/>
    <cellStyle name="Normal 2 2 4 2 4" xfId="863" xr:uid="{00000000-0005-0000-0000-00001D000000}"/>
    <cellStyle name="Normal 2 2 4 3" xfId="222" xr:uid="{00000000-0005-0000-0000-00001F000000}"/>
    <cellStyle name="Normal 2 2 4 3 2" xfId="589" xr:uid="{00000000-0005-0000-0000-00001F000000}"/>
    <cellStyle name="Normal 2 2 4 3 2 2" xfId="1317" xr:uid="{00000000-0005-0000-0000-00001F000000}"/>
    <cellStyle name="Normal 2 2 4 3 3" xfId="953" xr:uid="{00000000-0005-0000-0000-00001F000000}"/>
    <cellStyle name="Normal 2 2 4 4" xfId="409" xr:uid="{00000000-0005-0000-0000-00001C000000}"/>
    <cellStyle name="Normal 2 2 4 4 2" xfId="1137" xr:uid="{00000000-0005-0000-0000-00001C000000}"/>
    <cellStyle name="Normal 2 2 4 5" xfId="773" xr:uid="{00000000-0005-0000-0000-00001C000000}"/>
    <cellStyle name="Normal 2 2 5" xfId="15" xr:uid="{00000000-0005-0000-0000-000020000000}"/>
    <cellStyle name="Normal 2 2 5 2" xfId="120" xr:uid="{00000000-0005-0000-0000-000021000000}"/>
    <cellStyle name="Normal 2 2 5 2 2" xfId="314" xr:uid="{00000000-0005-0000-0000-000022000000}"/>
    <cellStyle name="Normal 2 2 5 2 2 2" xfId="681" xr:uid="{00000000-0005-0000-0000-000022000000}"/>
    <cellStyle name="Normal 2 2 5 2 2 2 2" xfId="1409" xr:uid="{00000000-0005-0000-0000-000022000000}"/>
    <cellStyle name="Normal 2 2 5 2 2 3" xfId="1045" xr:uid="{00000000-0005-0000-0000-000022000000}"/>
    <cellStyle name="Normal 2 2 5 2 3" xfId="500" xr:uid="{00000000-0005-0000-0000-000021000000}"/>
    <cellStyle name="Normal 2 2 5 2 3 2" xfId="1228" xr:uid="{00000000-0005-0000-0000-000021000000}"/>
    <cellStyle name="Normal 2 2 5 2 4" xfId="864" xr:uid="{00000000-0005-0000-0000-000021000000}"/>
    <cellStyle name="Normal 2 2 5 3" xfId="223" xr:uid="{00000000-0005-0000-0000-000023000000}"/>
    <cellStyle name="Normal 2 2 5 3 2" xfId="590" xr:uid="{00000000-0005-0000-0000-000023000000}"/>
    <cellStyle name="Normal 2 2 5 3 2 2" xfId="1318" xr:uid="{00000000-0005-0000-0000-000023000000}"/>
    <cellStyle name="Normal 2 2 5 3 3" xfId="954" xr:uid="{00000000-0005-0000-0000-000023000000}"/>
    <cellStyle name="Normal 2 2 5 4" xfId="410" xr:uid="{00000000-0005-0000-0000-000020000000}"/>
    <cellStyle name="Normal 2 2 5 4 2" xfId="1138" xr:uid="{00000000-0005-0000-0000-000020000000}"/>
    <cellStyle name="Normal 2 2 5 5" xfId="774" xr:uid="{00000000-0005-0000-0000-000020000000}"/>
    <cellStyle name="Normal 2 2 6" xfId="16" xr:uid="{00000000-0005-0000-0000-000024000000}"/>
    <cellStyle name="Normal 2 2 6 2" xfId="121" xr:uid="{00000000-0005-0000-0000-000025000000}"/>
    <cellStyle name="Normal 2 2 6 2 2" xfId="315" xr:uid="{00000000-0005-0000-0000-000026000000}"/>
    <cellStyle name="Normal 2 2 6 2 2 2" xfId="682" xr:uid="{00000000-0005-0000-0000-000026000000}"/>
    <cellStyle name="Normal 2 2 6 2 2 2 2" xfId="1410" xr:uid="{00000000-0005-0000-0000-000026000000}"/>
    <cellStyle name="Normal 2 2 6 2 2 3" xfId="1046" xr:uid="{00000000-0005-0000-0000-000026000000}"/>
    <cellStyle name="Normal 2 2 6 2 3" xfId="501" xr:uid="{00000000-0005-0000-0000-000025000000}"/>
    <cellStyle name="Normal 2 2 6 2 3 2" xfId="1229" xr:uid="{00000000-0005-0000-0000-000025000000}"/>
    <cellStyle name="Normal 2 2 6 2 4" xfId="865" xr:uid="{00000000-0005-0000-0000-000025000000}"/>
    <cellStyle name="Normal 2 2 6 3" xfId="224" xr:uid="{00000000-0005-0000-0000-000027000000}"/>
    <cellStyle name="Normal 2 2 6 3 2" xfId="591" xr:uid="{00000000-0005-0000-0000-000027000000}"/>
    <cellStyle name="Normal 2 2 6 3 2 2" xfId="1319" xr:uid="{00000000-0005-0000-0000-000027000000}"/>
    <cellStyle name="Normal 2 2 6 3 3" xfId="955" xr:uid="{00000000-0005-0000-0000-000027000000}"/>
    <cellStyle name="Normal 2 2 6 4" xfId="411" xr:uid="{00000000-0005-0000-0000-000024000000}"/>
    <cellStyle name="Normal 2 2 6 4 2" xfId="1139" xr:uid="{00000000-0005-0000-0000-000024000000}"/>
    <cellStyle name="Normal 2 2 6 5" xfId="775" xr:uid="{00000000-0005-0000-0000-000024000000}"/>
    <cellStyle name="Normal 2 2 7" xfId="17" xr:uid="{00000000-0005-0000-0000-000028000000}"/>
    <cellStyle name="Normal 2 2 7 2" xfId="122" xr:uid="{00000000-0005-0000-0000-000029000000}"/>
    <cellStyle name="Normal 2 2 7 2 2" xfId="316" xr:uid="{00000000-0005-0000-0000-00002A000000}"/>
    <cellStyle name="Normal 2 2 7 2 2 2" xfId="683" xr:uid="{00000000-0005-0000-0000-00002A000000}"/>
    <cellStyle name="Normal 2 2 7 2 2 2 2" xfId="1411" xr:uid="{00000000-0005-0000-0000-00002A000000}"/>
    <cellStyle name="Normal 2 2 7 2 2 3" xfId="1047" xr:uid="{00000000-0005-0000-0000-00002A000000}"/>
    <cellStyle name="Normal 2 2 7 2 3" xfId="502" xr:uid="{00000000-0005-0000-0000-000029000000}"/>
    <cellStyle name="Normal 2 2 7 2 3 2" xfId="1230" xr:uid="{00000000-0005-0000-0000-000029000000}"/>
    <cellStyle name="Normal 2 2 7 2 4" xfId="866" xr:uid="{00000000-0005-0000-0000-000029000000}"/>
    <cellStyle name="Normal 2 2 7 3" xfId="225" xr:uid="{00000000-0005-0000-0000-00002B000000}"/>
    <cellStyle name="Normal 2 2 7 3 2" xfId="592" xr:uid="{00000000-0005-0000-0000-00002B000000}"/>
    <cellStyle name="Normal 2 2 7 3 2 2" xfId="1320" xr:uid="{00000000-0005-0000-0000-00002B000000}"/>
    <cellStyle name="Normal 2 2 7 3 3" xfId="956" xr:uid="{00000000-0005-0000-0000-00002B000000}"/>
    <cellStyle name="Normal 2 2 7 4" xfId="412" xr:uid="{00000000-0005-0000-0000-000028000000}"/>
    <cellStyle name="Normal 2 2 7 4 2" xfId="1140" xr:uid="{00000000-0005-0000-0000-000028000000}"/>
    <cellStyle name="Normal 2 2 7 5" xfId="776" xr:uid="{00000000-0005-0000-0000-000028000000}"/>
    <cellStyle name="Normal 2 2 8" xfId="18" xr:uid="{00000000-0005-0000-0000-00002C000000}"/>
    <cellStyle name="Normal 2 2 8 2" xfId="123" xr:uid="{00000000-0005-0000-0000-00002D000000}"/>
    <cellStyle name="Normal 2 2 8 2 2" xfId="317" xr:uid="{00000000-0005-0000-0000-00002E000000}"/>
    <cellStyle name="Normal 2 2 8 2 2 2" xfId="684" xr:uid="{00000000-0005-0000-0000-00002E000000}"/>
    <cellStyle name="Normal 2 2 8 2 2 2 2" xfId="1412" xr:uid="{00000000-0005-0000-0000-00002E000000}"/>
    <cellStyle name="Normal 2 2 8 2 2 3" xfId="1048" xr:uid="{00000000-0005-0000-0000-00002E000000}"/>
    <cellStyle name="Normal 2 2 8 2 3" xfId="503" xr:uid="{00000000-0005-0000-0000-00002D000000}"/>
    <cellStyle name="Normal 2 2 8 2 3 2" xfId="1231" xr:uid="{00000000-0005-0000-0000-00002D000000}"/>
    <cellStyle name="Normal 2 2 8 2 4" xfId="867" xr:uid="{00000000-0005-0000-0000-00002D000000}"/>
    <cellStyle name="Normal 2 2 8 3" xfId="226" xr:uid="{00000000-0005-0000-0000-00002F000000}"/>
    <cellStyle name="Normal 2 2 8 3 2" xfId="593" xr:uid="{00000000-0005-0000-0000-00002F000000}"/>
    <cellStyle name="Normal 2 2 8 3 2 2" xfId="1321" xr:uid="{00000000-0005-0000-0000-00002F000000}"/>
    <cellStyle name="Normal 2 2 8 3 3" xfId="957" xr:uid="{00000000-0005-0000-0000-00002F000000}"/>
    <cellStyle name="Normal 2 2 8 4" xfId="413" xr:uid="{00000000-0005-0000-0000-00002C000000}"/>
    <cellStyle name="Normal 2 2 8 4 2" xfId="1141" xr:uid="{00000000-0005-0000-0000-00002C000000}"/>
    <cellStyle name="Normal 2 2 8 5" xfId="777" xr:uid="{00000000-0005-0000-0000-00002C000000}"/>
    <cellStyle name="Normal 2 2 9" xfId="19" xr:uid="{00000000-0005-0000-0000-000030000000}"/>
    <cellStyle name="Normal 2 2 9 2" xfId="124" xr:uid="{00000000-0005-0000-0000-000031000000}"/>
    <cellStyle name="Normal 2 2 9 2 2" xfId="318" xr:uid="{00000000-0005-0000-0000-000032000000}"/>
    <cellStyle name="Normal 2 2 9 2 2 2" xfId="685" xr:uid="{00000000-0005-0000-0000-000032000000}"/>
    <cellStyle name="Normal 2 2 9 2 2 2 2" xfId="1413" xr:uid="{00000000-0005-0000-0000-000032000000}"/>
    <cellStyle name="Normal 2 2 9 2 2 3" xfId="1049" xr:uid="{00000000-0005-0000-0000-000032000000}"/>
    <cellStyle name="Normal 2 2 9 2 3" xfId="504" xr:uid="{00000000-0005-0000-0000-000031000000}"/>
    <cellStyle name="Normal 2 2 9 2 3 2" xfId="1232" xr:uid="{00000000-0005-0000-0000-000031000000}"/>
    <cellStyle name="Normal 2 2 9 2 4" xfId="868" xr:uid="{00000000-0005-0000-0000-000031000000}"/>
    <cellStyle name="Normal 2 2 9 3" xfId="227" xr:uid="{00000000-0005-0000-0000-000033000000}"/>
    <cellStyle name="Normal 2 2 9 3 2" xfId="594" xr:uid="{00000000-0005-0000-0000-000033000000}"/>
    <cellStyle name="Normal 2 2 9 3 2 2" xfId="1322" xr:uid="{00000000-0005-0000-0000-000033000000}"/>
    <cellStyle name="Normal 2 2 9 3 3" xfId="958" xr:uid="{00000000-0005-0000-0000-000033000000}"/>
    <cellStyle name="Normal 2 2 9 4" xfId="414" xr:uid="{00000000-0005-0000-0000-000030000000}"/>
    <cellStyle name="Normal 2 2 9 4 2" xfId="1142" xr:uid="{00000000-0005-0000-0000-000030000000}"/>
    <cellStyle name="Normal 2 2 9 5" xfId="778" xr:uid="{00000000-0005-0000-0000-000030000000}"/>
    <cellStyle name="Normal 2 3" xfId="20" xr:uid="{00000000-0005-0000-0000-000034000000}"/>
    <cellStyle name="Normal 2 3 10" xfId="125" xr:uid="{00000000-0005-0000-0000-000035000000}"/>
    <cellStyle name="Normal 2 3 10 2" xfId="319" xr:uid="{00000000-0005-0000-0000-000036000000}"/>
    <cellStyle name="Normal 2 3 10 2 2" xfId="686" xr:uid="{00000000-0005-0000-0000-000036000000}"/>
    <cellStyle name="Normal 2 3 10 2 2 2" xfId="1414" xr:uid="{00000000-0005-0000-0000-000036000000}"/>
    <cellStyle name="Normal 2 3 10 2 3" xfId="1050" xr:uid="{00000000-0005-0000-0000-000036000000}"/>
    <cellStyle name="Normal 2 3 10 3" xfId="505" xr:uid="{00000000-0005-0000-0000-000035000000}"/>
    <cellStyle name="Normal 2 3 10 3 2" xfId="1233" xr:uid="{00000000-0005-0000-0000-000035000000}"/>
    <cellStyle name="Normal 2 3 10 4" xfId="869" xr:uid="{00000000-0005-0000-0000-000035000000}"/>
    <cellStyle name="Normal 2 3 11" xfId="228" xr:uid="{00000000-0005-0000-0000-000037000000}"/>
    <cellStyle name="Normal 2 3 11 2" xfId="595" xr:uid="{00000000-0005-0000-0000-000037000000}"/>
    <cellStyle name="Normal 2 3 11 2 2" xfId="1323" xr:uid="{00000000-0005-0000-0000-000037000000}"/>
    <cellStyle name="Normal 2 3 11 3" xfId="959" xr:uid="{00000000-0005-0000-0000-000037000000}"/>
    <cellStyle name="Normal 2 3 12" xfId="415" xr:uid="{00000000-0005-0000-0000-000034000000}"/>
    <cellStyle name="Normal 2 3 12 2" xfId="1143" xr:uid="{00000000-0005-0000-0000-000034000000}"/>
    <cellStyle name="Normal 2 3 13" xfId="779" xr:uid="{00000000-0005-0000-0000-000034000000}"/>
    <cellStyle name="Normal 2 3 2" xfId="21" xr:uid="{00000000-0005-0000-0000-000038000000}"/>
    <cellStyle name="Normal 2 3 2 2" xfId="22" xr:uid="{00000000-0005-0000-0000-000039000000}"/>
    <cellStyle name="Normal 2 3 2 2 2" xfId="127" xr:uid="{00000000-0005-0000-0000-00003A000000}"/>
    <cellStyle name="Normal 2 3 2 2 2 2" xfId="321" xr:uid="{00000000-0005-0000-0000-00003B000000}"/>
    <cellStyle name="Normal 2 3 2 2 2 2 2" xfId="688" xr:uid="{00000000-0005-0000-0000-00003B000000}"/>
    <cellStyle name="Normal 2 3 2 2 2 2 2 2" xfId="1416" xr:uid="{00000000-0005-0000-0000-00003B000000}"/>
    <cellStyle name="Normal 2 3 2 2 2 2 3" xfId="1052" xr:uid="{00000000-0005-0000-0000-00003B000000}"/>
    <cellStyle name="Normal 2 3 2 2 2 3" xfId="507" xr:uid="{00000000-0005-0000-0000-00003A000000}"/>
    <cellStyle name="Normal 2 3 2 2 2 3 2" xfId="1235" xr:uid="{00000000-0005-0000-0000-00003A000000}"/>
    <cellStyle name="Normal 2 3 2 2 2 4" xfId="871" xr:uid="{00000000-0005-0000-0000-00003A000000}"/>
    <cellStyle name="Normal 2 3 2 2 3" xfId="230" xr:uid="{00000000-0005-0000-0000-00003C000000}"/>
    <cellStyle name="Normal 2 3 2 2 3 2" xfId="597" xr:uid="{00000000-0005-0000-0000-00003C000000}"/>
    <cellStyle name="Normal 2 3 2 2 3 2 2" xfId="1325" xr:uid="{00000000-0005-0000-0000-00003C000000}"/>
    <cellStyle name="Normal 2 3 2 2 3 3" xfId="961" xr:uid="{00000000-0005-0000-0000-00003C000000}"/>
    <cellStyle name="Normal 2 3 2 2 4" xfId="417" xr:uid="{00000000-0005-0000-0000-000039000000}"/>
    <cellStyle name="Normal 2 3 2 2 4 2" xfId="1145" xr:uid="{00000000-0005-0000-0000-000039000000}"/>
    <cellStyle name="Normal 2 3 2 2 5" xfId="781" xr:uid="{00000000-0005-0000-0000-000039000000}"/>
    <cellStyle name="Normal 2 3 2 3" xfId="23" xr:uid="{00000000-0005-0000-0000-00003D000000}"/>
    <cellStyle name="Normal 2 3 2 3 2" xfId="128" xr:uid="{00000000-0005-0000-0000-00003E000000}"/>
    <cellStyle name="Normal 2 3 2 3 2 2" xfId="322" xr:uid="{00000000-0005-0000-0000-00003F000000}"/>
    <cellStyle name="Normal 2 3 2 3 2 2 2" xfId="689" xr:uid="{00000000-0005-0000-0000-00003F000000}"/>
    <cellStyle name="Normal 2 3 2 3 2 2 2 2" xfId="1417" xr:uid="{00000000-0005-0000-0000-00003F000000}"/>
    <cellStyle name="Normal 2 3 2 3 2 2 3" xfId="1053" xr:uid="{00000000-0005-0000-0000-00003F000000}"/>
    <cellStyle name="Normal 2 3 2 3 2 3" xfId="508" xr:uid="{00000000-0005-0000-0000-00003E000000}"/>
    <cellStyle name="Normal 2 3 2 3 2 3 2" xfId="1236" xr:uid="{00000000-0005-0000-0000-00003E000000}"/>
    <cellStyle name="Normal 2 3 2 3 2 4" xfId="872" xr:uid="{00000000-0005-0000-0000-00003E000000}"/>
    <cellStyle name="Normal 2 3 2 3 3" xfId="231" xr:uid="{00000000-0005-0000-0000-000040000000}"/>
    <cellStyle name="Normal 2 3 2 3 3 2" xfId="598" xr:uid="{00000000-0005-0000-0000-000040000000}"/>
    <cellStyle name="Normal 2 3 2 3 3 2 2" xfId="1326" xr:uid="{00000000-0005-0000-0000-000040000000}"/>
    <cellStyle name="Normal 2 3 2 3 3 3" xfId="962" xr:uid="{00000000-0005-0000-0000-000040000000}"/>
    <cellStyle name="Normal 2 3 2 3 4" xfId="418" xr:uid="{00000000-0005-0000-0000-00003D000000}"/>
    <cellStyle name="Normal 2 3 2 3 4 2" xfId="1146" xr:uid="{00000000-0005-0000-0000-00003D000000}"/>
    <cellStyle name="Normal 2 3 2 3 5" xfId="782" xr:uid="{00000000-0005-0000-0000-00003D000000}"/>
    <cellStyle name="Normal 2 3 2 4" xfId="126" xr:uid="{00000000-0005-0000-0000-000041000000}"/>
    <cellStyle name="Normal 2 3 2 4 2" xfId="320" xr:uid="{00000000-0005-0000-0000-000042000000}"/>
    <cellStyle name="Normal 2 3 2 4 2 2" xfId="687" xr:uid="{00000000-0005-0000-0000-000042000000}"/>
    <cellStyle name="Normal 2 3 2 4 2 2 2" xfId="1415" xr:uid="{00000000-0005-0000-0000-000042000000}"/>
    <cellStyle name="Normal 2 3 2 4 2 3" xfId="1051" xr:uid="{00000000-0005-0000-0000-000042000000}"/>
    <cellStyle name="Normal 2 3 2 4 3" xfId="506" xr:uid="{00000000-0005-0000-0000-000041000000}"/>
    <cellStyle name="Normal 2 3 2 4 3 2" xfId="1234" xr:uid="{00000000-0005-0000-0000-000041000000}"/>
    <cellStyle name="Normal 2 3 2 4 4" xfId="870" xr:uid="{00000000-0005-0000-0000-000041000000}"/>
    <cellStyle name="Normal 2 3 2 5" xfId="229" xr:uid="{00000000-0005-0000-0000-000043000000}"/>
    <cellStyle name="Normal 2 3 2 5 2" xfId="596" xr:uid="{00000000-0005-0000-0000-000043000000}"/>
    <cellStyle name="Normal 2 3 2 5 2 2" xfId="1324" xr:uid="{00000000-0005-0000-0000-000043000000}"/>
    <cellStyle name="Normal 2 3 2 5 3" xfId="960" xr:uid="{00000000-0005-0000-0000-000043000000}"/>
    <cellStyle name="Normal 2 3 2 6" xfId="416" xr:uid="{00000000-0005-0000-0000-000038000000}"/>
    <cellStyle name="Normal 2 3 2 6 2" xfId="1144" xr:uid="{00000000-0005-0000-0000-000038000000}"/>
    <cellStyle name="Normal 2 3 2 7" xfId="780" xr:uid="{00000000-0005-0000-0000-000038000000}"/>
    <cellStyle name="Normal 2 3 3" xfId="24" xr:uid="{00000000-0005-0000-0000-000044000000}"/>
    <cellStyle name="Normal 2 3 3 2" xfId="129" xr:uid="{00000000-0005-0000-0000-000045000000}"/>
    <cellStyle name="Normal 2 3 3 2 2" xfId="323" xr:uid="{00000000-0005-0000-0000-000046000000}"/>
    <cellStyle name="Normal 2 3 3 2 2 2" xfId="690" xr:uid="{00000000-0005-0000-0000-000046000000}"/>
    <cellStyle name="Normal 2 3 3 2 2 2 2" xfId="1418" xr:uid="{00000000-0005-0000-0000-000046000000}"/>
    <cellStyle name="Normal 2 3 3 2 2 3" xfId="1054" xr:uid="{00000000-0005-0000-0000-000046000000}"/>
    <cellStyle name="Normal 2 3 3 2 3" xfId="509" xr:uid="{00000000-0005-0000-0000-000045000000}"/>
    <cellStyle name="Normal 2 3 3 2 3 2" xfId="1237" xr:uid="{00000000-0005-0000-0000-000045000000}"/>
    <cellStyle name="Normal 2 3 3 2 4" xfId="873" xr:uid="{00000000-0005-0000-0000-000045000000}"/>
    <cellStyle name="Normal 2 3 3 3" xfId="232" xr:uid="{00000000-0005-0000-0000-000047000000}"/>
    <cellStyle name="Normal 2 3 3 3 2" xfId="599" xr:uid="{00000000-0005-0000-0000-000047000000}"/>
    <cellStyle name="Normal 2 3 3 3 2 2" xfId="1327" xr:uid="{00000000-0005-0000-0000-000047000000}"/>
    <cellStyle name="Normal 2 3 3 3 3" xfId="963" xr:uid="{00000000-0005-0000-0000-000047000000}"/>
    <cellStyle name="Normal 2 3 3 4" xfId="419" xr:uid="{00000000-0005-0000-0000-000044000000}"/>
    <cellStyle name="Normal 2 3 3 4 2" xfId="1147" xr:uid="{00000000-0005-0000-0000-000044000000}"/>
    <cellStyle name="Normal 2 3 3 5" xfId="783" xr:uid="{00000000-0005-0000-0000-000044000000}"/>
    <cellStyle name="Normal 2 3 4" xfId="25" xr:uid="{00000000-0005-0000-0000-000048000000}"/>
    <cellStyle name="Normal 2 3 4 2" xfId="130" xr:uid="{00000000-0005-0000-0000-000049000000}"/>
    <cellStyle name="Normal 2 3 4 2 2" xfId="324" xr:uid="{00000000-0005-0000-0000-00004A000000}"/>
    <cellStyle name="Normal 2 3 4 2 2 2" xfId="691" xr:uid="{00000000-0005-0000-0000-00004A000000}"/>
    <cellStyle name="Normal 2 3 4 2 2 2 2" xfId="1419" xr:uid="{00000000-0005-0000-0000-00004A000000}"/>
    <cellStyle name="Normal 2 3 4 2 2 3" xfId="1055" xr:uid="{00000000-0005-0000-0000-00004A000000}"/>
    <cellStyle name="Normal 2 3 4 2 3" xfId="510" xr:uid="{00000000-0005-0000-0000-000049000000}"/>
    <cellStyle name="Normal 2 3 4 2 3 2" xfId="1238" xr:uid="{00000000-0005-0000-0000-000049000000}"/>
    <cellStyle name="Normal 2 3 4 2 4" xfId="874" xr:uid="{00000000-0005-0000-0000-000049000000}"/>
    <cellStyle name="Normal 2 3 4 3" xfId="233" xr:uid="{00000000-0005-0000-0000-00004B000000}"/>
    <cellStyle name="Normal 2 3 4 3 2" xfId="600" xr:uid="{00000000-0005-0000-0000-00004B000000}"/>
    <cellStyle name="Normal 2 3 4 3 2 2" xfId="1328" xr:uid="{00000000-0005-0000-0000-00004B000000}"/>
    <cellStyle name="Normal 2 3 4 3 3" xfId="964" xr:uid="{00000000-0005-0000-0000-00004B000000}"/>
    <cellStyle name="Normal 2 3 4 4" xfId="420" xr:uid="{00000000-0005-0000-0000-000048000000}"/>
    <cellStyle name="Normal 2 3 4 4 2" xfId="1148" xr:uid="{00000000-0005-0000-0000-000048000000}"/>
    <cellStyle name="Normal 2 3 4 5" xfId="784" xr:uid="{00000000-0005-0000-0000-000048000000}"/>
    <cellStyle name="Normal 2 3 5" xfId="26" xr:uid="{00000000-0005-0000-0000-00004C000000}"/>
    <cellStyle name="Normal 2 3 5 2" xfId="131" xr:uid="{00000000-0005-0000-0000-00004D000000}"/>
    <cellStyle name="Normal 2 3 5 2 2" xfId="325" xr:uid="{00000000-0005-0000-0000-00004E000000}"/>
    <cellStyle name="Normal 2 3 5 2 2 2" xfId="692" xr:uid="{00000000-0005-0000-0000-00004E000000}"/>
    <cellStyle name="Normal 2 3 5 2 2 2 2" xfId="1420" xr:uid="{00000000-0005-0000-0000-00004E000000}"/>
    <cellStyle name="Normal 2 3 5 2 2 3" xfId="1056" xr:uid="{00000000-0005-0000-0000-00004E000000}"/>
    <cellStyle name="Normal 2 3 5 2 3" xfId="511" xr:uid="{00000000-0005-0000-0000-00004D000000}"/>
    <cellStyle name="Normal 2 3 5 2 3 2" xfId="1239" xr:uid="{00000000-0005-0000-0000-00004D000000}"/>
    <cellStyle name="Normal 2 3 5 2 4" xfId="875" xr:uid="{00000000-0005-0000-0000-00004D000000}"/>
    <cellStyle name="Normal 2 3 5 3" xfId="234" xr:uid="{00000000-0005-0000-0000-00004F000000}"/>
    <cellStyle name="Normal 2 3 5 3 2" xfId="601" xr:uid="{00000000-0005-0000-0000-00004F000000}"/>
    <cellStyle name="Normal 2 3 5 3 2 2" xfId="1329" xr:uid="{00000000-0005-0000-0000-00004F000000}"/>
    <cellStyle name="Normal 2 3 5 3 3" xfId="965" xr:uid="{00000000-0005-0000-0000-00004F000000}"/>
    <cellStyle name="Normal 2 3 5 4" xfId="421" xr:uid="{00000000-0005-0000-0000-00004C000000}"/>
    <cellStyle name="Normal 2 3 5 4 2" xfId="1149" xr:uid="{00000000-0005-0000-0000-00004C000000}"/>
    <cellStyle name="Normal 2 3 5 5" xfId="785" xr:uid="{00000000-0005-0000-0000-00004C000000}"/>
    <cellStyle name="Normal 2 3 6" xfId="27" xr:uid="{00000000-0005-0000-0000-000050000000}"/>
    <cellStyle name="Normal 2 3 6 2" xfId="132" xr:uid="{00000000-0005-0000-0000-000051000000}"/>
    <cellStyle name="Normal 2 3 6 2 2" xfId="326" xr:uid="{00000000-0005-0000-0000-000052000000}"/>
    <cellStyle name="Normal 2 3 6 2 2 2" xfId="693" xr:uid="{00000000-0005-0000-0000-000052000000}"/>
    <cellStyle name="Normal 2 3 6 2 2 2 2" xfId="1421" xr:uid="{00000000-0005-0000-0000-000052000000}"/>
    <cellStyle name="Normal 2 3 6 2 2 3" xfId="1057" xr:uid="{00000000-0005-0000-0000-000052000000}"/>
    <cellStyle name="Normal 2 3 6 2 3" xfId="512" xr:uid="{00000000-0005-0000-0000-000051000000}"/>
    <cellStyle name="Normal 2 3 6 2 3 2" xfId="1240" xr:uid="{00000000-0005-0000-0000-000051000000}"/>
    <cellStyle name="Normal 2 3 6 2 4" xfId="876" xr:uid="{00000000-0005-0000-0000-000051000000}"/>
    <cellStyle name="Normal 2 3 6 3" xfId="235" xr:uid="{00000000-0005-0000-0000-000053000000}"/>
    <cellStyle name="Normal 2 3 6 3 2" xfId="602" xr:uid="{00000000-0005-0000-0000-000053000000}"/>
    <cellStyle name="Normal 2 3 6 3 2 2" xfId="1330" xr:uid="{00000000-0005-0000-0000-000053000000}"/>
    <cellStyle name="Normal 2 3 6 3 3" xfId="966" xr:uid="{00000000-0005-0000-0000-000053000000}"/>
    <cellStyle name="Normal 2 3 6 4" xfId="422" xr:uid="{00000000-0005-0000-0000-000050000000}"/>
    <cellStyle name="Normal 2 3 6 4 2" xfId="1150" xr:uid="{00000000-0005-0000-0000-000050000000}"/>
    <cellStyle name="Normal 2 3 6 5" xfId="786" xr:uid="{00000000-0005-0000-0000-000050000000}"/>
    <cellStyle name="Normal 2 3 7" xfId="28" xr:uid="{00000000-0005-0000-0000-000054000000}"/>
    <cellStyle name="Normal 2 3 7 2" xfId="133" xr:uid="{00000000-0005-0000-0000-000055000000}"/>
    <cellStyle name="Normal 2 3 7 2 2" xfId="327" xr:uid="{00000000-0005-0000-0000-000056000000}"/>
    <cellStyle name="Normal 2 3 7 2 2 2" xfId="694" xr:uid="{00000000-0005-0000-0000-000056000000}"/>
    <cellStyle name="Normal 2 3 7 2 2 2 2" xfId="1422" xr:uid="{00000000-0005-0000-0000-000056000000}"/>
    <cellStyle name="Normal 2 3 7 2 2 3" xfId="1058" xr:uid="{00000000-0005-0000-0000-000056000000}"/>
    <cellStyle name="Normal 2 3 7 2 3" xfId="513" xr:uid="{00000000-0005-0000-0000-000055000000}"/>
    <cellStyle name="Normal 2 3 7 2 3 2" xfId="1241" xr:uid="{00000000-0005-0000-0000-000055000000}"/>
    <cellStyle name="Normal 2 3 7 2 4" xfId="877" xr:uid="{00000000-0005-0000-0000-000055000000}"/>
    <cellStyle name="Normal 2 3 7 3" xfId="236" xr:uid="{00000000-0005-0000-0000-000057000000}"/>
    <cellStyle name="Normal 2 3 7 3 2" xfId="603" xr:uid="{00000000-0005-0000-0000-000057000000}"/>
    <cellStyle name="Normal 2 3 7 3 2 2" xfId="1331" xr:uid="{00000000-0005-0000-0000-000057000000}"/>
    <cellStyle name="Normal 2 3 7 3 3" xfId="967" xr:uid="{00000000-0005-0000-0000-000057000000}"/>
    <cellStyle name="Normal 2 3 7 4" xfId="423" xr:uid="{00000000-0005-0000-0000-000054000000}"/>
    <cellStyle name="Normal 2 3 7 4 2" xfId="1151" xr:uid="{00000000-0005-0000-0000-000054000000}"/>
    <cellStyle name="Normal 2 3 7 5" xfId="787" xr:uid="{00000000-0005-0000-0000-000054000000}"/>
    <cellStyle name="Normal 2 3 8" xfId="29" xr:uid="{00000000-0005-0000-0000-000058000000}"/>
    <cellStyle name="Normal 2 3 8 2" xfId="134" xr:uid="{00000000-0005-0000-0000-000059000000}"/>
    <cellStyle name="Normal 2 3 8 2 2" xfId="328" xr:uid="{00000000-0005-0000-0000-00005A000000}"/>
    <cellStyle name="Normal 2 3 8 2 2 2" xfId="695" xr:uid="{00000000-0005-0000-0000-00005A000000}"/>
    <cellStyle name="Normal 2 3 8 2 2 2 2" xfId="1423" xr:uid="{00000000-0005-0000-0000-00005A000000}"/>
    <cellStyle name="Normal 2 3 8 2 2 3" xfId="1059" xr:uid="{00000000-0005-0000-0000-00005A000000}"/>
    <cellStyle name="Normal 2 3 8 2 3" xfId="514" xr:uid="{00000000-0005-0000-0000-000059000000}"/>
    <cellStyle name="Normal 2 3 8 2 3 2" xfId="1242" xr:uid="{00000000-0005-0000-0000-000059000000}"/>
    <cellStyle name="Normal 2 3 8 2 4" xfId="878" xr:uid="{00000000-0005-0000-0000-000059000000}"/>
    <cellStyle name="Normal 2 3 8 3" xfId="237" xr:uid="{00000000-0005-0000-0000-00005B000000}"/>
    <cellStyle name="Normal 2 3 8 3 2" xfId="604" xr:uid="{00000000-0005-0000-0000-00005B000000}"/>
    <cellStyle name="Normal 2 3 8 3 2 2" xfId="1332" xr:uid="{00000000-0005-0000-0000-00005B000000}"/>
    <cellStyle name="Normal 2 3 8 3 3" xfId="968" xr:uid="{00000000-0005-0000-0000-00005B000000}"/>
    <cellStyle name="Normal 2 3 8 4" xfId="424" xr:uid="{00000000-0005-0000-0000-000058000000}"/>
    <cellStyle name="Normal 2 3 8 4 2" xfId="1152" xr:uid="{00000000-0005-0000-0000-000058000000}"/>
    <cellStyle name="Normal 2 3 8 5" xfId="788" xr:uid="{00000000-0005-0000-0000-000058000000}"/>
    <cellStyle name="Normal 2 3 9" xfId="30" xr:uid="{00000000-0005-0000-0000-00005C000000}"/>
    <cellStyle name="Normal 2 3 9 2" xfId="135" xr:uid="{00000000-0005-0000-0000-00005D000000}"/>
    <cellStyle name="Normal 2 3 9 2 2" xfId="329" xr:uid="{00000000-0005-0000-0000-00005E000000}"/>
    <cellStyle name="Normal 2 3 9 2 2 2" xfId="696" xr:uid="{00000000-0005-0000-0000-00005E000000}"/>
    <cellStyle name="Normal 2 3 9 2 2 2 2" xfId="1424" xr:uid="{00000000-0005-0000-0000-00005E000000}"/>
    <cellStyle name="Normal 2 3 9 2 2 3" xfId="1060" xr:uid="{00000000-0005-0000-0000-00005E000000}"/>
    <cellStyle name="Normal 2 3 9 2 3" xfId="515" xr:uid="{00000000-0005-0000-0000-00005D000000}"/>
    <cellStyle name="Normal 2 3 9 2 3 2" xfId="1243" xr:uid="{00000000-0005-0000-0000-00005D000000}"/>
    <cellStyle name="Normal 2 3 9 2 4" xfId="879" xr:uid="{00000000-0005-0000-0000-00005D000000}"/>
    <cellStyle name="Normal 2 3 9 3" xfId="238" xr:uid="{00000000-0005-0000-0000-00005F000000}"/>
    <cellStyle name="Normal 2 3 9 3 2" xfId="605" xr:uid="{00000000-0005-0000-0000-00005F000000}"/>
    <cellStyle name="Normal 2 3 9 3 2 2" xfId="1333" xr:uid="{00000000-0005-0000-0000-00005F000000}"/>
    <cellStyle name="Normal 2 3 9 3 3" xfId="969" xr:uid="{00000000-0005-0000-0000-00005F000000}"/>
    <cellStyle name="Normal 2 3 9 4" xfId="425" xr:uid="{00000000-0005-0000-0000-00005C000000}"/>
    <cellStyle name="Normal 2 3 9 4 2" xfId="1153" xr:uid="{00000000-0005-0000-0000-00005C000000}"/>
    <cellStyle name="Normal 2 3 9 5" xfId="789" xr:uid="{00000000-0005-0000-0000-00005C000000}"/>
    <cellStyle name="Normal 2 4" xfId="31" xr:uid="{00000000-0005-0000-0000-000060000000}"/>
    <cellStyle name="Normal 2 4 10" xfId="136" xr:uid="{00000000-0005-0000-0000-000061000000}"/>
    <cellStyle name="Normal 2 4 10 2" xfId="330" xr:uid="{00000000-0005-0000-0000-000062000000}"/>
    <cellStyle name="Normal 2 4 10 2 2" xfId="697" xr:uid="{00000000-0005-0000-0000-000062000000}"/>
    <cellStyle name="Normal 2 4 10 2 2 2" xfId="1425" xr:uid="{00000000-0005-0000-0000-000062000000}"/>
    <cellStyle name="Normal 2 4 10 2 3" xfId="1061" xr:uid="{00000000-0005-0000-0000-000062000000}"/>
    <cellStyle name="Normal 2 4 10 3" xfId="516" xr:uid="{00000000-0005-0000-0000-000061000000}"/>
    <cellStyle name="Normal 2 4 10 3 2" xfId="1244" xr:uid="{00000000-0005-0000-0000-000061000000}"/>
    <cellStyle name="Normal 2 4 10 4" xfId="880" xr:uid="{00000000-0005-0000-0000-000061000000}"/>
    <cellStyle name="Normal 2 4 11" xfId="239" xr:uid="{00000000-0005-0000-0000-000063000000}"/>
    <cellStyle name="Normal 2 4 11 2" xfId="606" xr:uid="{00000000-0005-0000-0000-000063000000}"/>
    <cellStyle name="Normal 2 4 11 2 2" xfId="1334" xr:uid="{00000000-0005-0000-0000-000063000000}"/>
    <cellStyle name="Normal 2 4 11 3" xfId="970" xr:uid="{00000000-0005-0000-0000-000063000000}"/>
    <cellStyle name="Normal 2 4 12" xfId="426" xr:uid="{00000000-0005-0000-0000-000060000000}"/>
    <cellStyle name="Normal 2 4 12 2" xfId="1154" xr:uid="{00000000-0005-0000-0000-000060000000}"/>
    <cellStyle name="Normal 2 4 13" xfId="790" xr:uid="{00000000-0005-0000-0000-000060000000}"/>
    <cellStyle name="Normal 2 4 2" xfId="32" xr:uid="{00000000-0005-0000-0000-000064000000}"/>
    <cellStyle name="Normal 2 4 2 2" xfId="33" xr:uid="{00000000-0005-0000-0000-000065000000}"/>
    <cellStyle name="Normal 2 4 2 2 2" xfId="138" xr:uid="{00000000-0005-0000-0000-000066000000}"/>
    <cellStyle name="Normal 2 4 2 2 2 2" xfId="332" xr:uid="{00000000-0005-0000-0000-000067000000}"/>
    <cellStyle name="Normal 2 4 2 2 2 2 2" xfId="699" xr:uid="{00000000-0005-0000-0000-000067000000}"/>
    <cellStyle name="Normal 2 4 2 2 2 2 2 2" xfId="1427" xr:uid="{00000000-0005-0000-0000-000067000000}"/>
    <cellStyle name="Normal 2 4 2 2 2 2 3" xfId="1063" xr:uid="{00000000-0005-0000-0000-000067000000}"/>
    <cellStyle name="Normal 2 4 2 2 2 3" xfId="518" xr:uid="{00000000-0005-0000-0000-000066000000}"/>
    <cellStyle name="Normal 2 4 2 2 2 3 2" xfId="1246" xr:uid="{00000000-0005-0000-0000-000066000000}"/>
    <cellStyle name="Normal 2 4 2 2 2 4" xfId="882" xr:uid="{00000000-0005-0000-0000-000066000000}"/>
    <cellStyle name="Normal 2 4 2 2 3" xfId="241" xr:uid="{00000000-0005-0000-0000-000068000000}"/>
    <cellStyle name="Normal 2 4 2 2 3 2" xfId="608" xr:uid="{00000000-0005-0000-0000-000068000000}"/>
    <cellStyle name="Normal 2 4 2 2 3 2 2" xfId="1336" xr:uid="{00000000-0005-0000-0000-000068000000}"/>
    <cellStyle name="Normal 2 4 2 2 3 3" xfId="972" xr:uid="{00000000-0005-0000-0000-000068000000}"/>
    <cellStyle name="Normal 2 4 2 2 4" xfId="428" xr:uid="{00000000-0005-0000-0000-000065000000}"/>
    <cellStyle name="Normal 2 4 2 2 4 2" xfId="1156" xr:uid="{00000000-0005-0000-0000-000065000000}"/>
    <cellStyle name="Normal 2 4 2 2 5" xfId="792" xr:uid="{00000000-0005-0000-0000-000065000000}"/>
    <cellStyle name="Normal 2 4 2 3" xfId="34" xr:uid="{00000000-0005-0000-0000-000069000000}"/>
    <cellStyle name="Normal 2 4 2 3 2" xfId="139" xr:uid="{00000000-0005-0000-0000-00006A000000}"/>
    <cellStyle name="Normal 2 4 2 3 2 2" xfId="333" xr:uid="{00000000-0005-0000-0000-00006B000000}"/>
    <cellStyle name="Normal 2 4 2 3 2 2 2" xfId="700" xr:uid="{00000000-0005-0000-0000-00006B000000}"/>
    <cellStyle name="Normal 2 4 2 3 2 2 2 2" xfId="1428" xr:uid="{00000000-0005-0000-0000-00006B000000}"/>
    <cellStyle name="Normal 2 4 2 3 2 2 3" xfId="1064" xr:uid="{00000000-0005-0000-0000-00006B000000}"/>
    <cellStyle name="Normal 2 4 2 3 2 3" xfId="519" xr:uid="{00000000-0005-0000-0000-00006A000000}"/>
    <cellStyle name="Normal 2 4 2 3 2 3 2" xfId="1247" xr:uid="{00000000-0005-0000-0000-00006A000000}"/>
    <cellStyle name="Normal 2 4 2 3 2 4" xfId="883" xr:uid="{00000000-0005-0000-0000-00006A000000}"/>
    <cellStyle name="Normal 2 4 2 3 3" xfId="242" xr:uid="{00000000-0005-0000-0000-00006C000000}"/>
    <cellStyle name="Normal 2 4 2 3 3 2" xfId="609" xr:uid="{00000000-0005-0000-0000-00006C000000}"/>
    <cellStyle name="Normal 2 4 2 3 3 2 2" xfId="1337" xr:uid="{00000000-0005-0000-0000-00006C000000}"/>
    <cellStyle name="Normal 2 4 2 3 3 3" xfId="973" xr:uid="{00000000-0005-0000-0000-00006C000000}"/>
    <cellStyle name="Normal 2 4 2 3 4" xfId="429" xr:uid="{00000000-0005-0000-0000-000069000000}"/>
    <cellStyle name="Normal 2 4 2 3 4 2" xfId="1157" xr:uid="{00000000-0005-0000-0000-000069000000}"/>
    <cellStyle name="Normal 2 4 2 3 5" xfId="793" xr:uid="{00000000-0005-0000-0000-000069000000}"/>
    <cellStyle name="Normal 2 4 2 4" xfId="137" xr:uid="{00000000-0005-0000-0000-00006D000000}"/>
    <cellStyle name="Normal 2 4 2 4 2" xfId="331" xr:uid="{00000000-0005-0000-0000-00006E000000}"/>
    <cellStyle name="Normal 2 4 2 4 2 2" xfId="698" xr:uid="{00000000-0005-0000-0000-00006E000000}"/>
    <cellStyle name="Normal 2 4 2 4 2 2 2" xfId="1426" xr:uid="{00000000-0005-0000-0000-00006E000000}"/>
    <cellStyle name="Normal 2 4 2 4 2 3" xfId="1062" xr:uid="{00000000-0005-0000-0000-00006E000000}"/>
    <cellStyle name="Normal 2 4 2 4 3" xfId="517" xr:uid="{00000000-0005-0000-0000-00006D000000}"/>
    <cellStyle name="Normal 2 4 2 4 3 2" xfId="1245" xr:uid="{00000000-0005-0000-0000-00006D000000}"/>
    <cellStyle name="Normal 2 4 2 4 4" xfId="881" xr:uid="{00000000-0005-0000-0000-00006D000000}"/>
    <cellStyle name="Normal 2 4 2 5" xfId="240" xr:uid="{00000000-0005-0000-0000-00006F000000}"/>
    <cellStyle name="Normal 2 4 2 5 2" xfId="607" xr:uid="{00000000-0005-0000-0000-00006F000000}"/>
    <cellStyle name="Normal 2 4 2 5 2 2" xfId="1335" xr:uid="{00000000-0005-0000-0000-00006F000000}"/>
    <cellStyle name="Normal 2 4 2 5 3" xfId="971" xr:uid="{00000000-0005-0000-0000-00006F000000}"/>
    <cellStyle name="Normal 2 4 2 6" xfId="427" xr:uid="{00000000-0005-0000-0000-000064000000}"/>
    <cellStyle name="Normal 2 4 2 6 2" xfId="1155" xr:uid="{00000000-0005-0000-0000-000064000000}"/>
    <cellStyle name="Normal 2 4 2 7" xfId="791" xr:uid="{00000000-0005-0000-0000-000064000000}"/>
    <cellStyle name="Normal 2 4 3" xfId="35" xr:uid="{00000000-0005-0000-0000-000070000000}"/>
    <cellStyle name="Normal 2 4 3 2" xfId="140" xr:uid="{00000000-0005-0000-0000-000071000000}"/>
    <cellStyle name="Normal 2 4 3 2 2" xfId="334" xr:uid="{00000000-0005-0000-0000-000072000000}"/>
    <cellStyle name="Normal 2 4 3 2 2 2" xfId="701" xr:uid="{00000000-0005-0000-0000-000072000000}"/>
    <cellStyle name="Normal 2 4 3 2 2 2 2" xfId="1429" xr:uid="{00000000-0005-0000-0000-000072000000}"/>
    <cellStyle name="Normal 2 4 3 2 2 3" xfId="1065" xr:uid="{00000000-0005-0000-0000-000072000000}"/>
    <cellStyle name="Normal 2 4 3 2 3" xfId="520" xr:uid="{00000000-0005-0000-0000-000071000000}"/>
    <cellStyle name="Normal 2 4 3 2 3 2" xfId="1248" xr:uid="{00000000-0005-0000-0000-000071000000}"/>
    <cellStyle name="Normal 2 4 3 2 4" xfId="884" xr:uid="{00000000-0005-0000-0000-000071000000}"/>
    <cellStyle name="Normal 2 4 3 3" xfId="243" xr:uid="{00000000-0005-0000-0000-000073000000}"/>
    <cellStyle name="Normal 2 4 3 3 2" xfId="610" xr:uid="{00000000-0005-0000-0000-000073000000}"/>
    <cellStyle name="Normal 2 4 3 3 2 2" xfId="1338" xr:uid="{00000000-0005-0000-0000-000073000000}"/>
    <cellStyle name="Normal 2 4 3 3 3" xfId="974" xr:uid="{00000000-0005-0000-0000-000073000000}"/>
    <cellStyle name="Normal 2 4 3 4" xfId="430" xr:uid="{00000000-0005-0000-0000-000070000000}"/>
    <cellStyle name="Normal 2 4 3 4 2" xfId="1158" xr:uid="{00000000-0005-0000-0000-000070000000}"/>
    <cellStyle name="Normal 2 4 3 5" xfId="794" xr:uid="{00000000-0005-0000-0000-000070000000}"/>
    <cellStyle name="Normal 2 4 4" xfId="36" xr:uid="{00000000-0005-0000-0000-000074000000}"/>
    <cellStyle name="Normal 2 4 4 2" xfId="141" xr:uid="{00000000-0005-0000-0000-000075000000}"/>
    <cellStyle name="Normal 2 4 4 2 2" xfId="335" xr:uid="{00000000-0005-0000-0000-000076000000}"/>
    <cellStyle name="Normal 2 4 4 2 2 2" xfId="702" xr:uid="{00000000-0005-0000-0000-000076000000}"/>
    <cellStyle name="Normal 2 4 4 2 2 2 2" xfId="1430" xr:uid="{00000000-0005-0000-0000-000076000000}"/>
    <cellStyle name="Normal 2 4 4 2 2 3" xfId="1066" xr:uid="{00000000-0005-0000-0000-000076000000}"/>
    <cellStyle name="Normal 2 4 4 2 3" xfId="521" xr:uid="{00000000-0005-0000-0000-000075000000}"/>
    <cellStyle name="Normal 2 4 4 2 3 2" xfId="1249" xr:uid="{00000000-0005-0000-0000-000075000000}"/>
    <cellStyle name="Normal 2 4 4 2 4" xfId="885" xr:uid="{00000000-0005-0000-0000-000075000000}"/>
    <cellStyle name="Normal 2 4 4 3" xfId="244" xr:uid="{00000000-0005-0000-0000-000077000000}"/>
    <cellStyle name="Normal 2 4 4 3 2" xfId="611" xr:uid="{00000000-0005-0000-0000-000077000000}"/>
    <cellStyle name="Normal 2 4 4 3 2 2" xfId="1339" xr:uid="{00000000-0005-0000-0000-000077000000}"/>
    <cellStyle name="Normal 2 4 4 3 3" xfId="975" xr:uid="{00000000-0005-0000-0000-000077000000}"/>
    <cellStyle name="Normal 2 4 4 4" xfId="431" xr:uid="{00000000-0005-0000-0000-000074000000}"/>
    <cellStyle name="Normal 2 4 4 4 2" xfId="1159" xr:uid="{00000000-0005-0000-0000-000074000000}"/>
    <cellStyle name="Normal 2 4 4 5" xfId="795" xr:uid="{00000000-0005-0000-0000-000074000000}"/>
    <cellStyle name="Normal 2 4 5" xfId="37" xr:uid="{00000000-0005-0000-0000-000078000000}"/>
    <cellStyle name="Normal 2 4 5 2" xfId="142" xr:uid="{00000000-0005-0000-0000-000079000000}"/>
    <cellStyle name="Normal 2 4 5 2 2" xfId="336" xr:uid="{00000000-0005-0000-0000-00007A000000}"/>
    <cellStyle name="Normal 2 4 5 2 2 2" xfId="703" xr:uid="{00000000-0005-0000-0000-00007A000000}"/>
    <cellStyle name="Normal 2 4 5 2 2 2 2" xfId="1431" xr:uid="{00000000-0005-0000-0000-00007A000000}"/>
    <cellStyle name="Normal 2 4 5 2 2 3" xfId="1067" xr:uid="{00000000-0005-0000-0000-00007A000000}"/>
    <cellStyle name="Normal 2 4 5 2 3" xfId="522" xr:uid="{00000000-0005-0000-0000-000079000000}"/>
    <cellStyle name="Normal 2 4 5 2 3 2" xfId="1250" xr:uid="{00000000-0005-0000-0000-000079000000}"/>
    <cellStyle name="Normal 2 4 5 2 4" xfId="886" xr:uid="{00000000-0005-0000-0000-000079000000}"/>
    <cellStyle name="Normal 2 4 5 3" xfId="245" xr:uid="{00000000-0005-0000-0000-00007B000000}"/>
    <cellStyle name="Normal 2 4 5 3 2" xfId="612" xr:uid="{00000000-0005-0000-0000-00007B000000}"/>
    <cellStyle name="Normal 2 4 5 3 2 2" xfId="1340" xr:uid="{00000000-0005-0000-0000-00007B000000}"/>
    <cellStyle name="Normal 2 4 5 3 3" xfId="976" xr:uid="{00000000-0005-0000-0000-00007B000000}"/>
    <cellStyle name="Normal 2 4 5 4" xfId="432" xr:uid="{00000000-0005-0000-0000-000078000000}"/>
    <cellStyle name="Normal 2 4 5 4 2" xfId="1160" xr:uid="{00000000-0005-0000-0000-000078000000}"/>
    <cellStyle name="Normal 2 4 5 5" xfId="796" xr:uid="{00000000-0005-0000-0000-000078000000}"/>
    <cellStyle name="Normal 2 4 6" xfId="38" xr:uid="{00000000-0005-0000-0000-00007C000000}"/>
    <cellStyle name="Normal 2 4 6 2" xfId="143" xr:uid="{00000000-0005-0000-0000-00007D000000}"/>
    <cellStyle name="Normal 2 4 6 2 2" xfId="337" xr:uid="{00000000-0005-0000-0000-00007E000000}"/>
    <cellStyle name="Normal 2 4 6 2 2 2" xfId="704" xr:uid="{00000000-0005-0000-0000-00007E000000}"/>
    <cellStyle name="Normal 2 4 6 2 2 2 2" xfId="1432" xr:uid="{00000000-0005-0000-0000-00007E000000}"/>
    <cellStyle name="Normal 2 4 6 2 2 3" xfId="1068" xr:uid="{00000000-0005-0000-0000-00007E000000}"/>
    <cellStyle name="Normal 2 4 6 2 3" xfId="523" xr:uid="{00000000-0005-0000-0000-00007D000000}"/>
    <cellStyle name="Normal 2 4 6 2 3 2" xfId="1251" xr:uid="{00000000-0005-0000-0000-00007D000000}"/>
    <cellStyle name="Normal 2 4 6 2 4" xfId="887" xr:uid="{00000000-0005-0000-0000-00007D000000}"/>
    <cellStyle name="Normal 2 4 6 3" xfId="246" xr:uid="{00000000-0005-0000-0000-00007F000000}"/>
    <cellStyle name="Normal 2 4 6 3 2" xfId="613" xr:uid="{00000000-0005-0000-0000-00007F000000}"/>
    <cellStyle name="Normal 2 4 6 3 2 2" xfId="1341" xr:uid="{00000000-0005-0000-0000-00007F000000}"/>
    <cellStyle name="Normal 2 4 6 3 3" xfId="977" xr:uid="{00000000-0005-0000-0000-00007F000000}"/>
    <cellStyle name="Normal 2 4 6 4" xfId="433" xr:uid="{00000000-0005-0000-0000-00007C000000}"/>
    <cellStyle name="Normal 2 4 6 4 2" xfId="1161" xr:uid="{00000000-0005-0000-0000-00007C000000}"/>
    <cellStyle name="Normal 2 4 6 5" xfId="797" xr:uid="{00000000-0005-0000-0000-00007C000000}"/>
    <cellStyle name="Normal 2 4 7" xfId="39" xr:uid="{00000000-0005-0000-0000-000080000000}"/>
    <cellStyle name="Normal 2 4 7 2" xfId="144" xr:uid="{00000000-0005-0000-0000-000081000000}"/>
    <cellStyle name="Normal 2 4 7 2 2" xfId="338" xr:uid="{00000000-0005-0000-0000-000082000000}"/>
    <cellStyle name="Normal 2 4 7 2 2 2" xfId="705" xr:uid="{00000000-0005-0000-0000-000082000000}"/>
    <cellStyle name="Normal 2 4 7 2 2 2 2" xfId="1433" xr:uid="{00000000-0005-0000-0000-000082000000}"/>
    <cellStyle name="Normal 2 4 7 2 2 3" xfId="1069" xr:uid="{00000000-0005-0000-0000-000082000000}"/>
    <cellStyle name="Normal 2 4 7 2 3" xfId="524" xr:uid="{00000000-0005-0000-0000-000081000000}"/>
    <cellStyle name="Normal 2 4 7 2 3 2" xfId="1252" xr:uid="{00000000-0005-0000-0000-000081000000}"/>
    <cellStyle name="Normal 2 4 7 2 4" xfId="888" xr:uid="{00000000-0005-0000-0000-000081000000}"/>
    <cellStyle name="Normal 2 4 7 3" xfId="247" xr:uid="{00000000-0005-0000-0000-000083000000}"/>
    <cellStyle name="Normal 2 4 7 3 2" xfId="614" xr:uid="{00000000-0005-0000-0000-000083000000}"/>
    <cellStyle name="Normal 2 4 7 3 2 2" xfId="1342" xr:uid="{00000000-0005-0000-0000-000083000000}"/>
    <cellStyle name="Normal 2 4 7 3 3" xfId="978" xr:uid="{00000000-0005-0000-0000-000083000000}"/>
    <cellStyle name="Normal 2 4 7 4" xfId="434" xr:uid="{00000000-0005-0000-0000-000080000000}"/>
    <cellStyle name="Normal 2 4 7 4 2" xfId="1162" xr:uid="{00000000-0005-0000-0000-000080000000}"/>
    <cellStyle name="Normal 2 4 7 5" xfId="798" xr:uid="{00000000-0005-0000-0000-000080000000}"/>
    <cellStyle name="Normal 2 4 8" xfId="40" xr:uid="{00000000-0005-0000-0000-000084000000}"/>
    <cellStyle name="Normal 2 4 8 2" xfId="145" xr:uid="{00000000-0005-0000-0000-000085000000}"/>
    <cellStyle name="Normal 2 4 8 2 2" xfId="339" xr:uid="{00000000-0005-0000-0000-000086000000}"/>
    <cellStyle name="Normal 2 4 8 2 2 2" xfId="706" xr:uid="{00000000-0005-0000-0000-000086000000}"/>
    <cellStyle name="Normal 2 4 8 2 2 2 2" xfId="1434" xr:uid="{00000000-0005-0000-0000-000086000000}"/>
    <cellStyle name="Normal 2 4 8 2 2 3" xfId="1070" xr:uid="{00000000-0005-0000-0000-000086000000}"/>
    <cellStyle name="Normal 2 4 8 2 3" xfId="525" xr:uid="{00000000-0005-0000-0000-000085000000}"/>
    <cellStyle name="Normal 2 4 8 2 3 2" xfId="1253" xr:uid="{00000000-0005-0000-0000-000085000000}"/>
    <cellStyle name="Normal 2 4 8 2 4" xfId="889" xr:uid="{00000000-0005-0000-0000-000085000000}"/>
    <cellStyle name="Normal 2 4 8 3" xfId="248" xr:uid="{00000000-0005-0000-0000-000087000000}"/>
    <cellStyle name="Normal 2 4 8 3 2" xfId="615" xr:uid="{00000000-0005-0000-0000-000087000000}"/>
    <cellStyle name="Normal 2 4 8 3 2 2" xfId="1343" xr:uid="{00000000-0005-0000-0000-000087000000}"/>
    <cellStyle name="Normal 2 4 8 3 3" xfId="979" xr:uid="{00000000-0005-0000-0000-000087000000}"/>
    <cellStyle name="Normal 2 4 8 4" xfId="435" xr:uid="{00000000-0005-0000-0000-000084000000}"/>
    <cellStyle name="Normal 2 4 8 4 2" xfId="1163" xr:uid="{00000000-0005-0000-0000-000084000000}"/>
    <cellStyle name="Normal 2 4 8 5" xfId="799" xr:uid="{00000000-0005-0000-0000-000084000000}"/>
    <cellStyle name="Normal 2 4 9" xfId="41" xr:uid="{00000000-0005-0000-0000-000088000000}"/>
    <cellStyle name="Normal 2 4 9 2" xfId="146" xr:uid="{00000000-0005-0000-0000-000089000000}"/>
    <cellStyle name="Normal 2 4 9 2 2" xfId="340" xr:uid="{00000000-0005-0000-0000-00008A000000}"/>
    <cellStyle name="Normal 2 4 9 2 2 2" xfId="707" xr:uid="{00000000-0005-0000-0000-00008A000000}"/>
    <cellStyle name="Normal 2 4 9 2 2 2 2" xfId="1435" xr:uid="{00000000-0005-0000-0000-00008A000000}"/>
    <cellStyle name="Normal 2 4 9 2 2 3" xfId="1071" xr:uid="{00000000-0005-0000-0000-00008A000000}"/>
    <cellStyle name="Normal 2 4 9 2 3" xfId="526" xr:uid="{00000000-0005-0000-0000-000089000000}"/>
    <cellStyle name="Normal 2 4 9 2 3 2" xfId="1254" xr:uid="{00000000-0005-0000-0000-000089000000}"/>
    <cellStyle name="Normal 2 4 9 2 4" xfId="890" xr:uid="{00000000-0005-0000-0000-000089000000}"/>
    <cellStyle name="Normal 2 4 9 3" xfId="249" xr:uid="{00000000-0005-0000-0000-00008B000000}"/>
    <cellStyle name="Normal 2 4 9 3 2" xfId="616" xr:uid="{00000000-0005-0000-0000-00008B000000}"/>
    <cellStyle name="Normal 2 4 9 3 2 2" xfId="1344" xr:uid="{00000000-0005-0000-0000-00008B000000}"/>
    <cellStyle name="Normal 2 4 9 3 3" xfId="980" xr:uid="{00000000-0005-0000-0000-00008B000000}"/>
    <cellStyle name="Normal 2 4 9 4" xfId="436" xr:uid="{00000000-0005-0000-0000-000088000000}"/>
    <cellStyle name="Normal 2 4 9 4 2" xfId="1164" xr:uid="{00000000-0005-0000-0000-000088000000}"/>
    <cellStyle name="Normal 2 4 9 5" xfId="800" xr:uid="{00000000-0005-0000-0000-000088000000}"/>
    <cellStyle name="Normal 2 5" xfId="42" xr:uid="{00000000-0005-0000-0000-00008C000000}"/>
    <cellStyle name="Normal 2 5 10" xfId="147" xr:uid="{00000000-0005-0000-0000-00008D000000}"/>
    <cellStyle name="Normal 2 5 10 2" xfId="341" xr:uid="{00000000-0005-0000-0000-00008E000000}"/>
    <cellStyle name="Normal 2 5 10 2 2" xfId="708" xr:uid="{00000000-0005-0000-0000-00008E000000}"/>
    <cellStyle name="Normal 2 5 10 2 2 2" xfId="1436" xr:uid="{00000000-0005-0000-0000-00008E000000}"/>
    <cellStyle name="Normal 2 5 10 2 3" xfId="1072" xr:uid="{00000000-0005-0000-0000-00008E000000}"/>
    <cellStyle name="Normal 2 5 10 3" xfId="527" xr:uid="{00000000-0005-0000-0000-00008D000000}"/>
    <cellStyle name="Normal 2 5 10 3 2" xfId="1255" xr:uid="{00000000-0005-0000-0000-00008D000000}"/>
    <cellStyle name="Normal 2 5 10 4" xfId="891" xr:uid="{00000000-0005-0000-0000-00008D000000}"/>
    <cellStyle name="Normal 2 5 11" xfId="250" xr:uid="{00000000-0005-0000-0000-00008F000000}"/>
    <cellStyle name="Normal 2 5 11 2" xfId="617" xr:uid="{00000000-0005-0000-0000-00008F000000}"/>
    <cellStyle name="Normal 2 5 11 2 2" xfId="1345" xr:uid="{00000000-0005-0000-0000-00008F000000}"/>
    <cellStyle name="Normal 2 5 11 3" xfId="981" xr:uid="{00000000-0005-0000-0000-00008F000000}"/>
    <cellStyle name="Normal 2 5 12" xfId="437" xr:uid="{00000000-0005-0000-0000-00008C000000}"/>
    <cellStyle name="Normal 2 5 12 2" xfId="1165" xr:uid="{00000000-0005-0000-0000-00008C000000}"/>
    <cellStyle name="Normal 2 5 13" xfId="801" xr:uid="{00000000-0005-0000-0000-00008C000000}"/>
    <cellStyle name="Normal 2 5 2" xfId="43" xr:uid="{00000000-0005-0000-0000-000090000000}"/>
    <cellStyle name="Normal 2 5 2 2" xfId="44" xr:uid="{00000000-0005-0000-0000-000091000000}"/>
    <cellStyle name="Normal 2 5 2 2 2" xfId="149" xr:uid="{00000000-0005-0000-0000-000092000000}"/>
    <cellStyle name="Normal 2 5 2 2 2 2" xfId="343" xr:uid="{00000000-0005-0000-0000-000093000000}"/>
    <cellStyle name="Normal 2 5 2 2 2 2 2" xfId="710" xr:uid="{00000000-0005-0000-0000-000093000000}"/>
    <cellStyle name="Normal 2 5 2 2 2 2 2 2" xfId="1438" xr:uid="{00000000-0005-0000-0000-000093000000}"/>
    <cellStyle name="Normal 2 5 2 2 2 2 3" xfId="1074" xr:uid="{00000000-0005-0000-0000-000093000000}"/>
    <cellStyle name="Normal 2 5 2 2 2 3" xfId="529" xr:uid="{00000000-0005-0000-0000-000092000000}"/>
    <cellStyle name="Normal 2 5 2 2 2 3 2" xfId="1257" xr:uid="{00000000-0005-0000-0000-000092000000}"/>
    <cellStyle name="Normal 2 5 2 2 2 4" xfId="893" xr:uid="{00000000-0005-0000-0000-000092000000}"/>
    <cellStyle name="Normal 2 5 2 2 3" xfId="252" xr:uid="{00000000-0005-0000-0000-000094000000}"/>
    <cellStyle name="Normal 2 5 2 2 3 2" xfId="619" xr:uid="{00000000-0005-0000-0000-000094000000}"/>
    <cellStyle name="Normal 2 5 2 2 3 2 2" xfId="1347" xr:uid="{00000000-0005-0000-0000-000094000000}"/>
    <cellStyle name="Normal 2 5 2 2 3 3" xfId="983" xr:uid="{00000000-0005-0000-0000-000094000000}"/>
    <cellStyle name="Normal 2 5 2 2 4" xfId="439" xr:uid="{00000000-0005-0000-0000-000091000000}"/>
    <cellStyle name="Normal 2 5 2 2 4 2" xfId="1167" xr:uid="{00000000-0005-0000-0000-000091000000}"/>
    <cellStyle name="Normal 2 5 2 2 5" xfId="803" xr:uid="{00000000-0005-0000-0000-000091000000}"/>
    <cellStyle name="Normal 2 5 2 3" xfId="45" xr:uid="{00000000-0005-0000-0000-000095000000}"/>
    <cellStyle name="Normal 2 5 2 3 2" xfId="150" xr:uid="{00000000-0005-0000-0000-000096000000}"/>
    <cellStyle name="Normal 2 5 2 3 2 2" xfId="344" xr:uid="{00000000-0005-0000-0000-000097000000}"/>
    <cellStyle name="Normal 2 5 2 3 2 2 2" xfId="711" xr:uid="{00000000-0005-0000-0000-000097000000}"/>
    <cellStyle name="Normal 2 5 2 3 2 2 2 2" xfId="1439" xr:uid="{00000000-0005-0000-0000-000097000000}"/>
    <cellStyle name="Normal 2 5 2 3 2 2 3" xfId="1075" xr:uid="{00000000-0005-0000-0000-000097000000}"/>
    <cellStyle name="Normal 2 5 2 3 2 3" xfId="530" xr:uid="{00000000-0005-0000-0000-000096000000}"/>
    <cellStyle name="Normal 2 5 2 3 2 3 2" xfId="1258" xr:uid="{00000000-0005-0000-0000-000096000000}"/>
    <cellStyle name="Normal 2 5 2 3 2 4" xfId="894" xr:uid="{00000000-0005-0000-0000-000096000000}"/>
    <cellStyle name="Normal 2 5 2 3 3" xfId="253" xr:uid="{00000000-0005-0000-0000-000098000000}"/>
    <cellStyle name="Normal 2 5 2 3 3 2" xfId="620" xr:uid="{00000000-0005-0000-0000-000098000000}"/>
    <cellStyle name="Normal 2 5 2 3 3 2 2" xfId="1348" xr:uid="{00000000-0005-0000-0000-000098000000}"/>
    <cellStyle name="Normal 2 5 2 3 3 3" xfId="984" xr:uid="{00000000-0005-0000-0000-000098000000}"/>
    <cellStyle name="Normal 2 5 2 3 4" xfId="440" xr:uid="{00000000-0005-0000-0000-000095000000}"/>
    <cellStyle name="Normal 2 5 2 3 4 2" xfId="1168" xr:uid="{00000000-0005-0000-0000-000095000000}"/>
    <cellStyle name="Normal 2 5 2 3 5" xfId="804" xr:uid="{00000000-0005-0000-0000-000095000000}"/>
    <cellStyle name="Normal 2 5 2 4" xfId="148" xr:uid="{00000000-0005-0000-0000-000099000000}"/>
    <cellStyle name="Normal 2 5 2 4 2" xfId="342" xr:uid="{00000000-0005-0000-0000-00009A000000}"/>
    <cellStyle name="Normal 2 5 2 4 2 2" xfId="709" xr:uid="{00000000-0005-0000-0000-00009A000000}"/>
    <cellStyle name="Normal 2 5 2 4 2 2 2" xfId="1437" xr:uid="{00000000-0005-0000-0000-00009A000000}"/>
    <cellStyle name="Normal 2 5 2 4 2 3" xfId="1073" xr:uid="{00000000-0005-0000-0000-00009A000000}"/>
    <cellStyle name="Normal 2 5 2 4 3" xfId="528" xr:uid="{00000000-0005-0000-0000-000099000000}"/>
    <cellStyle name="Normal 2 5 2 4 3 2" xfId="1256" xr:uid="{00000000-0005-0000-0000-000099000000}"/>
    <cellStyle name="Normal 2 5 2 4 4" xfId="892" xr:uid="{00000000-0005-0000-0000-000099000000}"/>
    <cellStyle name="Normal 2 5 2 5" xfId="251" xr:uid="{00000000-0005-0000-0000-00009B000000}"/>
    <cellStyle name="Normal 2 5 2 5 2" xfId="618" xr:uid="{00000000-0005-0000-0000-00009B000000}"/>
    <cellStyle name="Normal 2 5 2 5 2 2" xfId="1346" xr:uid="{00000000-0005-0000-0000-00009B000000}"/>
    <cellStyle name="Normal 2 5 2 5 3" xfId="982" xr:uid="{00000000-0005-0000-0000-00009B000000}"/>
    <cellStyle name="Normal 2 5 2 6" xfId="438" xr:uid="{00000000-0005-0000-0000-000090000000}"/>
    <cellStyle name="Normal 2 5 2 6 2" xfId="1166" xr:uid="{00000000-0005-0000-0000-000090000000}"/>
    <cellStyle name="Normal 2 5 2 7" xfId="802" xr:uid="{00000000-0005-0000-0000-000090000000}"/>
    <cellStyle name="Normal 2 5 3" xfId="46" xr:uid="{00000000-0005-0000-0000-00009C000000}"/>
    <cellStyle name="Normal 2 5 3 2" xfId="151" xr:uid="{00000000-0005-0000-0000-00009D000000}"/>
    <cellStyle name="Normal 2 5 3 2 2" xfId="345" xr:uid="{00000000-0005-0000-0000-00009E000000}"/>
    <cellStyle name="Normal 2 5 3 2 2 2" xfId="712" xr:uid="{00000000-0005-0000-0000-00009E000000}"/>
    <cellStyle name="Normal 2 5 3 2 2 2 2" xfId="1440" xr:uid="{00000000-0005-0000-0000-00009E000000}"/>
    <cellStyle name="Normal 2 5 3 2 2 3" xfId="1076" xr:uid="{00000000-0005-0000-0000-00009E000000}"/>
    <cellStyle name="Normal 2 5 3 2 3" xfId="531" xr:uid="{00000000-0005-0000-0000-00009D000000}"/>
    <cellStyle name="Normal 2 5 3 2 3 2" xfId="1259" xr:uid="{00000000-0005-0000-0000-00009D000000}"/>
    <cellStyle name="Normal 2 5 3 2 4" xfId="895" xr:uid="{00000000-0005-0000-0000-00009D000000}"/>
    <cellStyle name="Normal 2 5 3 3" xfId="254" xr:uid="{00000000-0005-0000-0000-00009F000000}"/>
    <cellStyle name="Normal 2 5 3 3 2" xfId="621" xr:uid="{00000000-0005-0000-0000-00009F000000}"/>
    <cellStyle name="Normal 2 5 3 3 2 2" xfId="1349" xr:uid="{00000000-0005-0000-0000-00009F000000}"/>
    <cellStyle name="Normal 2 5 3 3 3" xfId="985" xr:uid="{00000000-0005-0000-0000-00009F000000}"/>
    <cellStyle name="Normal 2 5 3 4" xfId="441" xr:uid="{00000000-0005-0000-0000-00009C000000}"/>
    <cellStyle name="Normal 2 5 3 4 2" xfId="1169" xr:uid="{00000000-0005-0000-0000-00009C000000}"/>
    <cellStyle name="Normal 2 5 3 5" xfId="805" xr:uid="{00000000-0005-0000-0000-00009C000000}"/>
    <cellStyle name="Normal 2 5 4" xfId="47" xr:uid="{00000000-0005-0000-0000-0000A0000000}"/>
    <cellStyle name="Normal 2 5 4 2" xfId="152" xr:uid="{00000000-0005-0000-0000-0000A1000000}"/>
    <cellStyle name="Normal 2 5 4 2 2" xfId="346" xr:uid="{00000000-0005-0000-0000-0000A2000000}"/>
    <cellStyle name="Normal 2 5 4 2 2 2" xfId="713" xr:uid="{00000000-0005-0000-0000-0000A2000000}"/>
    <cellStyle name="Normal 2 5 4 2 2 2 2" xfId="1441" xr:uid="{00000000-0005-0000-0000-0000A2000000}"/>
    <cellStyle name="Normal 2 5 4 2 2 3" xfId="1077" xr:uid="{00000000-0005-0000-0000-0000A2000000}"/>
    <cellStyle name="Normal 2 5 4 2 3" xfId="532" xr:uid="{00000000-0005-0000-0000-0000A1000000}"/>
    <cellStyle name="Normal 2 5 4 2 3 2" xfId="1260" xr:uid="{00000000-0005-0000-0000-0000A1000000}"/>
    <cellStyle name="Normal 2 5 4 2 4" xfId="896" xr:uid="{00000000-0005-0000-0000-0000A1000000}"/>
    <cellStyle name="Normal 2 5 4 3" xfId="255" xr:uid="{00000000-0005-0000-0000-0000A3000000}"/>
    <cellStyle name="Normal 2 5 4 3 2" xfId="622" xr:uid="{00000000-0005-0000-0000-0000A3000000}"/>
    <cellStyle name="Normal 2 5 4 3 2 2" xfId="1350" xr:uid="{00000000-0005-0000-0000-0000A3000000}"/>
    <cellStyle name="Normal 2 5 4 3 3" xfId="986" xr:uid="{00000000-0005-0000-0000-0000A3000000}"/>
    <cellStyle name="Normal 2 5 4 4" xfId="442" xr:uid="{00000000-0005-0000-0000-0000A0000000}"/>
    <cellStyle name="Normal 2 5 4 4 2" xfId="1170" xr:uid="{00000000-0005-0000-0000-0000A0000000}"/>
    <cellStyle name="Normal 2 5 4 5" xfId="806" xr:uid="{00000000-0005-0000-0000-0000A0000000}"/>
    <cellStyle name="Normal 2 5 5" xfId="48" xr:uid="{00000000-0005-0000-0000-0000A4000000}"/>
    <cellStyle name="Normal 2 5 5 2" xfId="153" xr:uid="{00000000-0005-0000-0000-0000A5000000}"/>
    <cellStyle name="Normal 2 5 5 2 2" xfId="347" xr:uid="{00000000-0005-0000-0000-0000A6000000}"/>
    <cellStyle name="Normal 2 5 5 2 2 2" xfId="714" xr:uid="{00000000-0005-0000-0000-0000A6000000}"/>
    <cellStyle name="Normal 2 5 5 2 2 2 2" xfId="1442" xr:uid="{00000000-0005-0000-0000-0000A6000000}"/>
    <cellStyle name="Normal 2 5 5 2 2 3" xfId="1078" xr:uid="{00000000-0005-0000-0000-0000A6000000}"/>
    <cellStyle name="Normal 2 5 5 2 3" xfId="533" xr:uid="{00000000-0005-0000-0000-0000A5000000}"/>
    <cellStyle name="Normal 2 5 5 2 3 2" xfId="1261" xr:uid="{00000000-0005-0000-0000-0000A5000000}"/>
    <cellStyle name="Normal 2 5 5 2 4" xfId="897" xr:uid="{00000000-0005-0000-0000-0000A5000000}"/>
    <cellStyle name="Normal 2 5 5 3" xfId="256" xr:uid="{00000000-0005-0000-0000-0000A7000000}"/>
    <cellStyle name="Normal 2 5 5 3 2" xfId="623" xr:uid="{00000000-0005-0000-0000-0000A7000000}"/>
    <cellStyle name="Normal 2 5 5 3 2 2" xfId="1351" xr:uid="{00000000-0005-0000-0000-0000A7000000}"/>
    <cellStyle name="Normal 2 5 5 3 3" xfId="987" xr:uid="{00000000-0005-0000-0000-0000A7000000}"/>
    <cellStyle name="Normal 2 5 5 4" xfId="443" xr:uid="{00000000-0005-0000-0000-0000A4000000}"/>
    <cellStyle name="Normal 2 5 5 4 2" xfId="1171" xr:uid="{00000000-0005-0000-0000-0000A4000000}"/>
    <cellStyle name="Normal 2 5 5 5" xfId="807" xr:uid="{00000000-0005-0000-0000-0000A4000000}"/>
    <cellStyle name="Normal 2 5 6" xfId="49" xr:uid="{00000000-0005-0000-0000-0000A8000000}"/>
    <cellStyle name="Normal 2 5 6 2" xfId="154" xr:uid="{00000000-0005-0000-0000-0000A9000000}"/>
    <cellStyle name="Normal 2 5 6 2 2" xfId="348" xr:uid="{00000000-0005-0000-0000-0000AA000000}"/>
    <cellStyle name="Normal 2 5 6 2 2 2" xfId="715" xr:uid="{00000000-0005-0000-0000-0000AA000000}"/>
    <cellStyle name="Normal 2 5 6 2 2 2 2" xfId="1443" xr:uid="{00000000-0005-0000-0000-0000AA000000}"/>
    <cellStyle name="Normal 2 5 6 2 2 3" xfId="1079" xr:uid="{00000000-0005-0000-0000-0000AA000000}"/>
    <cellStyle name="Normal 2 5 6 2 3" xfId="534" xr:uid="{00000000-0005-0000-0000-0000A9000000}"/>
    <cellStyle name="Normal 2 5 6 2 3 2" xfId="1262" xr:uid="{00000000-0005-0000-0000-0000A9000000}"/>
    <cellStyle name="Normal 2 5 6 2 4" xfId="898" xr:uid="{00000000-0005-0000-0000-0000A9000000}"/>
    <cellStyle name="Normal 2 5 6 3" xfId="257" xr:uid="{00000000-0005-0000-0000-0000AB000000}"/>
    <cellStyle name="Normal 2 5 6 3 2" xfId="624" xr:uid="{00000000-0005-0000-0000-0000AB000000}"/>
    <cellStyle name="Normal 2 5 6 3 2 2" xfId="1352" xr:uid="{00000000-0005-0000-0000-0000AB000000}"/>
    <cellStyle name="Normal 2 5 6 3 3" xfId="988" xr:uid="{00000000-0005-0000-0000-0000AB000000}"/>
    <cellStyle name="Normal 2 5 6 4" xfId="444" xr:uid="{00000000-0005-0000-0000-0000A8000000}"/>
    <cellStyle name="Normal 2 5 6 4 2" xfId="1172" xr:uid="{00000000-0005-0000-0000-0000A8000000}"/>
    <cellStyle name="Normal 2 5 6 5" xfId="808" xr:uid="{00000000-0005-0000-0000-0000A8000000}"/>
    <cellStyle name="Normal 2 5 7" xfId="50" xr:uid="{00000000-0005-0000-0000-0000AC000000}"/>
    <cellStyle name="Normal 2 5 7 2" xfId="155" xr:uid="{00000000-0005-0000-0000-0000AD000000}"/>
    <cellStyle name="Normal 2 5 7 2 2" xfId="349" xr:uid="{00000000-0005-0000-0000-0000AE000000}"/>
    <cellStyle name="Normal 2 5 7 2 2 2" xfId="716" xr:uid="{00000000-0005-0000-0000-0000AE000000}"/>
    <cellStyle name="Normal 2 5 7 2 2 2 2" xfId="1444" xr:uid="{00000000-0005-0000-0000-0000AE000000}"/>
    <cellStyle name="Normal 2 5 7 2 2 3" xfId="1080" xr:uid="{00000000-0005-0000-0000-0000AE000000}"/>
    <cellStyle name="Normal 2 5 7 2 3" xfId="535" xr:uid="{00000000-0005-0000-0000-0000AD000000}"/>
    <cellStyle name="Normal 2 5 7 2 3 2" xfId="1263" xr:uid="{00000000-0005-0000-0000-0000AD000000}"/>
    <cellStyle name="Normal 2 5 7 2 4" xfId="899" xr:uid="{00000000-0005-0000-0000-0000AD000000}"/>
    <cellStyle name="Normal 2 5 7 3" xfId="258" xr:uid="{00000000-0005-0000-0000-0000AF000000}"/>
    <cellStyle name="Normal 2 5 7 3 2" xfId="625" xr:uid="{00000000-0005-0000-0000-0000AF000000}"/>
    <cellStyle name="Normal 2 5 7 3 2 2" xfId="1353" xr:uid="{00000000-0005-0000-0000-0000AF000000}"/>
    <cellStyle name="Normal 2 5 7 3 3" xfId="989" xr:uid="{00000000-0005-0000-0000-0000AF000000}"/>
    <cellStyle name="Normal 2 5 7 4" xfId="445" xr:uid="{00000000-0005-0000-0000-0000AC000000}"/>
    <cellStyle name="Normal 2 5 7 4 2" xfId="1173" xr:uid="{00000000-0005-0000-0000-0000AC000000}"/>
    <cellStyle name="Normal 2 5 7 5" xfId="809" xr:uid="{00000000-0005-0000-0000-0000AC000000}"/>
    <cellStyle name="Normal 2 5 8" xfId="51" xr:uid="{00000000-0005-0000-0000-0000B0000000}"/>
    <cellStyle name="Normal 2 5 8 2" xfId="156" xr:uid="{00000000-0005-0000-0000-0000B1000000}"/>
    <cellStyle name="Normal 2 5 8 2 2" xfId="350" xr:uid="{00000000-0005-0000-0000-0000B2000000}"/>
    <cellStyle name="Normal 2 5 8 2 2 2" xfId="717" xr:uid="{00000000-0005-0000-0000-0000B2000000}"/>
    <cellStyle name="Normal 2 5 8 2 2 2 2" xfId="1445" xr:uid="{00000000-0005-0000-0000-0000B2000000}"/>
    <cellStyle name="Normal 2 5 8 2 2 3" xfId="1081" xr:uid="{00000000-0005-0000-0000-0000B2000000}"/>
    <cellStyle name="Normal 2 5 8 2 3" xfId="536" xr:uid="{00000000-0005-0000-0000-0000B1000000}"/>
    <cellStyle name="Normal 2 5 8 2 3 2" xfId="1264" xr:uid="{00000000-0005-0000-0000-0000B1000000}"/>
    <cellStyle name="Normal 2 5 8 2 4" xfId="900" xr:uid="{00000000-0005-0000-0000-0000B1000000}"/>
    <cellStyle name="Normal 2 5 8 3" xfId="259" xr:uid="{00000000-0005-0000-0000-0000B3000000}"/>
    <cellStyle name="Normal 2 5 8 3 2" xfId="626" xr:uid="{00000000-0005-0000-0000-0000B3000000}"/>
    <cellStyle name="Normal 2 5 8 3 2 2" xfId="1354" xr:uid="{00000000-0005-0000-0000-0000B3000000}"/>
    <cellStyle name="Normal 2 5 8 3 3" xfId="990" xr:uid="{00000000-0005-0000-0000-0000B3000000}"/>
    <cellStyle name="Normal 2 5 8 4" xfId="446" xr:uid="{00000000-0005-0000-0000-0000B0000000}"/>
    <cellStyle name="Normal 2 5 8 4 2" xfId="1174" xr:uid="{00000000-0005-0000-0000-0000B0000000}"/>
    <cellStyle name="Normal 2 5 8 5" xfId="810" xr:uid="{00000000-0005-0000-0000-0000B0000000}"/>
    <cellStyle name="Normal 2 5 9" xfId="52" xr:uid="{00000000-0005-0000-0000-0000B4000000}"/>
    <cellStyle name="Normal 2 5 9 2" xfId="157" xr:uid="{00000000-0005-0000-0000-0000B5000000}"/>
    <cellStyle name="Normal 2 5 9 2 2" xfId="351" xr:uid="{00000000-0005-0000-0000-0000B6000000}"/>
    <cellStyle name="Normal 2 5 9 2 2 2" xfId="718" xr:uid="{00000000-0005-0000-0000-0000B6000000}"/>
    <cellStyle name="Normal 2 5 9 2 2 2 2" xfId="1446" xr:uid="{00000000-0005-0000-0000-0000B6000000}"/>
    <cellStyle name="Normal 2 5 9 2 2 3" xfId="1082" xr:uid="{00000000-0005-0000-0000-0000B6000000}"/>
    <cellStyle name="Normal 2 5 9 2 3" xfId="537" xr:uid="{00000000-0005-0000-0000-0000B5000000}"/>
    <cellStyle name="Normal 2 5 9 2 3 2" xfId="1265" xr:uid="{00000000-0005-0000-0000-0000B5000000}"/>
    <cellStyle name="Normal 2 5 9 2 4" xfId="901" xr:uid="{00000000-0005-0000-0000-0000B5000000}"/>
    <cellStyle name="Normal 2 5 9 3" xfId="260" xr:uid="{00000000-0005-0000-0000-0000B7000000}"/>
    <cellStyle name="Normal 2 5 9 3 2" xfId="627" xr:uid="{00000000-0005-0000-0000-0000B7000000}"/>
    <cellStyle name="Normal 2 5 9 3 2 2" xfId="1355" xr:uid="{00000000-0005-0000-0000-0000B7000000}"/>
    <cellStyle name="Normal 2 5 9 3 3" xfId="991" xr:uid="{00000000-0005-0000-0000-0000B7000000}"/>
    <cellStyle name="Normal 2 5 9 4" xfId="447" xr:uid="{00000000-0005-0000-0000-0000B4000000}"/>
    <cellStyle name="Normal 2 5 9 4 2" xfId="1175" xr:uid="{00000000-0005-0000-0000-0000B4000000}"/>
    <cellStyle name="Normal 2 5 9 5" xfId="811" xr:uid="{00000000-0005-0000-0000-0000B4000000}"/>
    <cellStyle name="Normal 2 6" xfId="53" xr:uid="{00000000-0005-0000-0000-0000B8000000}"/>
    <cellStyle name="Normal 2 6 10" xfId="158" xr:uid="{00000000-0005-0000-0000-0000B9000000}"/>
    <cellStyle name="Normal 2 6 10 2" xfId="352" xr:uid="{00000000-0005-0000-0000-0000BA000000}"/>
    <cellStyle name="Normal 2 6 10 2 2" xfId="719" xr:uid="{00000000-0005-0000-0000-0000BA000000}"/>
    <cellStyle name="Normal 2 6 10 2 2 2" xfId="1447" xr:uid="{00000000-0005-0000-0000-0000BA000000}"/>
    <cellStyle name="Normal 2 6 10 2 3" xfId="1083" xr:uid="{00000000-0005-0000-0000-0000BA000000}"/>
    <cellStyle name="Normal 2 6 10 3" xfId="538" xr:uid="{00000000-0005-0000-0000-0000B9000000}"/>
    <cellStyle name="Normal 2 6 10 3 2" xfId="1266" xr:uid="{00000000-0005-0000-0000-0000B9000000}"/>
    <cellStyle name="Normal 2 6 10 4" xfId="902" xr:uid="{00000000-0005-0000-0000-0000B9000000}"/>
    <cellStyle name="Normal 2 6 11" xfId="261" xr:uid="{00000000-0005-0000-0000-0000BB000000}"/>
    <cellStyle name="Normal 2 6 11 2" xfId="628" xr:uid="{00000000-0005-0000-0000-0000BB000000}"/>
    <cellStyle name="Normal 2 6 11 2 2" xfId="1356" xr:uid="{00000000-0005-0000-0000-0000BB000000}"/>
    <cellStyle name="Normal 2 6 11 3" xfId="992" xr:uid="{00000000-0005-0000-0000-0000BB000000}"/>
    <cellStyle name="Normal 2 6 12" xfId="448" xr:uid="{00000000-0005-0000-0000-0000B8000000}"/>
    <cellStyle name="Normal 2 6 12 2" xfId="1176" xr:uid="{00000000-0005-0000-0000-0000B8000000}"/>
    <cellStyle name="Normal 2 6 13" xfId="812" xr:uid="{00000000-0005-0000-0000-0000B8000000}"/>
    <cellStyle name="Normal 2 6 2" xfId="54" xr:uid="{00000000-0005-0000-0000-0000BC000000}"/>
    <cellStyle name="Normal 2 6 2 2" xfId="55" xr:uid="{00000000-0005-0000-0000-0000BD000000}"/>
    <cellStyle name="Normal 2 6 2 2 2" xfId="160" xr:uid="{00000000-0005-0000-0000-0000BE000000}"/>
    <cellStyle name="Normal 2 6 2 2 2 2" xfId="354" xr:uid="{00000000-0005-0000-0000-0000BF000000}"/>
    <cellStyle name="Normal 2 6 2 2 2 2 2" xfId="721" xr:uid="{00000000-0005-0000-0000-0000BF000000}"/>
    <cellStyle name="Normal 2 6 2 2 2 2 2 2" xfId="1449" xr:uid="{00000000-0005-0000-0000-0000BF000000}"/>
    <cellStyle name="Normal 2 6 2 2 2 2 3" xfId="1085" xr:uid="{00000000-0005-0000-0000-0000BF000000}"/>
    <cellStyle name="Normal 2 6 2 2 2 3" xfId="540" xr:uid="{00000000-0005-0000-0000-0000BE000000}"/>
    <cellStyle name="Normal 2 6 2 2 2 3 2" xfId="1268" xr:uid="{00000000-0005-0000-0000-0000BE000000}"/>
    <cellStyle name="Normal 2 6 2 2 2 4" xfId="904" xr:uid="{00000000-0005-0000-0000-0000BE000000}"/>
    <cellStyle name="Normal 2 6 2 2 3" xfId="263" xr:uid="{00000000-0005-0000-0000-0000C0000000}"/>
    <cellStyle name="Normal 2 6 2 2 3 2" xfId="630" xr:uid="{00000000-0005-0000-0000-0000C0000000}"/>
    <cellStyle name="Normal 2 6 2 2 3 2 2" xfId="1358" xr:uid="{00000000-0005-0000-0000-0000C0000000}"/>
    <cellStyle name="Normal 2 6 2 2 3 3" xfId="994" xr:uid="{00000000-0005-0000-0000-0000C0000000}"/>
    <cellStyle name="Normal 2 6 2 2 4" xfId="450" xr:uid="{00000000-0005-0000-0000-0000BD000000}"/>
    <cellStyle name="Normal 2 6 2 2 4 2" xfId="1178" xr:uid="{00000000-0005-0000-0000-0000BD000000}"/>
    <cellStyle name="Normal 2 6 2 2 5" xfId="814" xr:uid="{00000000-0005-0000-0000-0000BD000000}"/>
    <cellStyle name="Normal 2 6 2 3" xfId="56" xr:uid="{00000000-0005-0000-0000-0000C1000000}"/>
    <cellStyle name="Normal 2 6 2 3 2" xfId="161" xr:uid="{00000000-0005-0000-0000-0000C2000000}"/>
    <cellStyle name="Normal 2 6 2 3 2 2" xfId="355" xr:uid="{00000000-0005-0000-0000-0000C3000000}"/>
    <cellStyle name="Normal 2 6 2 3 2 2 2" xfId="722" xr:uid="{00000000-0005-0000-0000-0000C3000000}"/>
    <cellStyle name="Normal 2 6 2 3 2 2 2 2" xfId="1450" xr:uid="{00000000-0005-0000-0000-0000C3000000}"/>
    <cellStyle name="Normal 2 6 2 3 2 2 3" xfId="1086" xr:uid="{00000000-0005-0000-0000-0000C3000000}"/>
    <cellStyle name="Normal 2 6 2 3 2 3" xfId="541" xr:uid="{00000000-0005-0000-0000-0000C2000000}"/>
    <cellStyle name="Normal 2 6 2 3 2 3 2" xfId="1269" xr:uid="{00000000-0005-0000-0000-0000C2000000}"/>
    <cellStyle name="Normal 2 6 2 3 2 4" xfId="905" xr:uid="{00000000-0005-0000-0000-0000C2000000}"/>
    <cellStyle name="Normal 2 6 2 3 3" xfId="264" xr:uid="{00000000-0005-0000-0000-0000C4000000}"/>
    <cellStyle name="Normal 2 6 2 3 3 2" xfId="631" xr:uid="{00000000-0005-0000-0000-0000C4000000}"/>
    <cellStyle name="Normal 2 6 2 3 3 2 2" xfId="1359" xr:uid="{00000000-0005-0000-0000-0000C4000000}"/>
    <cellStyle name="Normal 2 6 2 3 3 3" xfId="995" xr:uid="{00000000-0005-0000-0000-0000C4000000}"/>
    <cellStyle name="Normal 2 6 2 3 4" xfId="451" xr:uid="{00000000-0005-0000-0000-0000C1000000}"/>
    <cellStyle name="Normal 2 6 2 3 4 2" xfId="1179" xr:uid="{00000000-0005-0000-0000-0000C1000000}"/>
    <cellStyle name="Normal 2 6 2 3 5" xfId="815" xr:uid="{00000000-0005-0000-0000-0000C1000000}"/>
    <cellStyle name="Normal 2 6 2 4" xfId="159" xr:uid="{00000000-0005-0000-0000-0000C5000000}"/>
    <cellStyle name="Normal 2 6 2 4 2" xfId="353" xr:uid="{00000000-0005-0000-0000-0000C6000000}"/>
    <cellStyle name="Normal 2 6 2 4 2 2" xfId="720" xr:uid="{00000000-0005-0000-0000-0000C6000000}"/>
    <cellStyle name="Normal 2 6 2 4 2 2 2" xfId="1448" xr:uid="{00000000-0005-0000-0000-0000C6000000}"/>
    <cellStyle name="Normal 2 6 2 4 2 3" xfId="1084" xr:uid="{00000000-0005-0000-0000-0000C6000000}"/>
    <cellStyle name="Normal 2 6 2 4 3" xfId="539" xr:uid="{00000000-0005-0000-0000-0000C5000000}"/>
    <cellStyle name="Normal 2 6 2 4 3 2" xfId="1267" xr:uid="{00000000-0005-0000-0000-0000C5000000}"/>
    <cellStyle name="Normal 2 6 2 4 4" xfId="903" xr:uid="{00000000-0005-0000-0000-0000C5000000}"/>
    <cellStyle name="Normal 2 6 2 5" xfId="262" xr:uid="{00000000-0005-0000-0000-0000C7000000}"/>
    <cellStyle name="Normal 2 6 2 5 2" xfId="629" xr:uid="{00000000-0005-0000-0000-0000C7000000}"/>
    <cellStyle name="Normal 2 6 2 5 2 2" xfId="1357" xr:uid="{00000000-0005-0000-0000-0000C7000000}"/>
    <cellStyle name="Normal 2 6 2 5 3" xfId="993" xr:uid="{00000000-0005-0000-0000-0000C7000000}"/>
    <cellStyle name="Normal 2 6 2 6" xfId="449" xr:uid="{00000000-0005-0000-0000-0000BC000000}"/>
    <cellStyle name="Normal 2 6 2 6 2" xfId="1177" xr:uid="{00000000-0005-0000-0000-0000BC000000}"/>
    <cellStyle name="Normal 2 6 2 7" xfId="813" xr:uid="{00000000-0005-0000-0000-0000BC000000}"/>
    <cellStyle name="Normal 2 6 3" xfId="57" xr:uid="{00000000-0005-0000-0000-0000C8000000}"/>
    <cellStyle name="Normal 2 6 3 2" xfId="162" xr:uid="{00000000-0005-0000-0000-0000C9000000}"/>
    <cellStyle name="Normal 2 6 3 2 2" xfId="356" xr:uid="{00000000-0005-0000-0000-0000CA000000}"/>
    <cellStyle name="Normal 2 6 3 2 2 2" xfId="723" xr:uid="{00000000-0005-0000-0000-0000CA000000}"/>
    <cellStyle name="Normal 2 6 3 2 2 2 2" xfId="1451" xr:uid="{00000000-0005-0000-0000-0000CA000000}"/>
    <cellStyle name="Normal 2 6 3 2 2 3" xfId="1087" xr:uid="{00000000-0005-0000-0000-0000CA000000}"/>
    <cellStyle name="Normal 2 6 3 2 3" xfId="542" xr:uid="{00000000-0005-0000-0000-0000C9000000}"/>
    <cellStyle name="Normal 2 6 3 2 3 2" xfId="1270" xr:uid="{00000000-0005-0000-0000-0000C9000000}"/>
    <cellStyle name="Normal 2 6 3 2 4" xfId="906" xr:uid="{00000000-0005-0000-0000-0000C9000000}"/>
    <cellStyle name="Normal 2 6 3 3" xfId="265" xr:uid="{00000000-0005-0000-0000-0000CB000000}"/>
    <cellStyle name="Normal 2 6 3 3 2" xfId="632" xr:uid="{00000000-0005-0000-0000-0000CB000000}"/>
    <cellStyle name="Normal 2 6 3 3 2 2" xfId="1360" xr:uid="{00000000-0005-0000-0000-0000CB000000}"/>
    <cellStyle name="Normal 2 6 3 3 3" xfId="996" xr:uid="{00000000-0005-0000-0000-0000CB000000}"/>
    <cellStyle name="Normal 2 6 3 4" xfId="452" xr:uid="{00000000-0005-0000-0000-0000C8000000}"/>
    <cellStyle name="Normal 2 6 3 4 2" xfId="1180" xr:uid="{00000000-0005-0000-0000-0000C8000000}"/>
    <cellStyle name="Normal 2 6 3 5" xfId="816" xr:uid="{00000000-0005-0000-0000-0000C8000000}"/>
    <cellStyle name="Normal 2 6 4" xfId="58" xr:uid="{00000000-0005-0000-0000-0000CC000000}"/>
    <cellStyle name="Normal 2 6 4 2" xfId="163" xr:uid="{00000000-0005-0000-0000-0000CD000000}"/>
    <cellStyle name="Normal 2 6 4 2 2" xfId="357" xr:uid="{00000000-0005-0000-0000-0000CE000000}"/>
    <cellStyle name="Normal 2 6 4 2 2 2" xfId="724" xr:uid="{00000000-0005-0000-0000-0000CE000000}"/>
    <cellStyle name="Normal 2 6 4 2 2 2 2" xfId="1452" xr:uid="{00000000-0005-0000-0000-0000CE000000}"/>
    <cellStyle name="Normal 2 6 4 2 2 3" xfId="1088" xr:uid="{00000000-0005-0000-0000-0000CE000000}"/>
    <cellStyle name="Normal 2 6 4 2 3" xfId="543" xr:uid="{00000000-0005-0000-0000-0000CD000000}"/>
    <cellStyle name="Normal 2 6 4 2 3 2" xfId="1271" xr:uid="{00000000-0005-0000-0000-0000CD000000}"/>
    <cellStyle name="Normal 2 6 4 2 4" xfId="907" xr:uid="{00000000-0005-0000-0000-0000CD000000}"/>
    <cellStyle name="Normal 2 6 4 3" xfId="266" xr:uid="{00000000-0005-0000-0000-0000CF000000}"/>
    <cellStyle name="Normal 2 6 4 3 2" xfId="633" xr:uid="{00000000-0005-0000-0000-0000CF000000}"/>
    <cellStyle name="Normal 2 6 4 3 2 2" xfId="1361" xr:uid="{00000000-0005-0000-0000-0000CF000000}"/>
    <cellStyle name="Normal 2 6 4 3 3" xfId="997" xr:uid="{00000000-0005-0000-0000-0000CF000000}"/>
    <cellStyle name="Normal 2 6 4 4" xfId="453" xr:uid="{00000000-0005-0000-0000-0000CC000000}"/>
    <cellStyle name="Normal 2 6 4 4 2" xfId="1181" xr:uid="{00000000-0005-0000-0000-0000CC000000}"/>
    <cellStyle name="Normal 2 6 4 5" xfId="817" xr:uid="{00000000-0005-0000-0000-0000CC000000}"/>
    <cellStyle name="Normal 2 6 5" xfId="59" xr:uid="{00000000-0005-0000-0000-0000D0000000}"/>
    <cellStyle name="Normal 2 6 5 2" xfId="164" xr:uid="{00000000-0005-0000-0000-0000D1000000}"/>
    <cellStyle name="Normal 2 6 5 2 2" xfId="358" xr:uid="{00000000-0005-0000-0000-0000D2000000}"/>
    <cellStyle name="Normal 2 6 5 2 2 2" xfId="725" xr:uid="{00000000-0005-0000-0000-0000D2000000}"/>
    <cellStyle name="Normal 2 6 5 2 2 2 2" xfId="1453" xr:uid="{00000000-0005-0000-0000-0000D2000000}"/>
    <cellStyle name="Normal 2 6 5 2 2 3" xfId="1089" xr:uid="{00000000-0005-0000-0000-0000D2000000}"/>
    <cellStyle name="Normal 2 6 5 2 3" xfId="544" xr:uid="{00000000-0005-0000-0000-0000D1000000}"/>
    <cellStyle name="Normal 2 6 5 2 3 2" xfId="1272" xr:uid="{00000000-0005-0000-0000-0000D1000000}"/>
    <cellStyle name="Normal 2 6 5 2 4" xfId="908" xr:uid="{00000000-0005-0000-0000-0000D1000000}"/>
    <cellStyle name="Normal 2 6 5 3" xfId="267" xr:uid="{00000000-0005-0000-0000-0000D3000000}"/>
    <cellStyle name="Normal 2 6 5 3 2" xfId="634" xr:uid="{00000000-0005-0000-0000-0000D3000000}"/>
    <cellStyle name="Normal 2 6 5 3 2 2" xfId="1362" xr:uid="{00000000-0005-0000-0000-0000D3000000}"/>
    <cellStyle name="Normal 2 6 5 3 3" xfId="998" xr:uid="{00000000-0005-0000-0000-0000D3000000}"/>
    <cellStyle name="Normal 2 6 5 4" xfId="454" xr:uid="{00000000-0005-0000-0000-0000D0000000}"/>
    <cellStyle name="Normal 2 6 5 4 2" xfId="1182" xr:uid="{00000000-0005-0000-0000-0000D0000000}"/>
    <cellStyle name="Normal 2 6 5 5" xfId="818" xr:uid="{00000000-0005-0000-0000-0000D0000000}"/>
    <cellStyle name="Normal 2 6 6" xfId="60" xr:uid="{00000000-0005-0000-0000-0000D4000000}"/>
    <cellStyle name="Normal 2 6 6 2" xfId="165" xr:uid="{00000000-0005-0000-0000-0000D5000000}"/>
    <cellStyle name="Normal 2 6 6 2 2" xfId="359" xr:uid="{00000000-0005-0000-0000-0000D6000000}"/>
    <cellStyle name="Normal 2 6 6 2 2 2" xfId="726" xr:uid="{00000000-0005-0000-0000-0000D6000000}"/>
    <cellStyle name="Normal 2 6 6 2 2 2 2" xfId="1454" xr:uid="{00000000-0005-0000-0000-0000D6000000}"/>
    <cellStyle name="Normal 2 6 6 2 2 3" xfId="1090" xr:uid="{00000000-0005-0000-0000-0000D6000000}"/>
    <cellStyle name="Normal 2 6 6 2 3" xfId="545" xr:uid="{00000000-0005-0000-0000-0000D5000000}"/>
    <cellStyle name="Normal 2 6 6 2 3 2" xfId="1273" xr:uid="{00000000-0005-0000-0000-0000D5000000}"/>
    <cellStyle name="Normal 2 6 6 2 4" xfId="909" xr:uid="{00000000-0005-0000-0000-0000D5000000}"/>
    <cellStyle name="Normal 2 6 6 3" xfId="268" xr:uid="{00000000-0005-0000-0000-0000D7000000}"/>
    <cellStyle name="Normal 2 6 6 3 2" xfId="635" xr:uid="{00000000-0005-0000-0000-0000D7000000}"/>
    <cellStyle name="Normal 2 6 6 3 2 2" xfId="1363" xr:uid="{00000000-0005-0000-0000-0000D7000000}"/>
    <cellStyle name="Normal 2 6 6 3 3" xfId="999" xr:uid="{00000000-0005-0000-0000-0000D7000000}"/>
    <cellStyle name="Normal 2 6 6 4" xfId="455" xr:uid="{00000000-0005-0000-0000-0000D4000000}"/>
    <cellStyle name="Normal 2 6 6 4 2" xfId="1183" xr:uid="{00000000-0005-0000-0000-0000D4000000}"/>
    <cellStyle name="Normal 2 6 6 5" xfId="819" xr:uid="{00000000-0005-0000-0000-0000D4000000}"/>
    <cellStyle name="Normal 2 6 7" xfId="61" xr:uid="{00000000-0005-0000-0000-0000D8000000}"/>
    <cellStyle name="Normal 2 6 7 2" xfId="166" xr:uid="{00000000-0005-0000-0000-0000D9000000}"/>
    <cellStyle name="Normal 2 6 7 2 2" xfId="360" xr:uid="{00000000-0005-0000-0000-0000DA000000}"/>
    <cellStyle name="Normal 2 6 7 2 2 2" xfId="727" xr:uid="{00000000-0005-0000-0000-0000DA000000}"/>
    <cellStyle name="Normal 2 6 7 2 2 2 2" xfId="1455" xr:uid="{00000000-0005-0000-0000-0000DA000000}"/>
    <cellStyle name="Normal 2 6 7 2 2 3" xfId="1091" xr:uid="{00000000-0005-0000-0000-0000DA000000}"/>
    <cellStyle name="Normal 2 6 7 2 3" xfId="546" xr:uid="{00000000-0005-0000-0000-0000D9000000}"/>
    <cellStyle name="Normal 2 6 7 2 3 2" xfId="1274" xr:uid="{00000000-0005-0000-0000-0000D9000000}"/>
    <cellStyle name="Normal 2 6 7 2 4" xfId="910" xr:uid="{00000000-0005-0000-0000-0000D9000000}"/>
    <cellStyle name="Normal 2 6 7 3" xfId="269" xr:uid="{00000000-0005-0000-0000-0000DB000000}"/>
    <cellStyle name="Normal 2 6 7 3 2" xfId="636" xr:uid="{00000000-0005-0000-0000-0000DB000000}"/>
    <cellStyle name="Normal 2 6 7 3 2 2" xfId="1364" xr:uid="{00000000-0005-0000-0000-0000DB000000}"/>
    <cellStyle name="Normal 2 6 7 3 3" xfId="1000" xr:uid="{00000000-0005-0000-0000-0000DB000000}"/>
    <cellStyle name="Normal 2 6 7 4" xfId="456" xr:uid="{00000000-0005-0000-0000-0000D8000000}"/>
    <cellStyle name="Normal 2 6 7 4 2" xfId="1184" xr:uid="{00000000-0005-0000-0000-0000D8000000}"/>
    <cellStyle name="Normal 2 6 7 5" xfId="820" xr:uid="{00000000-0005-0000-0000-0000D8000000}"/>
    <cellStyle name="Normal 2 6 8" xfId="62" xr:uid="{00000000-0005-0000-0000-0000DC000000}"/>
    <cellStyle name="Normal 2 6 8 2" xfId="167" xr:uid="{00000000-0005-0000-0000-0000DD000000}"/>
    <cellStyle name="Normal 2 6 8 2 2" xfId="361" xr:uid="{00000000-0005-0000-0000-0000DE000000}"/>
    <cellStyle name="Normal 2 6 8 2 2 2" xfId="728" xr:uid="{00000000-0005-0000-0000-0000DE000000}"/>
    <cellStyle name="Normal 2 6 8 2 2 2 2" xfId="1456" xr:uid="{00000000-0005-0000-0000-0000DE000000}"/>
    <cellStyle name="Normal 2 6 8 2 2 3" xfId="1092" xr:uid="{00000000-0005-0000-0000-0000DE000000}"/>
    <cellStyle name="Normal 2 6 8 2 3" xfId="547" xr:uid="{00000000-0005-0000-0000-0000DD000000}"/>
    <cellStyle name="Normal 2 6 8 2 3 2" xfId="1275" xr:uid="{00000000-0005-0000-0000-0000DD000000}"/>
    <cellStyle name="Normal 2 6 8 2 4" xfId="911" xr:uid="{00000000-0005-0000-0000-0000DD000000}"/>
    <cellStyle name="Normal 2 6 8 3" xfId="270" xr:uid="{00000000-0005-0000-0000-0000DF000000}"/>
    <cellStyle name="Normal 2 6 8 3 2" xfId="637" xr:uid="{00000000-0005-0000-0000-0000DF000000}"/>
    <cellStyle name="Normal 2 6 8 3 2 2" xfId="1365" xr:uid="{00000000-0005-0000-0000-0000DF000000}"/>
    <cellStyle name="Normal 2 6 8 3 3" xfId="1001" xr:uid="{00000000-0005-0000-0000-0000DF000000}"/>
    <cellStyle name="Normal 2 6 8 4" xfId="457" xr:uid="{00000000-0005-0000-0000-0000DC000000}"/>
    <cellStyle name="Normal 2 6 8 4 2" xfId="1185" xr:uid="{00000000-0005-0000-0000-0000DC000000}"/>
    <cellStyle name="Normal 2 6 8 5" xfId="821" xr:uid="{00000000-0005-0000-0000-0000DC000000}"/>
    <cellStyle name="Normal 2 6 9" xfId="63" xr:uid="{00000000-0005-0000-0000-0000E0000000}"/>
    <cellStyle name="Normal 2 6 9 2" xfId="168" xr:uid="{00000000-0005-0000-0000-0000E1000000}"/>
    <cellStyle name="Normal 2 6 9 2 2" xfId="362" xr:uid="{00000000-0005-0000-0000-0000E2000000}"/>
    <cellStyle name="Normal 2 6 9 2 2 2" xfId="729" xr:uid="{00000000-0005-0000-0000-0000E2000000}"/>
    <cellStyle name="Normal 2 6 9 2 2 2 2" xfId="1457" xr:uid="{00000000-0005-0000-0000-0000E2000000}"/>
    <cellStyle name="Normal 2 6 9 2 2 3" xfId="1093" xr:uid="{00000000-0005-0000-0000-0000E2000000}"/>
    <cellStyle name="Normal 2 6 9 2 3" xfId="548" xr:uid="{00000000-0005-0000-0000-0000E1000000}"/>
    <cellStyle name="Normal 2 6 9 2 3 2" xfId="1276" xr:uid="{00000000-0005-0000-0000-0000E1000000}"/>
    <cellStyle name="Normal 2 6 9 2 4" xfId="912" xr:uid="{00000000-0005-0000-0000-0000E1000000}"/>
    <cellStyle name="Normal 2 6 9 3" xfId="271" xr:uid="{00000000-0005-0000-0000-0000E3000000}"/>
    <cellStyle name="Normal 2 6 9 3 2" xfId="638" xr:uid="{00000000-0005-0000-0000-0000E3000000}"/>
    <cellStyle name="Normal 2 6 9 3 2 2" xfId="1366" xr:uid="{00000000-0005-0000-0000-0000E3000000}"/>
    <cellStyle name="Normal 2 6 9 3 3" xfId="1002" xr:uid="{00000000-0005-0000-0000-0000E3000000}"/>
    <cellStyle name="Normal 2 6 9 4" xfId="458" xr:uid="{00000000-0005-0000-0000-0000E0000000}"/>
    <cellStyle name="Normal 2 6 9 4 2" xfId="1186" xr:uid="{00000000-0005-0000-0000-0000E0000000}"/>
    <cellStyle name="Normal 2 6 9 5" xfId="822" xr:uid="{00000000-0005-0000-0000-0000E0000000}"/>
    <cellStyle name="Normal 2 7" xfId="64" xr:uid="{00000000-0005-0000-0000-0000E4000000}"/>
    <cellStyle name="Normal 2 7 10" xfId="169" xr:uid="{00000000-0005-0000-0000-0000E5000000}"/>
    <cellStyle name="Normal 2 7 10 2" xfId="363" xr:uid="{00000000-0005-0000-0000-0000E6000000}"/>
    <cellStyle name="Normal 2 7 10 2 2" xfId="730" xr:uid="{00000000-0005-0000-0000-0000E6000000}"/>
    <cellStyle name="Normal 2 7 10 2 2 2" xfId="1458" xr:uid="{00000000-0005-0000-0000-0000E6000000}"/>
    <cellStyle name="Normal 2 7 10 2 3" xfId="1094" xr:uid="{00000000-0005-0000-0000-0000E6000000}"/>
    <cellStyle name="Normal 2 7 10 3" xfId="549" xr:uid="{00000000-0005-0000-0000-0000E5000000}"/>
    <cellStyle name="Normal 2 7 10 3 2" xfId="1277" xr:uid="{00000000-0005-0000-0000-0000E5000000}"/>
    <cellStyle name="Normal 2 7 10 4" xfId="913" xr:uid="{00000000-0005-0000-0000-0000E5000000}"/>
    <cellStyle name="Normal 2 7 11" xfId="272" xr:uid="{00000000-0005-0000-0000-0000E7000000}"/>
    <cellStyle name="Normal 2 7 11 2" xfId="639" xr:uid="{00000000-0005-0000-0000-0000E7000000}"/>
    <cellStyle name="Normal 2 7 11 2 2" xfId="1367" xr:uid="{00000000-0005-0000-0000-0000E7000000}"/>
    <cellStyle name="Normal 2 7 11 3" xfId="1003" xr:uid="{00000000-0005-0000-0000-0000E7000000}"/>
    <cellStyle name="Normal 2 7 12" xfId="459" xr:uid="{00000000-0005-0000-0000-0000E4000000}"/>
    <cellStyle name="Normal 2 7 12 2" xfId="1187" xr:uid="{00000000-0005-0000-0000-0000E4000000}"/>
    <cellStyle name="Normal 2 7 13" xfId="823" xr:uid="{00000000-0005-0000-0000-0000E4000000}"/>
    <cellStyle name="Normal 2 7 2" xfId="65" xr:uid="{00000000-0005-0000-0000-0000E8000000}"/>
    <cellStyle name="Normal 2 7 2 2" xfId="66" xr:uid="{00000000-0005-0000-0000-0000E9000000}"/>
    <cellStyle name="Normal 2 7 2 2 2" xfId="171" xr:uid="{00000000-0005-0000-0000-0000EA000000}"/>
    <cellStyle name="Normal 2 7 2 2 2 2" xfId="365" xr:uid="{00000000-0005-0000-0000-0000EB000000}"/>
    <cellStyle name="Normal 2 7 2 2 2 2 2" xfId="732" xr:uid="{00000000-0005-0000-0000-0000EB000000}"/>
    <cellStyle name="Normal 2 7 2 2 2 2 2 2" xfId="1460" xr:uid="{00000000-0005-0000-0000-0000EB000000}"/>
    <cellStyle name="Normal 2 7 2 2 2 2 3" xfId="1096" xr:uid="{00000000-0005-0000-0000-0000EB000000}"/>
    <cellStyle name="Normal 2 7 2 2 2 3" xfId="551" xr:uid="{00000000-0005-0000-0000-0000EA000000}"/>
    <cellStyle name="Normal 2 7 2 2 2 3 2" xfId="1279" xr:uid="{00000000-0005-0000-0000-0000EA000000}"/>
    <cellStyle name="Normal 2 7 2 2 2 4" xfId="915" xr:uid="{00000000-0005-0000-0000-0000EA000000}"/>
    <cellStyle name="Normal 2 7 2 2 3" xfId="274" xr:uid="{00000000-0005-0000-0000-0000EC000000}"/>
    <cellStyle name="Normal 2 7 2 2 3 2" xfId="641" xr:uid="{00000000-0005-0000-0000-0000EC000000}"/>
    <cellStyle name="Normal 2 7 2 2 3 2 2" xfId="1369" xr:uid="{00000000-0005-0000-0000-0000EC000000}"/>
    <cellStyle name="Normal 2 7 2 2 3 3" xfId="1005" xr:uid="{00000000-0005-0000-0000-0000EC000000}"/>
    <cellStyle name="Normal 2 7 2 2 4" xfId="461" xr:uid="{00000000-0005-0000-0000-0000E9000000}"/>
    <cellStyle name="Normal 2 7 2 2 4 2" xfId="1189" xr:uid="{00000000-0005-0000-0000-0000E9000000}"/>
    <cellStyle name="Normal 2 7 2 2 5" xfId="825" xr:uid="{00000000-0005-0000-0000-0000E9000000}"/>
    <cellStyle name="Normal 2 7 2 3" xfId="67" xr:uid="{00000000-0005-0000-0000-0000ED000000}"/>
    <cellStyle name="Normal 2 7 2 3 2" xfId="172" xr:uid="{00000000-0005-0000-0000-0000EE000000}"/>
    <cellStyle name="Normal 2 7 2 3 2 2" xfId="366" xr:uid="{00000000-0005-0000-0000-0000EF000000}"/>
    <cellStyle name="Normal 2 7 2 3 2 2 2" xfId="733" xr:uid="{00000000-0005-0000-0000-0000EF000000}"/>
    <cellStyle name="Normal 2 7 2 3 2 2 2 2" xfId="1461" xr:uid="{00000000-0005-0000-0000-0000EF000000}"/>
    <cellStyle name="Normal 2 7 2 3 2 2 3" xfId="1097" xr:uid="{00000000-0005-0000-0000-0000EF000000}"/>
    <cellStyle name="Normal 2 7 2 3 2 3" xfId="552" xr:uid="{00000000-0005-0000-0000-0000EE000000}"/>
    <cellStyle name="Normal 2 7 2 3 2 3 2" xfId="1280" xr:uid="{00000000-0005-0000-0000-0000EE000000}"/>
    <cellStyle name="Normal 2 7 2 3 2 4" xfId="916" xr:uid="{00000000-0005-0000-0000-0000EE000000}"/>
    <cellStyle name="Normal 2 7 2 3 3" xfId="275" xr:uid="{00000000-0005-0000-0000-0000F0000000}"/>
    <cellStyle name="Normal 2 7 2 3 3 2" xfId="642" xr:uid="{00000000-0005-0000-0000-0000F0000000}"/>
    <cellStyle name="Normal 2 7 2 3 3 2 2" xfId="1370" xr:uid="{00000000-0005-0000-0000-0000F0000000}"/>
    <cellStyle name="Normal 2 7 2 3 3 3" xfId="1006" xr:uid="{00000000-0005-0000-0000-0000F0000000}"/>
    <cellStyle name="Normal 2 7 2 3 4" xfId="462" xr:uid="{00000000-0005-0000-0000-0000ED000000}"/>
    <cellStyle name="Normal 2 7 2 3 4 2" xfId="1190" xr:uid="{00000000-0005-0000-0000-0000ED000000}"/>
    <cellStyle name="Normal 2 7 2 3 5" xfId="826" xr:uid="{00000000-0005-0000-0000-0000ED000000}"/>
    <cellStyle name="Normal 2 7 2 4" xfId="170" xr:uid="{00000000-0005-0000-0000-0000F1000000}"/>
    <cellStyle name="Normal 2 7 2 4 2" xfId="364" xr:uid="{00000000-0005-0000-0000-0000F2000000}"/>
    <cellStyle name="Normal 2 7 2 4 2 2" xfId="731" xr:uid="{00000000-0005-0000-0000-0000F2000000}"/>
    <cellStyle name="Normal 2 7 2 4 2 2 2" xfId="1459" xr:uid="{00000000-0005-0000-0000-0000F2000000}"/>
    <cellStyle name="Normal 2 7 2 4 2 3" xfId="1095" xr:uid="{00000000-0005-0000-0000-0000F2000000}"/>
    <cellStyle name="Normal 2 7 2 4 3" xfId="550" xr:uid="{00000000-0005-0000-0000-0000F1000000}"/>
    <cellStyle name="Normal 2 7 2 4 3 2" xfId="1278" xr:uid="{00000000-0005-0000-0000-0000F1000000}"/>
    <cellStyle name="Normal 2 7 2 4 4" xfId="914" xr:uid="{00000000-0005-0000-0000-0000F1000000}"/>
    <cellStyle name="Normal 2 7 2 5" xfId="273" xr:uid="{00000000-0005-0000-0000-0000F3000000}"/>
    <cellStyle name="Normal 2 7 2 5 2" xfId="640" xr:uid="{00000000-0005-0000-0000-0000F3000000}"/>
    <cellStyle name="Normal 2 7 2 5 2 2" xfId="1368" xr:uid="{00000000-0005-0000-0000-0000F3000000}"/>
    <cellStyle name="Normal 2 7 2 5 3" xfId="1004" xr:uid="{00000000-0005-0000-0000-0000F3000000}"/>
    <cellStyle name="Normal 2 7 2 6" xfId="460" xr:uid="{00000000-0005-0000-0000-0000E8000000}"/>
    <cellStyle name="Normal 2 7 2 6 2" xfId="1188" xr:uid="{00000000-0005-0000-0000-0000E8000000}"/>
    <cellStyle name="Normal 2 7 2 7" xfId="824" xr:uid="{00000000-0005-0000-0000-0000E8000000}"/>
    <cellStyle name="Normal 2 7 3" xfId="68" xr:uid="{00000000-0005-0000-0000-0000F4000000}"/>
    <cellStyle name="Normal 2 7 3 2" xfId="173" xr:uid="{00000000-0005-0000-0000-0000F5000000}"/>
    <cellStyle name="Normal 2 7 3 2 2" xfId="367" xr:uid="{00000000-0005-0000-0000-0000F6000000}"/>
    <cellStyle name="Normal 2 7 3 2 2 2" xfId="734" xr:uid="{00000000-0005-0000-0000-0000F6000000}"/>
    <cellStyle name="Normal 2 7 3 2 2 2 2" xfId="1462" xr:uid="{00000000-0005-0000-0000-0000F6000000}"/>
    <cellStyle name="Normal 2 7 3 2 2 3" xfId="1098" xr:uid="{00000000-0005-0000-0000-0000F6000000}"/>
    <cellStyle name="Normal 2 7 3 2 3" xfId="553" xr:uid="{00000000-0005-0000-0000-0000F5000000}"/>
    <cellStyle name="Normal 2 7 3 2 3 2" xfId="1281" xr:uid="{00000000-0005-0000-0000-0000F5000000}"/>
    <cellStyle name="Normal 2 7 3 2 4" xfId="917" xr:uid="{00000000-0005-0000-0000-0000F5000000}"/>
    <cellStyle name="Normal 2 7 3 3" xfId="276" xr:uid="{00000000-0005-0000-0000-0000F7000000}"/>
    <cellStyle name="Normal 2 7 3 3 2" xfId="643" xr:uid="{00000000-0005-0000-0000-0000F7000000}"/>
    <cellStyle name="Normal 2 7 3 3 2 2" xfId="1371" xr:uid="{00000000-0005-0000-0000-0000F7000000}"/>
    <cellStyle name="Normal 2 7 3 3 3" xfId="1007" xr:uid="{00000000-0005-0000-0000-0000F7000000}"/>
    <cellStyle name="Normal 2 7 3 4" xfId="463" xr:uid="{00000000-0005-0000-0000-0000F4000000}"/>
    <cellStyle name="Normal 2 7 3 4 2" xfId="1191" xr:uid="{00000000-0005-0000-0000-0000F4000000}"/>
    <cellStyle name="Normal 2 7 3 5" xfId="827" xr:uid="{00000000-0005-0000-0000-0000F4000000}"/>
    <cellStyle name="Normal 2 7 4" xfId="69" xr:uid="{00000000-0005-0000-0000-0000F8000000}"/>
    <cellStyle name="Normal 2 7 4 2" xfId="174" xr:uid="{00000000-0005-0000-0000-0000F9000000}"/>
    <cellStyle name="Normal 2 7 4 2 2" xfId="368" xr:uid="{00000000-0005-0000-0000-0000FA000000}"/>
    <cellStyle name="Normal 2 7 4 2 2 2" xfId="735" xr:uid="{00000000-0005-0000-0000-0000FA000000}"/>
    <cellStyle name="Normal 2 7 4 2 2 2 2" xfId="1463" xr:uid="{00000000-0005-0000-0000-0000FA000000}"/>
    <cellStyle name="Normal 2 7 4 2 2 3" xfId="1099" xr:uid="{00000000-0005-0000-0000-0000FA000000}"/>
    <cellStyle name="Normal 2 7 4 2 3" xfId="554" xr:uid="{00000000-0005-0000-0000-0000F9000000}"/>
    <cellStyle name="Normal 2 7 4 2 3 2" xfId="1282" xr:uid="{00000000-0005-0000-0000-0000F9000000}"/>
    <cellStyle name="Normal 2 7 4 2 4" xfId="918" xr:uid="{00000000-0005-0000-0000-0000F9000000}"/>
    <cellStyle name="Normal 2 7 4 3" xfId="277" xr:uid="{00000000-0005-0000-0000-0000FB000000}"/>
    <cellStyle name="Normal 2 7 4 3 2" xfId="644" xr:uid="{00000000-0005-0000-0000-0000FB000000}"/>
    <cellStyle name="Normal 2 7 4 3 2 2" xfId="1372" xr:uid="{00000000-0005-0000-0000-0000FB000000}"/>
    <cellStyle name="Normal 2 7 4 3 3" xfId="1008" xr:uid="{00000000-0005-0000-0000-0000FB000000}"/>
    <cellStyle name="Normal 2 7 4 4" xfId="464" xr:uid="{00000000-0005-0000-0000-0000F8000000}"/>
    <cellStyle name="Normal 2 7 4 4 2" xfId="1192" xr:uid="{00000000-0005-0000-0000-0000F8000000}"/>
    <cellStyle name="Normal 2 7 4 5" xfId="828" xr:uid="{00000000-0005-0000-0000-0000F8000000}"/>
    <cellStyle name="Normal 2 7 5" xfId="70" xr:uid="{00000000-0005-0000-0000-0000FC000000}"/>
    <cellStyle name="Normal 2 7 5 2" xfId="175" xr:uid="{00000000-0005-0000-0000-0000FD000000}"/>
    <cellStyle name="Normal 2 7 5 2 2" xfId="369" xr:uid="{00000000-0005-0000-0000-0000FE000000}"/>
    <cellStyle name="Normal 2 7 5 2 2 2" xfId="736" xr:uid="{00000000-0005-0000-0000-0000FE000000}"/>
    <cellStyle name="Normal 2 7 5 2 2 2 2" xfId="1464" xr:uid="{00000000-0005-0000-0000-0000FE000000}"/>
    <cellStyle name="Normal 2 7 5 2 2 3" xfId="1100" xr:uid="{00000000-0005-0000-0000-0000FE000000}"/>
    <cellStyle name="Normal 2 7 5 2 3" xfId="555" xr:uid="{00000000-0005-0000-0000-0000FD000000}"/>
    <cellStyle name="Normal 2 7 5 2 3 2" xfId="1283" xr:uid="{00000000-0005-0000-0000-0000FD000000}"/>
    <cellStyle name="Normal 2 7 5 2 4" xfId="919" xr:uid="{00000000-0005-0000-0000-0000FD000000}"/>
    <cellStyle name="Normal 2 7 5 3" xfId="278" xr:uid="{00000000-0005-0000-0000-0000FF000000}"/>
    <cellStyle name="Normal 2 7 5 3 2" xfId="645" xr:uid="{00000000-0005-0000-0000-0000FF000000}"/>
    <cellStyle name="Normal 2 7 5 3 2 2" xfId="1373" xr:uid="{00000000-0005-0000-0000-0000FF000000}"/>
    <cellStyle name="Normal 2 7 5 3 3" xfId="1009" xr:uid="{00000000-0005-0000-0000-0000FF000000}"/>
    <cellStyle name="Normal 2 7 5 4" xfId="465" xr:uid="{00000000-0005-0000-0000-0000FC000000}"/>
    <cellStyle name="Normal 2 7 5 4 2" xfId="1193" xr:uid="{00000000-0005-0000-0000-0000FC000000}"/>
    <cellStyle name="Normal 2 7 5 5" xfId="829" xr:uid="{00000000-0005-0000-0000-0000FC000000}"/>
    <cellStyle name="Normal 2 7 6" xfId="71" xr:uid="{00000000-0005-0000-0000-000000010000}"/>
    <cellStyle name="Normal 2 7 6 2" xfId="176" xr:uid="{00000000-0005-0000-0000-000001010000}"/>
    <cellStyle name="Normal 2 7 6 2 2" xfId="370" xr:uid="{00000000-0005-0000-0000-000002010000}"/>
    <cellStyle name="Normal 2 7 6 2 2 2" xfId="737" xr:uid="{00000000-0005-0000-0000-000002010000}"/>
    <cellStyle name="Normal 2 7 6 2 2 2 2" xfId="1465" xr:uid="{00000000-0005-0000-0000-000002010000}"/>
    <cellStyle name="Normal 2 7 6 2 2 3" xfId="1101" xr:uid="{00000000-0005-0000-0000-000002010000}"/>
    <cellStyle name="Normal 2 7 6 2 3" xfId="556" xr:uid="{00000000-0005-0000-0000-000001010000}"/>
    <cellStyle name="Normal 2 7 6 2 3 2" xfId="1284" xr:uid="{00000000-0005-0000-0000-000001010000}"/>
    <cellStyle name="Normal 2 7 6 2 4" xfId="920" xr:uid="{00000000-0005-0000-0000-000001010000}"/>
    <cellStyle name="Normal 2 7 6 3" xfId="279" xr:uid="{00000000-0005-0000-0000-000003010000}"/>
    <cellStyle name="Normal 2 7 6 3 2" xfId="646" xr:uid="{00000000-0005-0000-0000-000003010000}"/>
    <cellStyle name="Normal 2 7 6 3 2 2" xfId="1374" xr:uid="{00000000-0005-0000-0000-000003010000}"/>
    <cellStyle name="Normal 2 7 6 3 3" xfId="1010" xr:uid="{00000000-0005-0000-0000-000003010000}"/>
    <cellStyle name="Normal 2 7 6 4" xfId="466" xr:uid="{00000000-0005-0000-0000-000000010000}"/>
    <cellStyle name="Normal 2 7 6 4 2" xfId="1194" xr:uid="{00000000-0005-0000-0000-000000010000}"/>
    <cellStyle name="Normal 2 7 6 5" xfId="830" xr:uid="{00000000-0005-0000-0000-000000010000}"/>
    <cellStyle name="Normal 2 7 7" xfId="72" xr:uid="{00000000-0005-0000-0000-000004010000}"/>
    <cellStyle name="Normal 2 7 7 2" xfId="177" xr:uid="{00000000-0005-0000-0000-000005010000}"/>
    <cellStyle name="Normal 2 7 7 2 2" xfId="371" xr:uid="{00000000-0005-0000-0000-000006010000}"/>
    <cellStyle name="Normal 2 7 7 2 2 2" xfId="738" xr:uid="{00000000-0005-0000-0000-000006010000}"/>
    <cellStyle name="Normal 2 7 7 2 2 2 2" xfId="1466" xr:uid="{00000000-0005-0000-0000-000006010000}"/>
    <cellStyle name="Normal 2 7 7 2 2 3" xfId="1102" xr:uid="{00000000-0005-0000-0000-000006010000}"/>
    <cellStyle name="Normal 2 7 7 2 3" xfId="557" xr:uid="{00000000-0005-0000-0000-000005010000}"/>
    <cellStyle name="Normal 2 7 7 2 3 2" xfId="1285" xr:uid="{00000000-0005-0000-0000-000005010000}"/>
    <cellStyle name="Normal 2 7 7 2 4" xfId="921" xr:uid="{00000000-0005-0000-0000-000005010000}"/>
    <cellStyle name="Normal 2 7 7 3" xfId="280" xr:uid="{00000000-0005-0000-0000-000007010000}"/>
    <cellStyle name="Normal 2 7 7 3 2" xfId="647" xr:uid="{00000000-0005-0000-0000-000007010000}"/>
    <cellStyle name="Normal 2 7 7 3 2 2" xfId="1375" xr:uid="{00000000-0005-0000-0000-000007010000}"/>
    <cellStyle name="Normal 2 7 7 3 3" xfId="1011" xr:uid="{00000000-0005-0000-0000-000007010000}"/>
    <cellStyle name="Normal 2 7 7 4" xfId="467" xr:uid="{00000000-0005-0000-0000-000004010000}"/>
    <cellStyle name="Normal 2 7 7 4 2" xfId="1195" xr:uid="{00000000-0005-0000-0000-000004010000}"/>
    <cellStyle name="Normal 2 7 7 5" xfId="831" xr:uid="{00000000-0005-0000-0000-000004010000}"/>
    <cellStyle name="Normal 2 7 8" xfId="73" xr:uid="{00000000-0005-0000-0000-000008010000}"/>
    <cellStyle name="Normal 2 7 8 2" xfId="178" xr:uid="{00000000-0005-0000-0000-000009010000}"/>
    <cellStyle name="Normal 2 7 8 2 2" xfId="372" xr:uid="{00000000-0005-0000-0000-00000A010000}"/>
    <cellStyle name="Normal 2 7 8 2 2 2" xfId="739" xr:uid="{00000000-0005-0000-0000-00000A010000}"/>
    <cellStyle name="Normal 2 7 8 2 2 2 2" xfId="1467" xr:uid="{00000000-0005-0000-0000-00000A010000}"/>
    <cellStyle name="Normal 2 7 8 2 2 3" xfId="1103" xr:uid="{00000000-0005-0000-0000-00000A010000}"/>
    <cellStyle name="Normal 2 7 8 2 3" xfId="558" xr:uid="{00000000-0005-0000-0000-000009010000}"/>
    <cellStyle name="Normal 2 7 8 2 3 2" xfId="1286" xr:uid="{00000000-0005-0000-0000-000009010000}"/>
    <cellStyle name="Normal 2 7 8 2 4" xfId="922" xr:uid="{00000000-0005-0000-0000-000009010000}"/>
    <cellStyle name="Normal 2 7 8 3" xfId="281" xr:uid="{00000000-0005-0000-0000-00000B010000}"/>
    <cellStyle name="Normal 2 7 8 3 2" xfId="648" xr:uid="{00000000-0005-0000-0000-00000B010000}"/>
    <cellStyle name="Normal 2 7 8 3 2 2" xfId="1376" xr:uid="{00000000-0005-0000-0000-00000B010000}"/>
    <cellStyle name="Normal 2 7 8 3 3" xfId="1012" xr:uid="{00000000-0005-0000-0000-00000B010000}"/>
    <cellStyle name="Normal 2 7 8 4" xfId="468" xr:uid="{00000000-0005-0000-0000-000008010000}"/>
    <cellStyle name="Normal 2 7 8 4 2" xfId="1196" xr:uid="{00000000-0005-0000-0000-000008010000}"/>
    <cellStyle name="Normal 2 7 8 5" xfId="832" xr:uid="{00000000-0005-0000-0000-000008010000}"/>
    <cellStyle name="Normal 2 7 9" xfId="74" xr:uid="{00000000-0005-0000-0000-00000C010000}"/>
    <cellStyle name="Normal 2 7 9 2" xfId="179" xr:uid="{00000000-0005-0000-0000-00000D010000}"/>
    <cellStyle name="Normal 2 7 9 2 2" xfId="373" xr:uid="{00000000-0005-0000-0000-00000E010000}"/>
    <cellStyle name="Normal 2 7 9 2 2 2" xfId="740" xr:uid="{00000000-0005-0000-0000-00000E010000}"/>
    <cellStyle name="Normal 2 7 9 2 2 2 2" xfId="1468" xr:uid="{00000000-0005-0000-0000-00000E010000}"/>
    <cellStyle name="Normal 2 7 9 2 2 3" xfId="1104" xr:uid="{00000000-0005-0000-0000-00000E010000}"/>
    <cellStyle name="Normal 2 7 9 2 3" xfId="559" xr:uid="{00000000-0005-0000-0000-00000D010000}"/>
    <cellStyle name="Normal 2 7 9 2 3 2" xfId="1287" xr:uid="{00000000-0005-0000-0000-00000D010000}"/>
    <cellStyle name="Normal 2 7 9 2 4" xfId="923" xr:uid="{00000000-0005-0000-0000-00000D010000}"/>
    <cellStyle name="Normal 2 7 9 3" xfId="282" xr:uid="{00000000-0005-0000-0000-00000F010000}"/>
    <cellStyle name="Normal 2 7 9 3 2" xfId="649" xr:uid="{00000000-0005-0000-0000-00000F010000}"/>
    <cellStyle name="Normal 2 7 9 3 2 2" xfId="1377" xr:uid="{00000000-0005-0000-0000-00000F010000}"/>
    <cellStyle name="Normal 2 7 9 3 3" xfId="1013" xr:uid="{00000000-0005-0000-0000-00000F010000}"/>
    <cellStyle name="Normal 2 7 9 4" xfId="469" xr:uid="{00000000-0005-0000-0000-00000C010000}"/>
    <cellStyle name="Normal 2 7 9 4 2" xfId="1197" xr:uid="{00000000-0005-0000-0000-00000C010000}"/>
    <cellStyle name="Normal 2 7 9 5" xfId="833" xr:uid="{00000000-0005-0000-0000-00000C010000}"/>
    <cellStyle name="Normal 2 8" xfId="75" xr:uid="{00000000-0005-0000-0000-000010010000}"/>
    <cellStyle name="Normal 2 8 10" xfId="180" xr:uid="{00000000-0005-0000-0000-000011010000}"/>
    <cellStyle name="Normal 2 8 10 2" xfId="374" xr:uid="{00000000-0005-0000-0000-000012010000}"/>
    <cellStyle name="Normal 2 8 10 2 2" xfId="741" xr:uid="{00000000-0005-0000-0000-000012010000}"/>
    <cellStyle name="Normal 2 8 10 2 2 2" xfId="1469" xr:uid="{00000000-0005-0000-0000-000012010000}"/>
    <cellStyle name="Normal 2 8 10 2 3" xfId="1105" xr:uid="{00000000-0005-0000-0000-000012010000}"/>
    <cellStyle name="Normal 2 8 10 3" xfId="560" xr:uid="{00000000-0005-0000-0000-000011010000}"/>
    <cellStyle name="Normal 2 8 10 3 2" xfId="1288" xr:uid="{00000000-0005-0000-0000-000011010000}"/>
    <cellStyle name="Normal 2 8 10 4" xfId="924" xr:uid="{00000000-0005-0000-0000-000011010000}"/>
    <cellStyle name="Normal 2 8 11" xfId="283" xr:uid="{00000000-0005-0000-0000-000013010000}"/>
    <cellStyle name="Normal 2 8 11 2" xfId="650" xr:uid="{00000000-0005-0000-0000-000013010000}"/>
    <cellStyle name="Normal 2 8 11 2 2" xfId="1378" xr:uid="{00000000-0005-0000-0000-000013010000}"/>
    <cellStyle name="Normal 2 8 11 3" xfId="1014" xr:uid="{00000000-0005-0000-0000-000013010000}"/>
    <cellStyle name="Normal 2 8 12" xfId="470" xr:uid="{00000000-0005-0000-0000-000010010000}"/>
    <cellStyle name="Normal 2 8 12 2" xfId="1198" xr:uid="{00000000-0005-0000-0000-000010010000}"/>
    <cellStyle name="Normal 2 8 13" xfId="834" xr:uid="{00000000-0005-0000-0000-000010010000}"/>
    <cellStyle name="Normal 2 8 2" xfId="76" xr:uid="{00000000-0005-0000-0000-000014010000}"/>
    <cellStyle name="Normal 2 8 2 2" xfId="77" xr:uid="{00000000-0005-0000-0000-000015010000}"/>
    <cellStyle name="Normal 2 8 2 2 2" xfId="182" xr:uid="{00000000-0005-0000-0000-000016010000}"/>
    <cellStyle name="Normal 2 8 2 2 2 2" xfId="376" xr:uid="{00000000-0005-0000-0000-000017010000}"/>
    <cellStyle name="Normal 2 8 2 2 2 2 2" xfId="743" xr:uid="{00000000-0005-0000-0000-000017010000}"/>
    <cellStyle name="Normal 2 8 2 2 2 2 2 2" xfId="1471" xr:uid="{00000000-0005-0000-0000-000017010000}"/>
    <cellStyle name="Normal 2 8 2 2 2 2 3" xfId="1107" xr:uid="{00000000-0005-0000-0000-000017010000}"/>
    <cellStyle name="Normal 2 8 2 2 2 3" xfId="562" xr:uid="{00000000-0005-0000-0000-000016010000}"/>
    <cellStyle name="Normal 2 8 2 2 2 3 2" xfId="1290" xr:uid="{00000000-0005-0000-0000-000016010000}"/>
    <cellStyle name="Normal 2 8 2 2 2 4" xfId="926" xr:uid="{00000000-0005-0000-0000-000016010000}"/>
    <cellStyle name="Normal 2 8 2 2 3" xfId="285" xr:uid="{00000000-0005-0000-0000-000018010000}"/>
    <cellStyle name="Normal 2 8 2 2 3 2" xfId="652" xr:uid="{00000000-0005-0000-0000-000018010000}"/>
    <cellStyle name="Normal 2 8 2 2 3 2 2" xfId="1380" xr:uid="{00000000-0005-0000-0000-000018010000}"/>
    <cellStyle name="Normal 2 8 2 2 3 3" xfId="1016" xr:uid="{00000000-0005-0000-0000-000018010000}"/>
    <cellStyle name="Normal 2 8 2 2 4" xfId="472" xr:uid="{00000000-0005-0000-0000-000015010000}"/>
    <cellStyle name="Normal 2 8 2 2 4 2" xfId="1200" xr:uid="{00000000-0005-0000-0000-000015010000}"/>
    <cellStyle name="Normal 2 8 2 2 5" xfId="836" xr:uid="{00000000-0005-0000-0000-000015010000}"/>
    <cellStyle name="Normal 2 8 2 3" xfId="78" xr:uid="{00000000-0005-0000-0000-000019010000}"/>
    <cellStyle name="Normal 2 8 2 3 2" xfId="183" xr:uid="{00000000-0005-0000-0000-00001A010000}"/>
    <cellStyle name="Normal 2 8 2 3 2 2" xfId="377" xr:uid="{00000000-0005-0000-0000-00001B010000}"/>
    <cellStyle name="Normal 2 8 2 3 2 2 2" xfId="744" xr:uid="{00000000-0005-0000-0000-00001B010000}"/>
    <cellStyle name="Normal 2 8 2 3 2 2 2 2" xfId="1472" xr:uid="{00000000-0005-0000-0000-00001B010000}"/>
    <cellStyle name="Normal 2 8 2 3 2 2 3" xfId="1108" xr:uid="{00000000-0005-0000-0000-00001B010000}"/>
    <cellStyle name="Normal 2 8 2 3 2 3" xfId="563" xr:uid="{00000000-0005-0000-0000-00001A010000}"/>
    <cellStyle name="Normal 2 8 2 3 2 3 2" xfId="1291" xr:uid="{00000000-0005-0000-0000-00001A010000}"/>
    <cellStyle name="Normal 2 8 2 3 2 4" xfId="927" xr:uid="{00000000-0005-0000-0000-00001A010000}"/>
    <cellStyle name="Normal 2 8 2 3 3" xfId="286" xr:uid="{00000000-0005-0000-0000-00001C010000}"/>
    <cellStyle name="Normal 2 8 2 3 3 2" xfId="653" xr:uid="{00000000-0005-0000-0000-00001C010000}"/>
    <cellStyle name="Normal 2 8 2 3 3 2 2" xfId="1381" xr:uid="{00000000-0005-0000-0000-00001C010000}"/>
    <cellStyle name="Normal 2 8 2 3 3 3" xfId="1017" xr:uid="{00000000-0005-0000-0000-00001C010000}"/>
    <cellStyle name="Normal 2 8 2 3 4" xfId="473" xr:uid="{00000000-0005-0000-0000-000019010000}"/>
    <cellStyle name="Normal 2 8 2 3 4 2" xfId="1201" xr:uid="{00000000-0005-0000-0000-000019010000}"/>
    <cellStyle name="Normal 2 8 2 3 5" xfId="837" xr:uid="{00000000-0005-0000-0000-000019010000}"/>
    <cellStyle name="Normal 2 8 2 4" xfId="181" xr:uid="{00000000-0005-0000-0000-00001D010000}"/>
    <cellStyle name="Normal 2 8 2 4 2" xfId="375" xr:uid="{00000000-0005-0000-0000-00001E010000}"/>
    <cellStyle name="Normal 2 8 2 4 2 2" xfId="742" xr:uid="{00000000-0005-0000-0000-00001E010000}"/>
    <cellStyle name="Normal 2 8 2 4 2 2 2" xfId="1470" xr:uid="{00000000-0005-0000-0000-00001E010000}"/>
    <cellStyle name="Normal 2 8 2 4 2 3" xfId="1106" xr:uid="{00000000-0005-0000-0000-00001E010000}"/>
    <cellStyle name="Normal 2 8 2 4 3" xfId="561" xr:uid="{00000000-0005-0000-0000-00001D010000}"/>
    <cellStyle name="Normal 2 8 2 4 3 2" xfId="1289" xr:uid="{00000000-0005-0000-0000-00001D010000}"/>
    <cellStyle name="Normal 2 8 2 4 4" xfId="925" xr:uid="{00000000-0005-0000-0000-00001D010000}"/>
    <cellStyle name="Normal 2 8 2 5" xfId="284" xr:uid="{00000000-0005-0000-0000-00001F010000}"/>
    <cellStyle name="Normal 2 8 2 5 2" xfId="651" xr:uid="{00000000-0005-0000-0000-00001F010000}"/>
    <cellStyle name="Normal 2 8 2 5 2 2" xfId="1379" xr:uid="{00000000-0005-0000-0000-00001F010000}"/>
    <cellStyle name="Normal 2 8 2 5 3" xfId="1015" xr:uid="{00000000-0005-0000-0000-00001F010000}"/>
    <cellStyle name="Normal 2 8 2 6" xfId="471" xr:uid="{00000000-0005-0000-0000-000014010000}"/>
    <cellStyle name="Normal 2 8 2 6 2" xfId="1199" xr:uid="{00000000-0005-0000-0000-000014010000}"/>
    <cellStyle name="Normal 2 8 2 7" xfId="835" xr:uid="{00000000-0005-0000-0000-000014010000}"/>
    <cellStyle name="Normal 2 8 3" xfId="79" xr:uid="{00000000-0005-0000-0000-000020010000}"/>
    <cellStyle name="Normal 2 8 3 2" xfId="184" xr:uid="{00000000-0005-0000-0000-000021010000}"/>
    <cellStyle name="Normal 2 8 3 2 2" xfId="378" xr:uid="{00000000-0005-0000-0000-000022010000}"/>
    <cellStyle name="Normal 2 8 3 2 2 2" xfId="745" xr:uid="{00000000-0005-0000-0000-000022010000}"/>
    <cellStyle name="Normal 2 8 3 2 2 2 2" xfId="1473" xr:uid="{00000000-0005-0000-0000-000022010000}"/>
    <cellStyle name="Normal 2 8 3 2 2 3" xfId="1109" xr:uid="{00000000-0005-0000-0000-000022010000}"/>
    <cellStyle name="Normal 2 8 3 2 3" xfId="564" xr:uid="{00000000-0005-0000-0000-000021010000}"/>
    <cellStyle name="Normal 2 8 3 2 3 2" xfId="1292" xr:uid="{00000000-0005-0000-0000-000021010000}"/>
    <cellStyle name="Normal 2 8 3 2 4" xfId="928" xr:uid="{00000000-0005-0000-0000-000021010000}"/>
    <cellStyle name="Normal 2 8 3 3" xfId="287" xr:uid="{00000000-0005-0000-0000-000023010000}"/>
    <cellStyle name="Normal 2 8 3 3 2" xfId="654" xr:uid="{00000000-0005-0000-0000-000023010000}"/>
    <cellStyle name="Normal 2 8 3 3 2 2" xfId="1382" xr:uid="{00000000-0005-0000-0000-000023010000}"/>
    <cellStyle name="Normal 2 8 3 3 3" xfId="1018" xr:uid="{00000000-0005-0000-0000-000023010000}"/>
    <cellStyle name="Normal 2 8 3 4" xfId="474" xr:uid="{00000000-0005-0000-0000-000020010000}"/>
    <cellStyle name="Normal 2 8 3 4 2" xfId="1202" xr:uid="{00000000-0005-0000-0000-000020010000}"/>
    <cellStyle name="Normal 2 8 3 5" xfId="838" xr:uid="{00000000-0005-0000-0000-000020010000}"/>
    <cellStyle name="Normal 2 8 4" xfId="80" xr:uid="{00000000-0005-0000-0000-000024010000}"/>
    <cellStyle name="Normal 2 8 4 2" xfId="185" xr:uid="{00000000-0005-0000-0000-000025010000}"/>
    <cellStyle name="Normal 2 8 4 2 2" xfId="379" xr:uid="{00000000-0005-0000-0000-000026010000}"/>
    <cellStyle name="Normal 2 8 4 2 2 2" xfId="746" xr:uid="{00000000-0005-0000-0000-000026010000}"/>
    <cellStyle name="Normal 2 8 4 2 2 2 2" xfId="1474" xr:uid="{00000000-0005-0000-0000-000026010000}"/>
    <cellStyle name="Normal 2 8 4 2 2 3" xfId="1110" xr:uid="{00000000-0005-0000-0000-000026010000}"/>
    <cellStyle name="Normal 2 8 4 2 3" xfId="565" xr:uid="{00000000-0005-0000-0000-000025010000}"/>
    <cellStyle name="Normal 2 8 4 2 3 2" xfId="1293" xr:uid="{00000000-0005-0000-0000-000025010000}"/>
    <cellStyle name="Normal 2 8 4 2 4" xfId="929" xr:uid="{00000000-0005-0000-0000-000025010000}"/>
    <cellStyle name="Normal 2 8 4 3" xfId="288" xr:uid="{00000000-0005-0000-0000-000027010000}"/>
    <cellStyle name="Normal 2 8 4 3 2" xfId="655" xr:uid="{00000000-0005-0000-0000-000027010000}"/>
    <cellStyle name="Normal 2 8 4 3 2 2" xfId="1383" xr:uid="{00000000-0005-0000-0000-000027010000}"/>
    <cellStyle name="Normal 2 8 4 3 3" xfId="1019" xr:uid="{00000000-0005-0000-0000-000027010000}"/>
    <cellStyle name="Normal 2 8 4 4" xfId="475" xr:uid="{00000000-0005-0000-0000-000024010000}"/>
    <cellStyle name="Normal 2 8 4 4 2" xfId="1203" xr:uid="{00000000-0005-0000-0000-000024010000}"/>
    <cellStyle name="Normal 2 8 4 5" xfId="839" xr:uid="{00000000-0005-0000-0000-000024010000}"/>
    <cellStyle name="Normal 2 8 5" xfId="81" xr:uid="{00000000-0005-0000-0000-000028010000}"/>
    <cellStyle name="Normal 2 8 5 2" xfId="186" xr:uid="{00000000-0005-0000-0000-000029010000}"/>
    <cellStyle name="Normal 2 8 5 2 2" xfId="380" xr:uid="{00000000-0005-0000-0000-00002A010000}"/>
    <cellStyle name="Normal 2 8 5 2 2 2" xfId="747" xr:uid="{00000000-0005-0000-0000-00002A010000}"/>
    <cellStyle name="Normal 2 8 5 2 2 2 2" xfId="1475" xr:uid="{00000000-0005-0000-0000-00002A010000}"/>
    <cellStyle name="Normal 2 8 5 2 2 3" xfId="1111" xr:uid="{00000000-0005-0000-0000-00002A010000}"/>
    <cellStyle name="Normal 2 8 5 2 3" xfId="566" xr:uid="{00000000-0005-0000-0000-000029010000}"/>
    <cellStyle name="Normal 2 8 5 2 3 2" xfId="1294" xr:uid="{00000000-0005-0000-0000-000029010000}"/>
    <cellStyle name="Normal 2 8 5 2 4" xfId="930" xr:uid="{00000000-0005-0000-0000-000029010000}"/>
    <cellStyle name="Normal 2 8 5 3" xfId="289" xr:uid="{00000000-0005-0000-0000-00002B010000}"/>
    <cellStyle name="Normal 2 8 5 3 2" xfId="656" xr:uid="{00000000-0005-0000-0000-00002B010000}"/>
    <cellStyle name="Normal 2 8 5 3 2 2" xfId="1384" xr:uid="{00000000-0005-0000-0000-00002B010000}"/>
    <cellStyle name="Normal 2 8 5 3 3" xfId="1020" xr:uid="{00000000-0005-0000-0000-00002B010000}"/>
    <cellStyle name="Normal 2 8 5 4" xfId="476" xr:uid="{00000000-0005-0000-0000-000028010000}"/>
    <cellStyle name="Normal 2 8 5 4 2" xfId="1204" xr:uid="{00000000-0005-0000-0000-000028010000}"/>
    <cellStyle name="Normal 2 8 5 5" xfId="840" xr:uid="{00000000-0005-0000-0000-000028010000}"/>
    <cellStyle name="Normal 2 8 6" xfId="82" xr:uid="{00000000-0005-0000-0000-00002C010000}"/>
    <cellStyle name="Normal 2 8 6 2" xfId="187" xr:uid="{00000000-0005-0000-0000-00002D010000}"/>
    <cellStyle name="Normal 2 8 6 2 2" xfId="381" xr:uid="{00000000-0005-0000-0000-00002E010000}"/>
    <cellStyle name="Normal 2 8 6 2 2 2" xfId="748" xr:uid="{00000000-0005-0000-0000-00002E010000}"/>
    <cellStyle name="Normal 2 8 6 2 2 2 2" xfId="1476" xr:uid="{00000000-0005-0000-0000-00002E010000}"/>
    <cellStyle name="Normal 2 8 6 2 2 3" xfId="1112" xr:uid="{00000000-0005-0000-0000-00002E010000}"/>
    <cellStyle name="Normal 2 8 6 2 3" xfId="567" xr:uid="{00000000-0005-0000-0000-00002D010000}"/>
    <cellStyle name="Normal 2 8 6 2 3 2" xfId="1295" xr:uid="{00000000-0005-0000-0000-00002D010000}"/>
    <cellStyle name="Normal 2 8 6 2 4" xfId="931" xr:uid="{00000000-0005-0000-0000-00002D010000}"/>
    <cellStyle name="Normal 2 8 6 3" xfId="290" xr:uid="{00000000-0005-0000-0000-00002F010000}"/>
    <cellStyle name="Normal 2 8 6 3 2" xfId="657" xr:uid="{00000000-0005-0000-0000-00002F010000}"/>
    <cellStyle name="Normal 2 8 6 3 2 2" xfId="1385" xr:uid="{00000000-0005-0000-0000-00002F010000}"/>
    <cellStyle name="Normal 2 8 6 3 3" xfId="1021" xr:uid="{00000000-0005-0000-0000-00002F010000}"/>
    <cellStyle name="Normal 2 8 6 4" xfId="477" xr:uid="{00000000-0005-0000-0000-00002C010000}"/>
    <cellStyle name="Normal 2 8 6 4 2" xfId="1205" xr:uid="{00000000-0005-0000-0000-00002C010000}"/>
    <cellStyle name="Normal 2 8 6 5" xfId="841" xr:uid="{00000000-0005-0000-0000-00002C010000}"/>
    <cellStyle name="Normal 2 8 7" xfId="83" xr:uid="{00000000-0005-0000-0000-000030010000}"/>
    <cellStyle name="Normal 2 8 7 2" xfId="188" xr:uid="{00000000-0005-0000-0000-000031010000}"/>
    <cellStyle name="Normal 2 8 7 2 2" xfId="382" xr:uid="{00000000-0005-0000-0000-000032010000}"/>
    <cellStyle name="Normal 2 8 7 2 2 2" xfId="749" xr:uid="{00000000-0005-0000-0000-000032010000}"/>
    <cellStyle name="Normal 2 8 7 2 2 2 2" xfId="1477" xr:uid="{00000000-0005-0000-0000-000032010000}"/>
    <cellStyle name="Normal 2 8 7 2 2 3" xfId="1113" xr:uid="{00000000-0005-0000-0000-000032010000}"/>
    <cellStyle name="Normal 2 8 7 2 3" xfId="568" xr:uid="{00000000-0005-0000-0000-000031010000}"/>
    <cellStyle name="Normal 2 8 7 2 3 2" xfId="1296" xr:uid="{00000000-0005-0000-0000-000031010000}"/>
    <cellStyle name="Normal 2 8 7 2 4" xfId="932" xr:uid="{00000000-0005-0000-0000-000031010000}"/>
    <cellStyle name="Normal 2 8 7 3" xfId="291" xr:uid="{00000000-0005-0000-0000-000033010000}"/>
    <cellStyle name="Normal 2 8 7 3 2" xfId="658" xr:uid="{00000000-0005-0000-0000-000033010000}"/>
    <cellStyle name="Normal 2 8 7 3 2 2" xfId="1386" xr:uid="{00000000-0005-0000-0000-000033010000}"/>
    <cellStyle name="Normal 2 8 7 3 3" xfId="1022" xr:uid="{00000000-0005-0000-0000-000033010000}"/>
    <cellStyle name="Normal 2 8 7 4" xfId="478" xr:uid="{00000000-0005-0000-0000-000030010000}"/>
    <cellStyle name="Normal 2 8 7 4 2" xfId="1206" xr:uid="{00000000-0005-0000-0000-000030010000}"/>
    <cellStyle name="Normal 2 8 7 5" xfId="842" xr:uid="{00000000-0005-0000-0000-000030010000}"/>
    <cellStyle name="Normal 2 8 8" xfId="84" xr:uid="{00000000-0005-0000-0000-000034010000}"/>
    <cellStyle name="Normal 2 8 8 2" xfId="189" xr:uid="{00000000-0005-0000-0000-000035010000}"/>
    <cellStyle name="Normal 2 8 8 2 2" xfId="383" xr:uid="{00000000-0005-0000-0000-000036010000}"/>
    <cellStyle name="Normal 2 8 8 2 2 2" xfId="750" xr:uid="{00000000-0005-0000-0000-000036010000}"/>
    <cellStyle name="Normal 2 8 8 2 2 2 2" xfId="1478" xr:uid="{00000000-0005-0000-0000-000036010000}"/>
    <cellStyle name="Normal 2 8 8 2 2 3" xfId="1114" xr:uid="{00000000-0005-0000-0000-000036010000}"/>
    <cellStyle name="Normal 2 8 8 2 3" xfId="569" xr:uid="{00000000-0005-0000-0000-000035010000}"/>
    <cellStyle name="Normal 2 8 8 2 3 2" xfId="1297" xr:uid="{00000000-0005-0000-0000-000035010000}"/>
    <cellStyle name="Normal 2 8 8 2 4" xfId="933" xr:uid="{00000000-0005-0000-0000-000035010000}"/>
    <cellStyle name="Normal 2 8 8 3" xfId="292" xr:uid="{00000000-0005-0000-0000-000037010000}"/>
    <cellStyle name="Normal 2 8 8 3 2" xfId="659" xr:uid="{00000000-0005-0000-0000-000037010000}"/>
    <cellStyle name="Normal 2 8 8 3 2 2" xfId="1387" xr:uid="{00000000-0005-0000-0000-000037010000}"/>
    <cellStyle name="Normal 2 8 8 3 3" xfId="1023" xr:uid="{00000000-0005-0000-0000-000037010000}"/>
    <cellStyle name="Normal 2 8 8 4" xfId="479" xr:uid="{00000000-0005-0000-0000-000034010000}"/>
    <cellStyle name="Normal 2 8 8 4 2" xfId="1207" xr:uid="{00000000-0005-0000-0000-000034010000}"/>
    <cellStyle name="Normal 2 8 8 5" xfId="843" xr:uid="{00000000-0005-0000-0000-000034010000}"/>
    <cellStyle name="Normal 2 8 9" xfId="85" xr:uid="{00000000-0005-0000-0000-000038010000}"/>
    <cellStyle name="Normal 2 8 9 2" xfId="190" xr:uid="{00000000-0005-0000-0000-000039010000}"/>
    <cellStyle name="Normal 2 8 9 2 2" xfId="384" xr:uid="{00000000-0005-0000-0000-00003A010000}"/>
    <cellStyle name="Normal 2 8 9 2 2 2" xfId="751" xr:uid="{00000000-0005-0000-0000-00003A010000}"/>
    <cellStyle name="Normal 2 8 9 2 2 2 2" xfId="1479" xr:uid="{00000000-0005-0000-0000-00003A010000}"/>
    <cellStyle name="Normal 2 8 9 2 2 3" xfId="1115" xr:uid="{00000000-0005-0000-0000-00003A010000}"/>
    <cellStyle name="Normal 2 8 9 2 3" xfId="570" xr:uid="{00000000-0005-0000-0000-000039010000}"/>
    <cellStyle name="Normal 2 8 9 2 3 2" xfId="1298" xr:uid="{00000000-0005-0000-0000-000039010000}"/>
    <cellStyle name="Normal 2 8 9 2 4" xfId="934" xr:uid="{00000000-0005-0000-0000-000039010000}"/>
    <cellStyle name="Normal 2 8 9 3" xfId="293" xr:uid="{00000000-0005-0000-0000-00003B010000}"/>
    <cellStyle name="Normal 2 8 9 3 2" xfId="660" xr:uid="{00000000-0005-0000-0000-00003B010000}"/>
    <cellStyle name="Normal 2 8 9 3 2 2" xfId="1388" xr:uid="{00000000-0005-0000-0000-00003B010000}"/>
    <cellStyle name="Normal 2 8 9 3 3" xfId="1024" xr:uid="{00000000-0005-0000-0000-00003B010000}"/>
    <cellStyle name="Normal 2 8 9 4" xfId="480" xr:uid="{00000000-0005-0000-0000-000038010000}"/>
    <cellStyle name="Normal 2 8 9 4 2" xfId="1208" xr:uid="{00000000-0005-0000-0000-000038010000}"/>
    <cellStyle name="Normal 2 8 9 5" xfId="844" xr:uid="{00000000-0005-0000-0000-000038010000}"/>
    <cellStyle name="Normal 2 9" xfId="113" xr:uid="{00000000-0005-0000-0000-00003C010000}"/>
    <cellStyle name="Normal 3" xfId="86" xr:uid="{00000000-0005-0000-0000-00003D010000}"/>
    <cellStyle name="Normal 3 2" xfId="191" xr:uid="{00000000-0005-0000-0000-00003E010000}"/>
    <cellStyle name="Normal 3 2 2" xfId="385" xr:uid="{00000000-0005-0000-0000-00003F010000}"/>
    <cellStyle name="Normal 3 2 2 2" xfId="752" xr:uid="{00000000-0005-0000-0000-00003F010000}"/>
    <cellStyle name="Normal 3 2 2 2 2" xfId="1480" xr:uid="{00000000-0005-0000-0000-00003F010000}"/>
    <cellStyle name="Normal 3 2 2 3" xfId="1116" xr:uid="{00000000-0005-0000-0000-00003F010000}"/>
    <cellStyle name="Normal 3 2 3" xfId="2" xr:uid="{00000000-0005-0000-0000-000003000000}"/>
    <cellStyle name="Normal 3 2 3 2" xfId="3" xr:uid="{00000000-0005-0000-0000-000004000000}"/>
    <cellStyle name="Normal 3 2 3 2 2" xfId="1494" xr:uid="{00000000-0005-0000-0000-000040010000}"/>
    <cellStyle name="Normal 3 2 3 3" xfId="1130" xr:uid="{00000000-0005-0000-0000-000040010000}"/>
    <cellStyle name="Normal 3 2 4" xfId="400" xr:uid="{F888A632-A170-C44C-B8C3-6DE18F3E7D28}"/>
    <cellStyle name="Normal 3 2 5" xfId="571" xr:uid="{00000000-0005-0000-0000-00003E010000}"/>
    <cellStyle name="Normal 3 2 5 2" xfId="1299" xr:uid="{00000000-0005-0000-0000-00003E010000}"/>
    <cellStyle name="Normal 3 2 6" xfId="935" xr:uid="{00000000-0005-0000-0000-00003E010000}"/>
    <cellStyle name="Normal 3 3" xfId="294" xr:uid="{00000000-0005-0000-0000-000041010000}"/>
    <cellStyle name="Normal 3 3 2" xfId="661" xr:uid="{00000000-0005-0000-0000-000041010000}"/>
    <cellStyle name="Normal 3 3 2 2" xfId="1389" xr:uid="{00000000-0005-0000-0000-000041010000}"/>
    <cellStyle name="Normal 3 3 3" xfId="1025" xr:uid="{00000000-0005-0000-0000-000041010000}"/>
    <cellStyle name="Normal 3 4" xfId="398" xr:uid="{00000000-0005-0000-0000-000042010000}"/>
    <cellStyle name="Normal 3 4 2" xfId="765" xr:uid="{00000000-0005-0000-0000-000042010000}"/>
    <cellStyle name="Normal 3 4 2 2" xfId="1493" xr:uid="{00000000-0005-0000-0000-000042010000}"/>
    <cellStyle name="Normal 3 4 3" xfId="1129" xr:uid="{00000000-0005-0000-0000-000042010000}"/>
    <cellStyle name="Normal 3 5" xfId="481" xr:uid="{00000000-0005-0000-0000-00003D010000}"/>
    <cellStyle name="Normal 3 5 2" xfId="1209" xr:uid="{00000000-0005-0000-0000-00003D010000}"/>
    <cellStyle name="Normal 3 6" xfId="845" xr:uid="{00000000-0005-0000-0000-00003D010000}"/>
    <cellStyle name="Normal 4" xfId="87" xr:uid="{00000000-0005-0000-0000-000043010000}"/>
    <cellStyle name="Normal 4 2" xfId="88" xr:uid="{00000000-0005-0000-0000-000044010000}"/>
    <cellStyle name="Normal 4 2 2" xfId="193" xr:uid="{00000000-0005-0000-0000-000045010000}"/>
    <cellStyle name="Normal 4 3" xfId="192" xr:uid="{00000000-0005-0000-0000-000046010000}"/>
    <cellStyle name="Normal 5" xfId="89" xr:uid="{00000000-0005-0000-0000-000047010000}"/>
    <cellStyle name="Normal 5 2" xfId="194" xr:uid="{00000000-0005-0000-0000-000048010000}"/>
    <cellStyle name="Normal 5 2 2" xfId="386" xr:uid="{00000000-0005-0000-0000-000049010000}"/>
    <cellStyle name="Normal 5 2 2 2" xfId="753" xr:uid="{00000000-0005-0000-0000-000049010000}"/>
    <cellStyle name="Normal 5 2 2 2 2" xfId="1481" xr:uid="{00000000-0005-0000-0000-000049010000}"/>
    <cellStyle name="Normal 5 2 2 3" xfId="1117" xr:uid="{00000000-0005-0000-0000-000049010000}"/>
    <cellStyle name="Normal 5 2 3" xfId="572" xr:uid="{00000000-0005-0000-0000-000048010000}"/>
    <cellStyle name="Normal 5 2 3 2" xfId="1300" xr:uid="{00000000-0005-0000-0000-000048010000}"/>
    <cellStyle name="Normal 5 2 4" xfId="936" xr:uid="{00000000-0005-0000-0000-000048010000}"/>
    <cellStyle name="Normal 5 3" xfId="295" xr:uid="{00000000-0005-0000-0000-00004A010000}"/>
    <cellStyle name="Normal 5 3 2" xfId="662" xr:uid="{00000000-0005-0000-0000-00004A010000}"/>
    <cellStyle name="Normal 5 3 2 2" xfId="1390" xr:uid="{00000000-0005-0000-0000-00004A010000}"/>
    <cellStyle name="Normal 5 3 3" xfId="1026" xr:uid="{00000000-0005-0000-0000-00004A010000}"/>
    <cellStyle name="Normal 5 4" xfId="482" xr:uid="{00000000-0005-0000-0000-000047010000}"/>
    <cellStyle name="Normal 5 4 2" xfId="1210" xr:uid="{00000000-0005-0000-0000-000047010000}"/>
    <cellStyle name="Normal 5 5" xfId="846" xr:uid="{00000000-0005-0000-0000-000047010000}"/>
    <cellStyle name="Normal 6" xfId="5" xr:uid="{00000000-0005-0000-0000-00004B010000}"/>
    <cellStyle name="Normal 7" xfId="90" xr:uid="{00000000-0005-0000-0000-00004C010000}"/>
    <cellStyle name="Normal 7 2" xfId="91" xr:uid="{00000000-0005-0000-0000-00004D010000}"/>
    <cellStyle name="Normal 7 2 2" xfId="196" xr:uid="{00000000-0005-0000-0000-00004E010000}"/>
    <cellStyle name="Normal 7 3" xfId="195" xr:uid="{00000000-0005-0000-0000-00004F010000}"/>
    <cellStyle name="Normal 8" xfId="110" xr:uid="{00000000-0005-0000-0000-000050010000}"/>
    <cellStyle name="Normal 9" xfId="215" xr:uid="{00000000-0005-0000-0000-000051010000}"/>
    <cellStyle name="Porcentaje 2" xfId="92" xr:uid="{00000000-0005-0000-0000-000053010000}"/>
    <cellStyle name="Porcentaje 2 2" xfId="197" xr:uid="{00000000-0005-0000-0000-000054010000}"/>
    <cellStyle name="Porcentaje 3" xfId="93" xr:uid="{00000000-0005-0000-0000-000055010000}"/>
    <cellStyle name="Porcentaje 3 10" xfId="198" xr:uid="{00000000-0005-0000-0000-000056010000}"/>
    <cellStyle name="Porcentaje 3 10 2" xfId="387" xr:uid="{00000000-0005-0000-0000-000057010000}"/>
    <cellStyle name="Porcentaje 3 10 2 2" xfId="754" xr:uid="{00000000-0005-0000-0000-000057010000}"/>
    <cellStyle name="Porcentaje 3 10 2 2 2" xfId="1482" xr:uid="{00000000-0005-0000-0000-000057010000}"/>
    <cellStyle name="Porcentaje 3 10 2 3" xfId="1118" xr:uid="{00000000-0005-0000-0000-000057010000}"/>
    <cellStyle name="Porcentaje 3 10 3" xfId="573" xr:uid="{00000000-0005-0000-0000-000056010000}"/>
    <cellStyle name="Porcentaje 3 10 3 2" xfId="1301" xr:uid="{00000000-0005-0000-0000-000056010000}"/>
    <cellStyle name="Porcentaje 3 10 4" xfId="937" xr:uid="{00000000-0005-0000-0000-000056010000}"/>
    <cellStyle name="Porcentaje 3 11" xfId="296" xr:uid="{00000000-0005-0000-0000-000058010000}"/>
    <cellStyle name="Porcentaje 3 11 2" xfId="663" xr:uid="{00000000-0005-0000-0000-000058010000}"/>
    <cellStyle name="Porcentaje 3 11 2 2" xfId="1391" xr:uid="{00000000-0005-0000-0000-000058010000}"/>
    <cellStyle name="Porcentaje 3 11 3" xfId="1027" xr:uid="{00000000-0005-0000-0000-000058010000}"/>
    <cellStyle name="Porcentaje 3 12" xfId="483" xr:uid="{00000000-0005-0000-0000-000055010000}"/>
    <cellStyle name="Porcentaje 3 12 2" xfId="1211" xr:uid="{00000000-0005-0000-0000-000055010000}"/>
    <cellStyle name="Porcentaje 3 13" xfId="847" xr:uid="{00000000-0005-0000-0000-000055010000}"/>
    <cellStyle name="Porcentaje 3 2" xfId="94" xr:uid="{00000000-0005-0000-0000-000059010000}"/>
    <cellStyle name="Porcentaje 3 2 2" xfId="95" xr:uid="{00000000-0005-0000-0000-00005A010000}"/>
    <cellStyle name="Porcentaje 3 2 2 2" xfId="200" xr:uid="{00000000-0005-0000-0000-00005B010000}"/>
    <cellStyle name="Porcentaje 3 2 2 2 2" xfId="389" xr:uid="{00000000-0005-0000-0000-00005C010000}"/>
    <cellStyle name="Porcentaje 3 2 2 2 2 2" xfId="756" xr:uid="{00000000-0005-0000-0000-00005C010000}"/>
    <cellStyle name="Porcentaje 3 2 2 2 2 2 2" xfId="1484" xr:uid="{00000000-0005-0000-0000-00005C010000}"/>
    <cellStyle name="Porcentaje 3 2 2 2 2 3" xfId="1120" xr:uid="{00000000-0005-0000-0000-00005C010000}"/>
    <cellStyle name="Porcentaje 3 2 2 2 3" xfId="575" xr:uid="{00000000-0005-0000-0000-00005B010000}"/>
    <cellStyle name="Porcentaje 3 2 2 2 3 2" xfId="1303" xr:uid="{00000000-0005-0000-0000-00005B010000}"/>
    <cellStyle name="Porcentaje 3 2 2 2 4" xfId="939" xr:uid="{00000000-0005-0000-0000-00005B010000}"/>
    <cellStyle name="Porcentaje 3 2 2 3" xfId="298" xr:uid="{00000000-0005-0000-0000-00005D010000}"/>
    <cellStyle name="Porcentaje 3 2 2 3 2" xfId="665" xr:uid="{00000000-0005-0000-0000-00005D010000}"/>
    <cellStyle name="Porcentaje 3 2 2 3 2 2" xfId="1393" xr:uid="{00000000-0005-0000-0000-00005D010000}"/>
    <cellStyle name="Porcentaje 3 2 2 3 3" xfId="1029" xr:uid="{00000000-0005-0000-0000-00005D010000}"/>
    <cellStyle name="Porcentaje 3 2 2 4" xfId="485" xr:uid="{00000000-0005-0000-0000-00005A010000}"/>
    <cellStyle name="Porcentaje 3 2 2 4 2" xfId="1213" xr:uid="{00000000-0005-0000-0000-00005A010000}"/>
    <cellStyle name="Porcentaje 3 2 2 5" xfId="849" xr:uid="{00000000-0005-0000-0000-00005A010000}"/>
    <cellStyle name="Porcentaje 3 2 3" xfId="96" xr:uid="{00000000-0005-0000-0000-00005E010000}"/>
    <cellStyle name="Porcentaje 3 2 3 2" xfId="201" xr:uid="{00000000-0005-0000-0000-00005F010000}"/>
    <cellStyle name="Porcentaje 3 2 3 2 2" xfId="390" xr:uid="{00000000-0005-0000-0000-000060010000}"/>
    <cellStyle name="Porcentaje 3 2 3 2 2 2" xfId="757" xr:uid="{00000000-0005-0000-0000-000060010000}"/>
    <cellStyle name="Porcentaje 3 2 3 2 2 2 2" xfId="1485" xr:uid="{00000000-0005-0000-0000-000060010000}"/>
    <cellStyle name="Porcentaje 3 2 3 2 2 3" xfId="1121" xr:uid="{00000000-0005-0000-0000-000060010000}"/>
    <cellStyle name="Porcentaje 3 2 3 2 3" xfId="576" xr:uid="{00000000-0005-0000-0000-00005F010000}"/>
    <cellStyle name="Porcentaje 3 2 3 2 3 2" xfId="1304" xr:uid="{00000000-0005-0000-0000-00005F010000}"/>
    <cellStyle name="Porcentaje 3 2 3 2 4" xfId="940" xr:uid="{00000000-0005-0000-0000-00005F010000}"/>
    <cellStyle name="Porcentaje 3 2 3 3" xfId="299" xr:uid="{00000000-0005-0000-0000-000061010000}"/>
    <cellStyle name="Porcentaje 3 2 3 3 2" xfId="666" xr:uid="{00000000-0005-0000-0000-000061010000}"/>
    <cellStyle name="Porcentaje 3 2 3 3 2 2" xfId="1394" xr:uid="{00000000-0005-0000-0000-000061010000}"/>
    <cellStyle name="Porcentaje 3 2 3 3 3" xfId="1030" xr:uid="{00000000-0005-0000-0000-000061010000}"/>
    <cellStyle name="Porcentaje 3 2 3 4" xfId="486" xr:uid="{00000000-0005-0000-0000-00005E010000}"/>
    <cellStyle name="Porcentaje 3 2 3 4 2" xfId="1214" xr:uid="{00000000-0005-0000-0000-00005E010000}"/>
    <cellStyle name="Porcentaje 3 2 3 5" xfId="850" xr:uid="{00000000-0005-0000-0000-00005E010000}"/>
    <cellStyle name="Porcentaje 3 2 4" xfId="199" xr:uid="{00000000-0005-0000-0000-000062010000}"/>
    <cellStyle name="Porcentaje 3 2 4 2" xfId="388" xr:uid="{00000000-0005-0000-0000-000063010000}"/>
    <cellStyle name="Porcentaje 3 2 4 2 2" xfId="755" xr:uid="{00000000-0005-0000-0000-000063010000}"/>
    <cellStyle name="Porcentaje 3 2 4 2 2 2" xfId="1483" xr:uid="{00000000-0005-0000-0000-000063010000}"/>
    <cellStyle name="Porcentaje 3 2 4 2 3" xfId="1119" xr:uid="{00000000-0005-0000-0000-000063010000}"/>
    <cellStyle name="Porcentaje 3 2 4 3" xfId="574" xr:uid="{00000000-0005-0000-0000-000062010000}"/>
    <cellStyle name="Porcentaje 3 2 4 3 2" xfId="1302" xr:uid="{00000000-0005-0000-0000-000062010000}"/>
    <cellStyle name="Porcentaje 3 2 4 4" xfId="938" xr:uid="{00000000-0005-0000-0000-000062010000}"/>
    <cellStyle name="Porcentaje 3 2 5" xfId="297" xr:uid="{00000000-0005-0000-0000-000064010000}"/>
    <cellStyle name="Porcentaje 3 2 5 2" xfId="664" xr:uid="{00000000-0005-0000-0000-000064010000}"/>
    <cellStyle name="Porcentaje 3 2 5 2 2" xfId="1392" xr:uid="{00000000-0005-0000-0000-000064010000}"/>
    <cellStyle name="Porcentaje 3 2 5 3" xfId="1028" xr:uid="{00000000-0005-0000-0000-000064010000}"/>
    <cellStyle name="Porcentaje 3 2 6" xfId="484" xr:uid="{00000000-0005-0000-0000-000059010000}"/>
    <cellStyle name="Porcentaje 3 2 6 2" xfId="1212" xr:uid="{00000000-0005-0000-0000-000059010000}"/>
    <cellStyle name="Porcentaje 3 2 7" xfId="848" xr:uid="{00000000-0005-0000-0000-000059010000}"/>
    <cellStyle name="Porcentaje 3 3" xfId="97" xr:uid="{00000000-0005-0000-0000-000065010000}"/>
    <cellStyle name="Porcentaje 3 3 2" xfId="202" xr:uid="{00000000-0005-0000-0000-000066010000}"/>
    <cellStyle name="Porcentaje 3 3 2 2" xfId="391" xr:uid="{00000000-0005-0000-0000-000067010000}"/>
    <cellStyle name="Porcentaje 3 3 2 2 2" xfId="758" xr:uid="{00000000-0005-0000-0000-000067010000}"/>
    <cellStyle name="Porcentaje 3 3 2 2 2 2" xfId="1486" xr:uid="{00000000-0005-0000-0000-000067010000}"/>
    <cellStyle name="Porcentaje 3 3 2 2 3" xfId="1122" xr:uid="{00000000-0005-0000-0000-000067010000}"/>
    <cellStyle name="Porcentaje 3 3 2 3" xfId="577" xr:uid="{00000000-0005-0000-0000-000066010000}"/>
    <cellStyle name="Porcentaje 3 3 2 3 2" xfId="1305" xr:uid="{00000000-0005-0000-0000-000066010000}"/>
    <cellStyle name="Porcentaje 3 3 2 4" xfId="941" xr:uid="{00000000-0005-0000-0000-000066010000}"/>
    <cellStyle name="Porcentaje 3 3 3" xfId="300" xr:uid="{00000000-0005-0000-0000-000068010000}"/>
    <cellStyle name="Porcentaje 3 3 3 2" xfId="667" xr:uid="{00000000-0005-0000-0000-000068010000}"/>
    <cellStyle name="Porcentaje 3 3 3 2 2" xfId="1395" xr:uid="{00000000-0005-0000-0000-000068010000}"/>
    <cellStyle name="Porcentaje 3 3 3 3" xfId="1031" xr:uid="{00000000-0005-0000-0000-000068010000}"/>
    <cellStyle name="Porcentaje 3 3 4" xfId="487" xr:uid="{00000000-0005-0000-0000-000065010000}"/>
    <cellStyle name="Porcentaje 3 3 4 2" xfId="1215" xr:uid="{00000000-0005-0000-0000-000065010000}"/>
    <cellStyle name="Porcentaje 3 3 5" xfId="851" xr:uid="{00000000-0005-0000-0000-000065010000}"/>
    <cellStyle name="Porcentaje 3 4" xfId="98" xr:uid="{00000000-0005-0000-0000-000069010000}"/>
    <cellStyle name="Porcentaje 3 4 2" xfId="203" xr:uid="{00000000-0005-0000-0000-00006A010000}"/>
    <cellStyle name="Porcentaje 3 4 2 2" xfId="392" xr:uid="{00000000-0005-0000-0000-00006B010000}"/>
    <cellStyle name="Porcentaje 3 4 2 2 2" xfId="759" xr:uid="{00000000-0005-0000-0000-00006B010000}"/>
    <cellStyle name="Porcentaje 3 4 2 2 2 2" xfId="1487" xr:uid="{00000000-0005-0000-0000-00006B010000}"/>
    <cellStyle name="Porcentaje 3 4 2 2 3" xfId="1123" xr:uid="{00000000-0005-0000-0000-00006B010000}"/>
    <cellStyle name="Porcentaje 3 4 2 3" xfId="578" xr:uid="{00000000-0005-0000-0000-00006A010000}"/>
    <cellStyle name="Porcentaje 3 4 2 3 2" xfId="1306" xr:uid="{00000000-0005-0000-0000-00006A010000}"/>
    <cellStyle name="Porcentaje 3 4 2 4" xfId="942" xr:uid="{00000000-0005-0000-0000-00006A010000}"/>
    <cellStyle name="Porcentaje 3 4 3" xfId="301" xr:uid="{00000000-0005-0000-0000-00006C010000}"/>
    <cellStyle name="Porcentaje 3 4 3 2" xfId="668" xr:uid="{00000000-0005-0000-0000-00006C010000}"/>
    <cellStyle name="Porcentaje 3 4 3 2 2" xfId="1396" xr:uid="{00000000-0005-0000-0000-00006C010000}"/>
    <cellStyle name="Porcentaje 3 4 3 3" xfId="1032" xr:uid="{00000000-0005-0000-0000-00006C010000}"/>
    <cellStyle name="Porcentaje 3 4 4" xfId="488" xr:uid="{00000000-0005-0000-0000-000069010000}"/>
    <cellStyle name="Porcentaje 3 4 4 2" xfId="1216" xr:uid="{00000000-0005-0000-0000-000069010000}"/>
    <cellStyle name="Porcentaje 3 4 5" xfId="852" xr:uid="{00000000-0005-0000-0000-000069010000}"/>
    <cellStyle name="Porcentaje 3 5" xfId="99" xr:uid="{00000000-0005-0000-0000-00006D010000}"/>
    <cellStyle name="Porcentaje 3 5 2" xfId="204" xr:uid="{00000000-0005-0000-0000-00006E010000}"/>
    <cellStyle name="Porcentaje 3 5 2 2" xfId="393" xr:uid="{00000000-0005-0000-0000-00006F010000}"/>
    <cellStyle name="Porcentaje 3 5 2 2 2" xfId="760" xr:uid="{00000000-0005-0000-0000-00006F010000}"/>
    <cellStyle name="Porcentaje 3 5 2 2 2 2" xfId="1488" xr:uid="{00000000-0005-0000-0000-00006F010000}"/>
    <cellStyle name="Porcentaje 3 5 2 2 3" xfId="1124" xr:uid="{00000000-0005-0000-0000-00006F010000}"/>
    <cellStyle name="Porcentaje 3 5 2 3" xfId="579" xr:uid="{00000000-0005-0000-0000-00006E010000}"/>
    <cellStyle name="Porcentaje 3 5 2 3 2" xfId="1307" xr:uid="{00000000-0005-0000-0000-00006E010000}"/>
    <cellStyle name="Porcentaje 3 5 2 4" xfId="943" xr:uid="{00000000-0005-0000-0000-00006E010000}"/>
    <cellStyle name="Porcentaje 3 5 3" xfId="302" xr:uid="{00000000-0005-0000-0000-000070010000}"/>
    <cellStyle name="Porcentaje 3 5 3 2" xfId="669" xr:uid="{00000000-0005-0000-0000-000070010000}"/>
    <cellStyle name="Porcentaje 3 5 3 2 2" xfId="1397" xr:uid="{00000000-0005-0000-0000-000070010000}"/>
    <cellStyle name="Porcentaje 3 5 3 3" xfId="1033" xr:uid="{00000000-0005-0000-0000-000070010000}"/>
    <cellStyle name="Porcentaje 3 5 4" xfId="489" xr:uid="{00000000-0005-0000-0000-00006D010000}"/>
    <cellStyle name="Porcentaje 3 5 4 2" xfId="1217" xr:uid="{00000000-0005-0000-0000-00006D010000}"/>
    <cellStyle name="Porcentaje 3 5 5" xfId="853" xr:uid="{00000000-0005-0000-0000-00006D010000}"/>
    <cellStyle name="Porcentaje 3 6" xfId="100" xr:uid="{00000000-0005-0000-0000-000071010000}"/>
    <cellStyle name="Porcentaje 3 6 2" xfId="205" xr:uid="{00000000-0005-0000-0000-000072010000}"/>
    <cellStyle name="Porcentaje 3 6 2 2" xfId="394" xr:uid="{00000000-0005-0000-0000-000073010000}"/>
    <cellStyle name="Porcentaje 3 6 2 2 2" xfId="761" xr:uid="{00000000-0005-0000-0000-000073010000}"/>
    <cellStyle name="Porcentaje 3 6 2 2 2 2" xfId="1489" xr:uid="{00000000-0005-0000-0000-000073010000}"/>
    <cellStyle name="Porcentaje 3 6 2 2 3" xfId="1125" xr:uid="{00000000-0005-0000-0000-000073010000}"/>
    <cellStyle name="Porcentaje 3 6 2 3" xfId="580" xr:uid="{00000000-0005-0000-0000-000072010000}"/>
    <cellStyle name="Porcentaje 3 6 2 3 2" xfId="1308" xr:uid="{00000000-0005-0000-0000-000072010000}"/>
    <cellStyle name="Porcentaje 3 6 2 4" xfId="944" xr:uid="{00000000-0005-0000-0000-000072010000}"/>
    <cellStyle name="Porcentaje 3 6 3" xfId="303" xr:uid="{00000000-0005-0000-0000-000074010000}"/>
    <cellStyle name="Porcentaje 3 6 3 2" xfId="670" xr:uid="{00000000-0005-0000-0000-000074010000}"/>
    <cellStyle name="Porcentaje 3 6 3 2 2" xfId="1398" xr:uid="{00000000-0005-0000-0000-000074010000}"/>
    <cellStyle name="Porcentaje 3 6 3 3" xfId="1034" xr:uid="{00000000-0005-0000-0000-000074010000}"/>
    <cellStyle name="Porcentaje 3 6 4" xfId="490" xr:uid="{00000000-0005-0000-0000-000071010000}"/>
    <cellStyle name="Porcentaje 3 6 4 2" xfId="1218" xr:uid="{00000000-0005-0000-0000-000071010000}"/>
    <cellStyle name="Porcentaje 3 6 5" xfId="854" xr:uid="{00000000-0005-0000-0000-000071010000}"/>
    <cellStyle name="Porcentaje 3 7" xfId="101" xr:uid="{00000000-0005-0000-0000-000075010000}"/>
    <cellStyle name="Porcentaje 3 7 2" xfId="206" xr:uid="{00000000-0005-0000-0000-000076010000}"/>
    <cellStyle name="Porcentaje 3 7 2 2" xfId="395" xr:uid="{00000000-0005-0000-0000-000077010000}"/>
    <cellStyle name="Porcentaje 3 7 2 2 2" xfId="762" xr:uid="{00000000-0005-0000-0000-000077010000}"/>
    <cellStyle name="Porcentaje 3 7 2 2 2 2" xfId="1490" xr:uid="{00000000-0005-0000-0000-000077010000}"/>
    <cellStyle name="Porcentaje 3 7 2 2 3" xfId="1126" xr:uid="{00000000-0005-0000-0000-000077010000}"/>
    <cellStyle name="Porcentaje 3 7 2 3" xfId="581" xr:uid="{00000000-0005-0000-0000-000076010000}"/>
    <cellStyle name="Porcentaje 3 7 2 3 2" xfId="1309" xr:uid="{00000000-0005-0000-0000-000076010000}"/>
    <cellStyle name="Porcentaje 3 7 2 4" xfId="945" xr:uid="{00000000-0005-0000-0000-000076010000}"/>
    <cellStyle name="Porcentaje 3 7 3" xfId="304" xr:uid="{00000000-0005-0000-0000-000078010000}"/>
    <cellStyle name="Porcentaje 3 7 3 2" xfId="671" xr:uid="{00000000-0005-0000-0000-000078010000}"/>
    <cellStyle name="Porcentaje 3 7 3 2 2" xfId="1399" xr:uid="{00000000-0005-0000-0000-000078010000}"/>
    <cellStyle name="Porcentaje 3 7 3 3" xfId="1035" xr:uid="{00000000-0005-0000-0000-000078010000}"/>
    <cellStyle name="Porcentaje 3 7 4" xfId="491" xr:uid="{00000000-0005-0000-0000-000075010000}"/>
    <cellStyle name="Porcentaje 3 7 4 2" xfId="1219" xr:uid="{00000000-0005-0000-0000-000075010000}"/>
    <cellStyle name="Porcentaje 3 7 5" xfId="855" xr:uid="{00000000-0005-0000-0000-000075010000}"/>
    <cellStyle name="Porcentaje 3 8" xfId="102" xr:uid="{00000000-0005-0000-0000-000079010000}"/>
    <cellStyle name="Porcentaje 3 8 2" xfId="207" xr:uid="{00000000-0005-0000-0000-00007A010000}"/>
    <cellStyle name="Porcentaje 3 8 2 2" xfId="396" xr:uid="{00000000-0005-0000-0000-00007B010000}"/>
    <cellStyle name="Porcentaje 3 8 2 2 2" xfId="763" xr:uid="{00000000-0005-0000-0000-00007B010000}"/>
    <cellStyle name="Porcentaje 3 8 2 2 2 2" xfId="1491" xr:uid="{00000000-0005-0000-0000-00007B010000}"/>
    <cellStyle name="Porcentaje 3 8 2 2 3" xfId="1127" xr:uid="{00000000-0005-0000-0000-00007B010000}"/>
    <cellStyle name="Porcentaje 3 8 2 3" xfId="582" xr:uid="{00000000-0005-0000-0000-00007A010000}"/>
    <cellStyle name="Porcentaje 3 8 2 3 2" xfId="1310" xr:uid="{00000000-0005-0000-0000-00007A010000}"/>
    <cellStyle name="Porcentaje 3 8 2 4" xfId="946" xr:uid="{00000000-0005-0000-0000-00007A010000}"/>
    <cellStyle name="Porcentaje 3 8 3" xfId="305" xr:uid="{00000000-0005-0000-0000-00007C010000}"/>
    <cellStyle name="Porcentaje 3 8 3 2" xfId="672" xr:uid="{00000000-0005-0000-0000-00007C010000}"/>
    <cellStyle name="Porcentaje 3 8 3 2 2" xfId="1400" xr:uid="{00000000-0005-0000-0000-00007C010000}"/>
    <cellStyle name="Porcentaje 3 8 3 3" xfId="1036" xr:uid="{00000000-0005-0000-0000-00007C010000}"/>
    <cellStyle name="Porcentaje 3 8 4" xfId="492" xr:uid="{00000000-0005-0000-0000-000079010000}"/>
    <cellStyle name="Porcentaje 3 8 4 2" xfId="1220" xr:uid="{00000000-0005-0000-0000-000079010000}"/>
    <cellStyle name="Porcentaje 3 8 5" xfId="856" xr:uid="{00000000-0005-0000-0000-000079010000}"/>
    <cellStyle name="Porcentaje 3 9" xfId="103" xr:uid="{00000000-0005-0000-0000-00007D010000}"/>
    <cellStyle name="Porcentaje 3 9 2" xfId="208" xr:uid="{00000000-0005-0000-0000-00007E010000}"/>
    <cellStyle name="Porcentaje 3 9 2 2" xfId="397" xr:uid="{00000000-0005-0000-0000-00007F010000}"/>
    <cellStyle name="Porcentaje 3 9 2 2 2" xfId="764" xr:uid="{00000000-0005-0000-0000-00007F010000}"/>
    <cellStyle name="Porcentaje 3 9 2 2 2 2" xfId="1492" xr:uid="{00000000-0005-0000-0000-00007F010000}"/>
    <cellStyle name="Porcentaje 3 9 2 2 3" xfId="1128" xr:uid="{00000000-0005-0000-0000-00007F010000}"/>
    <cellStyle name="Porcentaje 3 9 2 3" xfId="583" xr:uid="{00000000-0005-0000-0000-00007E010000}"/>
    <cellStyle name="Porcentaje 3 9 2 3 2" xfId="1311" xr:uid="{00000000-0005-0000-0000-00007E010000}"/>
    <cellStyle name="Porcentaje 3 9 2 4" xfId="947" xr:uid="{00000000-0005-0000-0000-00007E010000}"/>
    <cellStyle name="Porcentaje 3 9 3" xfId="306" xr:uid="{00000000-0005-0000-0000-000080010000}"/>
    <cellStyle name="Porcentaje 3 9 3 2" xfId="673" xr:uid="{00000000-0005-0000-0000-000080010000}"/>
    <cellStyle name="Porcentaje 3 9 3 2 2" xfId="1401" xr:uid="{00000000-0005-0000-0000-000080010000}"/>
    <cellStyle name="Porcentaje 3 9 3 3" xfId="1037" xr:uid="{00000000-0005-0000-0000-000080010000}"/>
    <cellStyle name="Porcentaje 3 9 4" xfId="493" xr:uid="{00000000-0005-0000-0000-00007D010000}"/>
    <cellStyle name="Porcentaje 3 9 4 2" xfId="1221" xr:uid="{00000000-0005-0000-0000-00007D010000}"/>
    <cellStyle name="Porcentaje 3 9 5" xfId="857" xr:uid="{00000000-0005-0000-0000-00007D010000}"/>
    <cellStyle name="Porcentaje 4" xfId="104" xr:uid="{00000000-0005-0000-0000-000081010000}"/>
    <cellStyle name="Porcentaje 4 2" xfId="209" xr:uid="{00000000-0005-0000-0000-000082010000}"/>
    <cellStyle name="Porcentaje 5" xfId="105" xr:uid="{00000000-0005-0000-0000-000083010000}"/>
    <cellStyle name="Porcentaje 5 2" xfId="106" xr:uid="{00000000-0005-0000-0000-000084010000}"/>
    <cellStyle name="Porcentaje 5 2 2" xfId="211" xr:uid="{00000000-0005-0000-0000-000085010000}"/>
    <cellStyle name="Porcentaje 5 3" xfId="107" xr:uid="{00000000-0005-0000-0000-000086010000}"/>
    <cellStyle name="Porcentaje 5 3 2" xfId="212" xr:uid="{00000000-0005-0000-0000-000087010000}"/>
    <cellStyle name="Porcentaje 5 4" xfId="108" xr:uid="{00000000-0005-0000-0000-000088010000}"/>
    <cellStyle name="Porcentaje 5 4 2" xfId="213" xr:uid="{00000000-0005-0000-0000-000089010000}"/>
    <cellStyle name="Porcentaje 5 5" xfId="210" xr:uid="{00000000-0005-0000-0000-00008A010000}"/>
    <cellStyle name="Porcentaje 6" xfId="109" xr:uid="{00000000-0005-0000-0000-00008B010000}"/>
    <cellStyle name="Porcentaje 6 2" xfId="214" xr:uid="{00000000-0005-0000-0000-00008C010000}"/>
    <cellStyle name="Porcentaje 7" xfId="216" xr:uid="{00000000-0005-0000-0000-00008D010000}"/>
    <cellStyle name="Porcentaje 8" xfId="401" xr:uid="{92034FB4-1375-8741-80A5-F419FF596B75}"/>
    <cellStyle name="Porcentaje 8 2" xfId="766" xr:uid="{92034FB4-1375-8741-80A5-F419FF596B75}"/>
    <cellStyle name="Porcentaje 8 2 2" xfId="1495" xr:uid="{92034FB4-1375-8741-80A5-F419FF596B75}"/>
    <cellStyle name="Porcentaje 8 3" xfId="1131" xr:uid="{92034FB4-1375-8741-80A5-F419FF596B75}"/>
    <cellStyle name="Porcentaje 9" xfId="399" xr:uid="{00000000-0005-0000-0000-000043050000}"/>
  </cellStyles>
  <dxfs count="27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tint="0.79998168889431442"/>
        </patternFill>
      </fill>
    </dxf>
    <dxf>
      <font>
        <color rgb="FF9C0006"/>
      </font>
      <fill>
        <patternFill>
          <bgColor rgb="FFFFC7CE"/>
        </patternFill>
      </fill>
    </dxf>
    <dxf>
      <font>
        <color rgb="FF9C0006"/>
      </font>
      <fill>
        <patternFill>
          <bgColor theme="7"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tint="0.79998168889431442"/>
        </patternFill>
      </fill>
    </dxf>
    <dxf>
      <font>
        <color rgb="FF9C0006"/>
      </font>
      <fill>
        <patternFill>
          <bgColor rgb="FFFFC7CE"/>
        </patternFill>
      </fill>
    </dxf>
    <dxf>
      <font>
        <color rgb="FF9C0006"/>
      </font>
      <fill>
        <patternFill>
          <bgColor theme="7" tint="0.7999816888943144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theme="7" tint="0.79998168889431442"/>
        </patternFill>
      </fill>
    </dxf>
    <dxf>
      <font>
        <color rgb="FF9C5700"/>
      </font>
      <fill>
        <patternFill>
          <bgColor rgb="FFFFEB9C"/>
        </patternFill>
      </fill>
    </dxf>
    <dxf>
      <font>
        <color rgb="FF006100"/>
      </font>
      <fill>
        <patternFill>
          <bgColor rgb="FFC6EFCE"/>
        </patternFill>
      </fill>
    </dxf>
    <dxf>
      <fill>
        <patternFill>
          <bgColor theme="9" tint="0.79998168889431442"/>
        </patternFill>
      </fill>
    </dxf>
    <dxf>
      <font>
        <color rgb="FF9C0006"/>
      </font>
      <fill>
        <patternFill>
          <bgColor rgb="FFFFC7CE"/>
        </patternFill>
      </fill>
    </dxf>
    <dxf>
      <font>
        <color rgb="FF9C0006"/>
      </font>
      <fill>
        <patternFill>
          <bgColor theme="7"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theme="7"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9" tint="-0.24994659260841701"/>
      </font>
      <fill>
        <patternFill>
          <bgColor theme="9"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9" tint="-0.24994659260841701"/>
      </font>
      <fill>
        <patternFill>
          <bgColor theme="9"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9" tint="-0.24994659260841701"/>
      </font>
      <fill>
        <patternFill>
          <bgColor theme="9" tint="0.59996337778862885"/>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z val="10"/>
      </font>
    </dxf>
    <dxf>
      <font>
        <sz val="10"/>
      </font>
    </dxf>
    <dxf>
      <font>
        <sz val="10"/>
      </font>
    </dxf>
    <dxf>
      <font>
        <sz val="10"/>
      </font>
    </dxf>
    <dxf>
      <font>
        <sz val="10"/>
      </font>
    </dxf>
    <dxf>
      <font>
        <sz val="10"/>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z val="10"/>
      </font>
    </dxf>
    <dxf>
      <font>
        <sz val="10"/>
      </font>
    </dxf>
    <dxf>
      <font>
        <sz val="10"/>
      </font>
    </dxf>
    <dxf>
      <font>
        <sz val="10"/>
      </font>
    </dxf>
    <dxf>
      <font>
        <sz val="10"/>
      </font>
    </dxf>
    <dxf>
      <font>
        <sz val="10"/>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z val="10"/>
      </font>
    </dxf>
    <dxf>
      <font>
        <sz val="10"/>
      </font>
    </dxf>
    <dxf>
      <font>
        <sz val="10"/>
      </font>
    </dxf>
    <dxf>
      <font>
        <sz val="10"/>
      </font>
    </dxf>
    <dxf>
      <font>
        <sz val="10"/>
      </font>
    </dxf>
    <dxf>
      <font>
        <sz val="10"/>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z val="10"/>
      </font>
    </dxf>
    <dxf>
      <font>
        <sz val="10"/>
      </font>
    </dxf>
    <dxf>
      <font>
        <sz val="10"/>
      </font>
    </dxf>
    <dxf>
      <font>
        <sz val="10"/>
      </font>
    </dxf>
    <dxf>
      <font>
        <sz val="10"/>
      </font>
    </dxf>
    <dxf>
      <font>
        <sz val="10"/>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z val="10"/>
      </font>
    </dxf>
    <dxf>
      <font>
        <sz val="10"/>
      </font>
    </dxf>
    <dxf>
      <font>
        <sz val="10"/>
      </font>
    </dxf>
    <dxf>
      <font>
        <sz val="10"/>
      </font>
    </dxf>
    <dxf>
      <font>
        <sz val="10"/>
      </font>
    </dxf>
    <dxf>
      <font>
        <sz val="10"/>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z val="10"/>
      </font>
    </dxf>
    <dxf>
      <font>
        <sz val="10"/>
      </font>
    </dxf>
    <dxf>
      <font>
        <sz val="10"/>
      </font>
    </dxf>
    <dxf>
      <font>
        <sz val="10"/>
      </font>
    </dxf>
    <dxf>
      <font>
        <sz val="10"/>
      </font>
    </dxf>
    <dxf>
      <font>
        <sz val="10"/>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z val="10"/>
      </font>
    </dxf>
    <dxf>
      <font>
        <sz val="10"/>
      </font>
    </dxf>
    <dxf>
      <font>
        <sz val="10"/>
      </font>
    </dxf>
    <dxf>
      <font>
        <sz val="10"/>
      </font>
    </dxf>
    <dxf>
      <font>
        <sz val="10"/>
      </font>
    </dxf>
    <dxf>
      <font>
        <sz val="10"/>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73C09"/>
      <color rgb="FFFF7575"/>
      <color rgb="FFFA6C54"/>
      <color rgb="FFF9724D"/>
      <color rgb="FFFDB08D"/>
      <color rgb="FFFFCCCC"/>
      <color rgb="FFFAB876"/>
      <color rgb="FFE3644F"/>
      <color rgb="FFF1802B"/>
      <color rgb="FFFFC9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CUMPLIMIENTO</a:t>
            </a:r>
            <a:r>
              <a:rPr lang="es-CO" baseline="0"/>
              <a:t> VARIABLES DE CONTROL</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percentStacked"/>
        <c:varyColors val="0"/>
        <c:ser>
          <c:idx val="0"/>
          <c:order val="0"/>
          <c:tx>
            <c:strRef>
              <c:f>'Control 3'!$G$26</c:f>
              <c:strCache>
                <c:ptCount val="1"/>
                <c:pt idx="0">
                  <c:v>si</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'Control 3'!$F$27:$F$32</c:f>
              <c:strCache>
                <c:ptCount val="6"/>
                <c:pt idx="0">
                  <c:v>Responsable</c:v>
                </c:pt>
                <c:pt idx="1">
                  <c:v>Periodicidad</c:v>
                </c:pt>
                <c:pt idx="2">
                  <c:v>Proposito</c:v>
                </c:pt>
                <c:pt idx="3">
                  <c:v>¿Cómo se realiza?</c:v>
                </c:pt>
                <c:pt idx="4">
                  <c:v>Observaciones y/o Desviaciones</c:v>
                </c:pt>
                <c:pt idx="5">
                  <c:v>Evidencia</c:v>
                </c:pt>
              </c:strCache>
            </c:strRef>
          </c:cat>
          <c:val>
            <c:numRef>
              <c:f>'Control 3'!$G$27:$G$32</c:f>
              <c:numCache>
                <c:formatCode>General</c:formatCode>
                <c:ptCount val="6"/>
                <c:pt idx="0">
                  <c:v>58</c:v>
                </c:pt>
                <c:pt idx="1">
                  <c:v>66</c:v>
                </c:pt>
                <c:pt idx="2">
                  <c:v>67</c:v>
                </c:pt>
                <c:pt idx="3">
                  <c:v>68</c:v>
                </c:pt>
                <c:pt idx="4">
                  <c:v>65</c:v>
                </c:pt>
                <c:pt idx="5">
                  <c:v>68</c:v>
                </c:pt>
              </c:numCache>
            </c:numRef>
          </c:val>
          <c:extLst>
            <c:ext xmlns:c16="http://schemas.microsoft.com/office/drawing/2014/chart" uri="{C3380CC4-5D6E-409C-BE32-E72D297353CC}">
              <c16:uniqueId val="{00000000-FF93-41D0-A98B-6649B351C2BC}"/>
            </c:ext>
          </c:extLst>
        </c:ser>
        <c:ser>
          <c:idx val="1"/>
          <c:order val="1"/>
          <c:tx>
            <c:strRef>
              <c:f>'Control 3'!$I$26</c:f>
              <c:strCache>
                <c:ptCount val="1"/>
                <c:pt idx="0">
                  <c:v>no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'Control 3'!$F$27:$F$32</c:f>
              <c:strCache>
                <c:ptCount val="6"/>
                <c:pt idx="0">
                  <c:v>Responsable</c:v>
                </c:pt>
                <c:pt idx="1">
                  <c:v>Periodicidad</c:v>
                </c:pt>
                <c:pt idx="2">
                  <c:v>Proposito</c:v>
                </c:pt>
                <c:pt idx="3">
                  <c:v>¿Cómo se realiza?</c:v>
                </c:pt>
                <c:pt idx="4">
                  <c:v>Observaciones y/o Desviaciones</c:v>
                </c:pt>
                <c:pt idx="5">
                  <c:v>Evidencia</c:v>
                </c:pt>
              </c:strCache>
            </c:strRef>
          </c:cat>
          <c:val>
            <c:numRef>
              <c:f>'Control 3'!$I$27:$I$32</c:f>
              <c:numCache>
                <c:formatCode>General</c:formatCode>
                <c:ptCount val="6"/>
                <c:pt idx="0">
                  <c:v>10</c:v>
                </c:pt>
                <c:pt idx="1">
                  <c:v>2</c:v>
                </c:pt>
                <c:pt idx="2">
                  <c:v>1</c:v>
                </c:pt>
                <c:pt idx="3">
                  <c:v>0</c:v>
                </c:pt>
                <c:pt idx="4">
                  <c:v>3</c:v>
                </c:pt>
                <c:pt idx="5">
                  <c:v>0</c:v>
                </c:pt>
              </c:numCache>
            </c:numRef>
          </c:val>
          <c:extLst>
            <c:ext xmlns:c16="http://schemas.microsoft.com/office/drawing/2014/chart" uri="{C3380CC4-5D6E-409C-BE32-E72D297353CC}">
              <c16:uniqueId val="{00000001-FF93-41D0-A98B-6649B351C2BC}"/>
            </c:ext>
          </c:extLst>
        </c:ser>
        <c:dLbls>
          <c:showLegendKey val="0"/>
          <c:showVal val="0"/>
          <c:showCatName val="0"/>
          <c:showSerName val="0"/>
          <c:showPercent val="0"/>
          <c:showBubbleSize val="0"/>
        </c:dLbls>
        <c:gapWidth val="182"/>
        <c:overlap val="100"/>
        <c:axId val="1619939407"/>
        <c:axId val="1619920687"/>
      </c:barChart>
      <c:catAx>
        <c:axId val="16199394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19920687"/>
        <c:crosses val="autoZero"/>
        <c:auto val="1"/>
        <c:lblAlgn val="ctr"/>
        <c:lblOffset val="100"/>
        <c:noMultiLvlLbl val="0"/>
      </c:catAx>
      <c:valAx>
        <c:axId val="1619920687"/>
        <c:scaling>
          <c:orientation val="minMax"/>
        </c:scaling>
        <c:delete val="1"/>
        <c:axPos val="b"/>
        <c:numFmt formatCode="0%" sourceLinked="1"/>
        <c:majorTickMark val="none"/>
        <c:minorTickMark val="none"/>
        <c:tickLblPos val="nextTo"/>
        <c:crossAx val="1619939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100" b="1" i="0" baseline="0">
                <a:effectLst/>
              </a:rPr>
              <a:t>COMPARACIÓN DEL PORCENTAJE DE CUMPLIMIENTO DE LA IDENTIFICACIÓN DE RIESGOS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7138823272090987"/>
          <c:y val="0.21694444444444444"/>
          <c:w val="0.61194510061242346"/>
          <c:h val="0.56604111986001759"/>
        </c:manualLayout>
      </c:layout>
      <c:barChart>
        <c:barDir val="bar"/>
        <c:grouping val="clustered"/>
        <c:varyColors val="0"/>
        <c:ser>
          <c:idx val="0"/>
          <c:order val="0"/>
          <c:tx>
            <c:strRef>
              <c:f>Hoja1!$E$20</c:f>
              <c:strCache>
                <c:ptCount val="1"/>
                <c:pt idx="0">
                  <c:v>CUMPLE</c:v>
                </c:pt>
              </c:strCache>
            </c:strRef>
          </c:tx>
          <c:spPr>
            <a:solidFill>
              <a:schemeClr val="accent6">
                <a:lumMod val="60000"/>
                <a:lumOff val="40000"/>
              </a:schemeClr>
            </a:solidFill>
            <a:ln>
              <a:noFill/>
            </a:ln>
            <a:effectLst/>
          </c:spPr>
          <c:invertIfNegative val="0"/>
          <c:cat>
            <c:strRef>
              <c:f>Hoja1!$D$21:$D$22</c:f>
              <c:strCache>
                <c:ptCount val="2"/>
                <c:pt idx="0">
                  <c:v>PRIMER CUATRIMESTRE 2023</c:v>
                </c:pt>
                <c:pt idx="1">
                  <c:v>SEGUNDO CUATRIMESTRE 2023 </c:v>
                </c:pt>
              </c:strCache>
            </c:strRef>
          </c:cat>
          <c:val>
            <c:numRef>
              <c:f>Hoja1!$E$21:$E$22</c:f>
              <c:numCache>
                <c:formatCode>0%</c:formatCode>
                <c:ptCount val="2"/>
                <c:pt idx="0">
                  <c:v>0.47</c:v>
                </c:pt>
                <c:pt idx="1">
                  <c:v>0.3</c:v>
                </c:pt>
              </c:numCache>
            </c:numRef>
          </c:val>
          <c:extLst>
            <c:ext xmlns:c16="http://schemas.microsoft.com/office/drawing/2014/chart" uri="{C3380CC4-5D6E-409C-BE32-E72D297353CC}">
              <c16:uniqueId val="{00000000-B717-463F-AB37-7E4FE2013C81}"/>
            </c:ext>
          </c:extLst>
        </c:ser>
        <c:ser>
          <c:idx val="1"/>
          <c:order val="1"/>
          <c:tx>
            <c:strRef>
              <c:f>Hoja1!$F$20</c:f>
              <c:strCache>
                <c:ptCount val="1"/>
                <c:pt idx="0">
                  <c:v>PARCIALMENTE</c:v>
                </c:pt>
              </c:strCache>
            </c:strRef>
          </c:tx>
          <c:spPr>
            <a:solidFill>
              <a:schemeClr val="accent2"/>
            </a:solidFill>
            <a:ln>
              <a:noFill/>
            </a:ln>
            <a:effectLst/>
          </c:spPr>
          <c:invertIfNegative val="0"/>
          <c:cat>
            <c:strRef>
              <c:f>Hoja1!$D$21:$D$22</c:f>
              <c:strCache>
                <c:ptCount val="2"/>
                <c:pt idx="0">
                  <c:v>PRIMER CUATRIMESTRE 2023</c:v>
                </c:pt>
                <c:pt idx="1">
                  <c:v>SEGUNDO CUATRIMESTRE 2023 </c:v>
                </c:pt>
              </c:strCache>
            </c:strRef>
          </c:cat>
          <c:val>
            <c:numRef>
              <c:f>Hoja1!$F$21:$F$22</c:f>
              <c:numCache>
                <c:formatCode>0%</c:formatCode>
                <c:ptCount val="2"/>
                <c:pt idx="0">
                  <c:v>0.48</c:v>
                </c:pt>
                <c:pt idx="1">
                  <c:v>0.7</c:v>
                </c:pt>
              </c:numCache>
            </c:numRef>
          </c:val>
          <c:extLst>
            <c:ext xmlns:c16="http://schemas.microsoft.com/office/drawing/2014/chart" uri="{C3380CC4-5D6E-409C-BE32-E72D297353CC}">
              <c16:uniqueId val="{00000001-B717-463F-AB37-7E4FE2013C81}"/>
            </c:ext>
          </c:extLst>
        </c:ser>
        <c:dLbls>
          <c:showLegendKey val="0"/>
          <c:showVal val="0"/>
          <c:showCatName val="0"/>
          <c:showSerName val="0"/>
          <c:showPercent val="0"/>
          <c:showBubbleSize val="0"/>
        </c:dLbls>
        <c:gapWidth val="182"/>
        <c:axId val="1482460736"/>
        <c:axId val="1482461984"/>
      </c:barChart>
      <c:catAx>
        <c:axId val="14824607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2461984"/>
        <c:crosses val="autoZero"/>
        <c:auto val="1"/>
        <c:lblAlgn val="ctr"/>
        <c:lblOffset val="100"/>
        <c:noMultiLvlLbl val="0"/>
      </c:catAx>
      <c:valAx>
        <c:axId val="1482461984"/>
        <c:scaling>
          <c:orientation val="minMax"/>
        </c:scaling>
        <c:delete val="1"/>
        <c:axPos val="b"/>
        <c:numFmt formatCode="0%" sourceLinked="1"/>
        <c:majorTickMark val="none"/>
        <c:minorTickMark val="none"/>
        <c:tickLblPos val="nextTo"/>
        <c:crossAx val="1482460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CUMPLIMIENTO EN LA DESCRIPCIÓN DEL CONTROL DEL RIESGO DE CORRUPCIÓN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'Control 3'!$G$65</c:f>
              <c:strCache>
                <c:ptCount val="1"/>
                <c:pt idx="0">
                  <c:v>CANTIDAD</c:v>
                </c:pt>
              </c:strCache>
            </c:strRef>
          </c:tx>
          <c:dPt>
            <c:idx val="0"/>
            <c:bubble3D val="0"/>
            <c:spPr>
              <a:solidFill>
                <a:schemeClr val="accent6">
                  <a:lumMod val="60000"/>
                  <a:lumOff val="4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C8F-4C19-9308-3FD9E666324F}"/>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6C8F-4C19-9308-3FD9E666324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'Control 3'!$F$66:$F$67</c:f>
              <c:strCache>
                <c:ptCount val="2"/>
                <c:pt idx="0">
                  <c:v>CUMPLE</c:v>
                </c:pt>
                <c:pt idx="1">
                  <c:v>PARCIALMENTE</c:v>
                </c:pt>
              </c:strCache>
            </c:strRef>
          </c:cat>
          <c:val>
            <c:numRef>
              <c:f>'Control 3'!$G$66:$G$67</c:f>
              <c:numCache>
                <c:formatCode>General</c:formatCode>
                <c:ptCount val="2"/>
                <c:pt idx="0">
                  <c:v>52</c:v>
                </c:pt>
                <c:pt idx="1">
                  <c:v>16</c:v>
                </c:pt>
              </c:numCache>
            </c:numRef>
          </c:val>
          <c:extLst>
            <c:ext xmlns:c16="http://schemas.microsoft.com/office/drawing/2014/chart" uri="{C3380CC4-5D6E-409C-BE32-E72D297353CC}">
              <c16:uniqueId val="{00000000-6C8F-4C19-9308-3FD9E666324F}"/>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O" sz="1600" b="1" i="0" u="none" strike="noStrike" baseline="0"/>
              <a:t>CUMPLIMIENTO EN LA DESCRIPCIÓN DEL CONTROL DEL RIESGO DE CORRUPCIÓN</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doughnutChart>
        <c:varyColors val="1"/>
        <c:ser>
          <c:idx val="0"/>
          <c:order val="0"/>
          <c:tx>
            <c:strRef>
              <c:f>'tratamiento riesgo'!$G$208</c:f>
              <c:strCache>
                <c:ptCount val="1"/>
                <c:pt idx="0">
                  <c:v>CANTIDAD DE RIESGOS</c:v>
                </c:pt>
              </c:strCache>
            </c:strRef>
          </c:tx>
          <c:spPr>
            <a:solidFill>
              <a:srgbClr val="FFC000"/>
            </a:solidFill>
          </c:spPr>
          <c:dPt>
            <c:idx val="0"/>
            <c:bubble3D val="0"/>
            <c:spPr>
              <a:solidFill>
                <a:srgbClr val="FFC000"/>
              </a:solidFill>
              <a:ln>
                <a:noFill/>
              </a:ln>
              <a:effectLst/>
            </c:spPr>
            <c:extLst>
              <c:ext xmlns:c16="http://schemas.microsoft.com/office/drawing/2014/chart" uri="{C3380CC4-5D6E-409C-BE32-E72D297353CC}">
                <c16:uniqueId val="{00000001-C68F-4E2A-887A-B57F3B5CED78}"/>
              </c:ext>
            </c:extLst>
          </c:dPt>
          <c:dPt>
            <c:idx val="1"/>
            <c:bubble3D val="0"/>
            <c:spPr>
              <a:solidFill>
                <a:srgbClr val="92D050"/>
              </a:solidFill>
              <a:ln>
                <a:noFill/>
              </a:ln>
              <a:effectLst/>
            </c:spPr>
            <c:extLst>
              <c:ext xmlns:c16="http://schemas.microsoft.com/office/drawing/2014/chart" uri="{C3380CC4-5D6E-409C-BE32-E72D297353CC}">
                <c16:uniqueId val="{00000002-2A96-4C2D-AED5-29E4606C03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'tratamiento riesgo'!$F$209:$F$210</c:f>
              <c:strCache>
                <c:ptCount val="2"/>
                <c:pt idx="0">
                  <c:v>NO CUMPLE</c:v>
                </c:pt>
                <c:pt idx="1">
                  <c:v>CUMPLE</c:v>
                </c:pt>
              </c:strCache>
            </c:strRef>
          </c:cat>
          <c:val>
            <c:numRef>
              <c:f>'tratamiento riesgo'!$G$209:$G$210</c:f>
              <c:numCache>
                <c:formatCode>General</c:formatCode>
                <c:ptCount val="2"/>
                <c:pt idx="0">
                  <c:v>3</c:v>
                </c:pt>
                <c:pt idx="1">
                  <c:v>38</c:v>
                </c:pt>
              </c:numCache>
            </c:numRef>
          </c:val>
          <c:extLst>
            <c:ext xmlns:c16="http://schemas.microsoft.com/office/drawing/2014/chart" uri="{C3380CC4-5D6E-409C-BE32-E72D297353CC}">
              <c16:uniqueId val="{00000000-2A96-4C2D-AED5-29E4606C037B}"/>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t>CU M P L I M I E N T O V A R I A B L E S A C C I Ó N D E T R A T A M I E N T O</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stacked"/>
        <c:varyColors val="0"/>
        <c:ser>
          <c:idx val="0"/>
          <c:order val="0"/>
          <c:tx>
            <c:strRef>
              <c:f>'tratamiento riesgo'!$G$25</c:f>
              <c:strCache>
                <c:ptCount val="1"/>
                <c:pt idx="0">
                  <c:v>SI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'tratamiento riesgo'!$F$26:$F$29</c:f>
              <c:strCache>
                <c:ptCount val="4"/>
                <c:pt idx="0">
                  <c:v>RESPONSABLE</c:v>
                </c:pt>
                <c:pt idx="1">
                  <c:v>ACCIÓN</c:v>
                </c:pt>
                <c:pt idx="2">
                  <c:v>FECHAS </c:v>
                </c:pt>
                <c:pt idx="3">
                  <c:v>EVIDENCIA</c:v>
                </c:pt>
              </c:strCache>
            </c:strRef>
          </c:cat>
          <c:val>
            <c:numRef>
              <c:f>'tratamiento riesgo'!$G$26:$G$29</c:f>
              <c:numCache>
                <c:formatCode>General</c:formatCode>
                <c:ptCount val="4"/>
                <c:pt idx="0">
                  <c:v>40</c:v>
                </c:pt>
                <c:pt idx="1">
                  <c:v>47</c:v>
                </c:pt>
                <c:pt idx="2">
                  <c:v>59</c:v>
                </c:pt>
                <c:pt idx="3">
                  <c:v>58</c:v>
                </c:pt>
              </c:numCache>
            </c:numRef>
          </c:val>
          <c:extLst>
            <c:ext xmlns:c16="http://schemas.microsoft.com/office/drawing/2014/chart" uri="{C3380CC4-5D6E-409C-BE32-E72D297353CC}">
              <c16:uniqueId val="{00000000-3E3F-4533-ADB5-0B8AD9478C75}"/>
            </c:ext>
          </c:extLst>
        </c:ser>
        <c:ser>
          <c:idx val="1"/>
          <c:order val="1"/>
          <c:tx>
            <c:strRef>
              <c:f>'tratamiento riesgo'!$H$25</c:f>
              <c:strCache>
                <c:ptCount val="1"/>
                <c:pt idx="0">
                  <c:v>NO</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3-3E3F-4533-ADB5-0B8AD9478C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'tratamiento riesgo'!$F$26:$F$29</c:f>
              <c:strCache>
                <c:ptCount val="4"/>
                <c:pt idx="0">
                  <c:v>RESPONSABLE</c:v>
                </c:pt>
                <c:pt idx="1">
                  <c:v>ACCIÓN</c:v>
                </c:pt>
                <c:pt idx="2">
                  <c:v>FECHAS </c:v>
                </c:pt>
                <c:pt idx="3">
                  <c:v>EVIDENCIA</c:v>
                </c:pt>
              </c:strCache>
            </c:strRef>
          </c:cat>
          <c:val>
            <c:numRef>
              <c:f>'tratamiento riesgo'!$H$26:$H$29</c:f>
              <c:numCache>
                <c:formatCode>General</c:formatCode>
                <c:ptCount val="4"/>
                <c:pt idx="0">
                  <c:v>19</c:v>
                </c:pt>
                <c:pt idx="1">
                  <c:v>17</c:v>
                </c:pt>
                <c:pt idx="2">
                  <c:v>0</c:v>
                </c:pt>
                <c:pt idx="3">
                  <c:v>1</c:v>
                </c:pt>
              </c:numCache>
            </c:numRef>
          </c:val>
          <c:extLst>
            <c:ext xmlns:c16="http://schemas.microsoft.com/office/drawing/2014/chart" uri="{C3380CC4-5D6E-409C-BE32-E72D297353CC}">
              <c16:uniqueId val="{00000001-3E3F-4533-ADB5-0B8AD9478C75}"/>
            </c:ext>
          </c:extLst>
        </c:ser>
        <c:dLbls>
          <c:dLblPos val="ctr"/>
          <c:showLegendKey val="0"/>
          <c:showVal val="1"/>
          <c:showCatName val="0"/>
          <c:showSerName val="0"/>
          <c:showPercent val="0"/>
          <c:showBubbleSize val="0"/>
        </c:dLbls>
        <c:gapWidth val="79"/>
        <c:overlap val="100"/>
        <c:axId val="681108592"/>
        <c:axId val="681111088"/>
      </c:barChart>
      <c:catAx>
        <c:axId val="681108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81111088"/>
        <c:crosses val="autoZero"/>
        <c:auto val="1"/>
        <c:lblAlgn val="ctr"/>
        <c:lblOffset val="100"/>
        <c:noMultiLvlLbl val="0"/>
      </c:catAx>
      <c:valAx>
        <c:axId val="681111088"/>
        <c:scaling>
          <c:orientation val="minMax"/>
        </c:scaling>
        <c:delete val="1"/>
        <c:axPos val="b"/>
        <c:numFmt formatCode="General" sourceLinked="1"/>
        <c:majorTickMark val="none"/>
        <c:minorTickMark val="none"/>
        <c:tickLblPos val="nextTo"/>
        <c:crossAx val="6811085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O"/>
              <a:t>CUMPLIMIENTO EN LA DESCRIPCIÓN ACCIÓN DE TRATAMIENTO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pie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4-61CB-40A1-84B8-7226CEF15F29}"/>
              </c:ext>
            </c:extLst>
          </c:dPt>
          <c:dPt>
            <c:idx val="1"/>
            <c:bubble3D val="0"/>
            <c:spPr>
              <a:solidFill>
                <a:srgbClr val="F73C09"/>
              </a:solidFill>
              <a:ln>
                <a:noFill/>
              </a:ln>
              <a:effectLst/>
            </c:spPr>
            <c:extLst>
              <c:ext xmlns:c16="http://schemas.microsoft.com/office/drawing/2014/chart" uri="{C3380CC4-5D6E-409C-BE32-E72D297353CC}">
                <c16:uniqueId val="{00000003-61CB-40A1-84B8-7226CEF15F29}"/>
              </c:ext>
            </c:extLst>
          </c:dPt>
          <c:dPt>
            <c:idx val="2"/>
            <c:bubble3D val="0"/>
            <c:spPr>
              <a:solidFill>
                <a:srgbClr val="FFC000"/>
              </a:solidFill>
              <a:ln>
                <a:noFill/>
              </a:ln>
              <a:effectLst/>
            </c:spPr>
            <c:extLst>
              <c:ext xmlns:c16="http://schemas.microsoft.com/office/drawing/2014/chart" uri="{C3380CC4-5D6E-409C-BE32-E72D297353CC}">
                <c16:uniqueId val="{00000002-61CB-40A1-84B8-7226CEF15F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'tratamiento riesgo'!$F$51:$F$53</c:f>
              <c:strCache>
                <c:ptCount val="3"/>
                <c:pt idx="0">
                  <c:v>CUMPLE</c:v>
                </c:pt>
                <c:pt idx="1">
                  <c:v>NO CUMPLE</c:v>
                </c:pt>
                <c:pt idx="2">
                  <c:v>PARCIALMENTE</c:v>
                </c:pt>
              </c:strCache>
            </c:strRef>
          </c:cat>
          <c:val>
            <c:numRef>
              <c:f>'tratamiento riesgo'!$G$51:$G$53</c:f>
              <c:numCache>
                <c:formatCode>General</c:formatCode>
                <c:ptCount val="3"/>
                <c:pt idx="0">
                  <c:v>31</c:v>
                </c:pt>
                <c:pt idx="1">
                  <c:v>1</c:v>
                </c:pt>
                <c:pt idx="2">
                  <c:v>27</c:v>
                </c:pt>
              </c:numCache>
            </c:numRef>
          </c:val>
          <c:extLst>
            <c:ext xmlns:c16="http://schemas.microsoft.com/office/drawing/2014/chart" uri="{C3380CC4-5D6E-409C-BE32-E72D297353CC}">
              <c16:uniqueId val="{00000000-61CB-40A1-84B8-7226CEF15F29}"/>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s-CO"/>
              <a:t>ESTADO DE CUMPLIMIENTO DE LAS ACCIONES DE TRATAMIENTO</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089B-4650-A5A8-EEE4C691FB5A}"/>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089B-4650-A5A8-EEE4C691FB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'tratamiento riesgo'!$G$76:$G$77</c:f>
              <c:strCache>
                <c:ptCount val="2"/>
                <c:pt idx="0">
                  <c:v>CUMPLIDA</c:v>
                </c:pt>
                <c:pt idx="1">
                  <c:v>NO CUMPLIDA</c:v>
                </c:pt>
              </c:strCache>
            </c:strRef>
          </c:cat>
          <c:val>
            <c:numRef>
              <c:f>'tratamiento riesgo'!$H$76:$H$77</c:f>
              <c:numCache>
                <c:formatCode>General</c:formatCode>
                <c:ptCount val="2"/>
                <c:pt idx="0">
                  <c:v>46</c:v>
                </c:pt>
                <c:pt idx="1">
                  <c:v>13</c:v>
                </c:pt>
              </c:numCache>
            </c:numRef>
          </c:val>
          <c:extLst>
            <c:ext xmlns:c16="http://schemas.microsoft.com/office/drawing/2014/chart" uri="{C3380CC4-5D6E-409C-BE32-E72D297353CC}">
              <c16:uniqueId val="{00000004-089B-4650-A5A8-EEE4C691FB5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20" baseline="0">
                <a:solidFill>
                  <a:schemeClr val="tx1">
                    <a:lumMod val="50000"/>
                    <a:lumOff val="50000"/>
                  </a:schemeClr>
                </a:solidFill>
                <a:latin typeface="+mn-lt"/>
                <a:ea typeface="+mn-ea"/>
                <a:cs typeface="+mn-cs"/>
              </a:defRPr>
            </a:pPr>
            <a:r>
              <a:rPr lang="en-US" sz="1100" b="1" i="0" baseline="0">
                <a:effectLst/>
              </a:rPr>
              <a:t>CUMPLIMIENTO EN LA DESCRIPCIÓN </a:t>
            </a:r>
          </a:p>
          <a:p>
            <a:pPr>
              <a:defRPr sz="1100"/>
            </a:pPr>
            <a:r>
              <a:rPr lang="en-US" sz="1100" b="1" i="0" baseline="0">
                <a:effectLst/>
              </a:rPr>
              <a:t>ACCIÓN DE TRATAMIENTO</a:t>
            </a:r>
          </a:p>
        </c:rich>
      </c:tx>
      <c:overlay val="0"/>
      <c:spPr>
        <a:noFill/>
        <a:ln>
          <a:noFill/>
        </a:ln>
        <a:effectLst/>
      </c:spPr>
      <c:txPr>
        <a:bodyPr rot="0" spcFirstLastPara="1" vertOverflow="ellipsis" vert="horz" wrap="square" anchor="ctr" anchorCtr="1"/>
        <a:lstStyle/>
        <a:p>
          <a:pPr>
            <a:defRPr sz="1100" b="0" i="0" u="none" strike="noStrike" kern="1200" cap="none" spc="20" baseline="0">
              <a:solidFill>
                <a:schemeClr val="tx1">
                  <a:lumMod val="50000"/>
                  <a:lumOff val="50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064683165217505"/>
          <c:y val="0.2469057247051154"/>
          <c:w val="0.66725551918915849"/>
          <c:h val="0.47759823317319622"/>
        </c:manualLayout>
      </c:layout>
      <c:pie3D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a:noFill/>
              </a:ln>
              <a:effectLst/>
              <a:sp3d/>
            </c:spPr>
            <c:extLst>
              <c:ext xmlns:c16="http://schemas.microsoft.com/office/drawing/2014/chart" uri="{C3380CC4-5D6E-409C-BE32-E72D297353CC}">
                <c16:uniqueId val="{00000001-527C-9D47-9E49-F4CFB45E58CA}"/>
              </c:ext>
            </c:extLst>
          </c:dPt>
          <c:dPt>
            <c:idx val="1"/>
            <c:bubble3D val="0"/>
            <c:spPr>
              <a:solidFill>
                <a:schemeClr val="accent4">
                  <a:lumMod val="40000"/>
                  <a:lumOff val="60000"/>
                </a:schemeClr>
              </a:solidFill>
              <a:ln>
                <a:noFill/>
              </a:ln>
              <a:effectLst/>
              <a:sp3d/>
            </c:spPr>
            <c:extLst>
              <c:ext xmlns:c16="http://schemas.microsoft.com/office/drawing/2014/chart" uri="{C3380CC4-5D6E-409C-BE32-E72D297353CC}">
                <c16:uniqueId val="{00000002-527C-9D47-9E49-F4CFB45E58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'Tratamiento del riesgo'!$I$69:$I$70</c:f>
              <c:strCache>
                <c:ptCount val="2"/>
                <c:pt idx="0">
                  <c:v>CUMPLE</c:v>
                </c:pt>
                <c:pt idx="1">
                  <c:v>PARCIALMENTE</c:v>
                </c:pt>
              </c:strCache>
            </c:strRef>
          </c:cat>
          <c:val>
            <c:numRef>
              <c:f>'Tratamiento del riesgo'!$J$69:$J$70</c:f>
              <c:numCache>
                <c:formatCode>General</c:formatCode>
                <c:ptCount val="2"/>
                <c:pt idx="0">
                  <c:v>19</c:v>
                </c:pt>
                <c:pt idx="1">
                  <c:v>43</c:v>
                </c:pt>
              </c:numCache>
            </c:numRef>
          </c:val>
          <c:extLst>
            <c:ext xmlns:c16="http://schemas.microsoft.com/office/drawing/2014/chart" uri="{C3380CC4-5D6E-409C-BE32-E72D297353CC}">
              <c16:uniqueId val="{00000000-527C-9D47-9E49-F4CFB45E58CA}"/>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all" spc="120" normalizeH="0" baseline="0">
                <a:solidFill>
                  <a:schemeClr val="tx1">
                    <a:lumMod val="65000"/>
                    <a:lumOff val="35000"/>
                  </a:schemeClr>
                </a:solidFill>
                <a:latin typeface="+mn-lt"/>
                <a:ea typeface="+mn-ea"/>
                <a:cs typeface="+mn-cs"/>
              </a:defRPr>
            </a:pPr>
            <a:r>
              <a:rPr lang="en-US" sz="1050" b="1" i="0" cap="all" baseline="0">
                <a:effectLst/>
              </a:rPr>
              <a:t>CUMPLIMIENTO VARIABLES ACCIÓN DE TRATAMIENTO</a:t>
            </a:r>
          </a:p>
        </c:rich>
      </c:tx>
      <c:overlay val="0"/>
      <c:spPr>
        <a:noFill/>
        <a:ln>
          <a:noFill/>
        </a:ln>
        <a:effectLst/>
      </c:spPr>
      <c:txPr>
        <a:bodyPr rot="0" spcFirstLastPara="1" vertOverflow="ellipsis" vert="horz" wrap="square" anchor="ctr" anchorCtr="1"/>
        <a:lstStyle/>
        <a:p>
          <a:pPr>
            <a:defRPr sz="105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percentStacked"/>
        <c:varyColors val="0"/>
        <c:ser>
          <c:idx val="0"/>
          <c:order val="0"/>
          <c:tx>
            <c:strRef>
              <c:f>'Tratamiento del riesgo'!$J$80</c:f>
              <c:strCache>
                <c:ptCount val="1"/>
                <c:pt idx="0">
                  <c:v>SI</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'Tratamiento del riesgo'!$I$81:$I$84</c:f>
              <c:strCache>
                <c:ptCount val="4"/>
                <c:pt idx="0">
                  <c:v>EVIDENCIA EJECUCIÓN</c:v>
                </c:pt>
                <c:pt idx="1">
                  <c:v>FECHAS ESTABLECIDAS</c:v>
                </c:pt>
                <c:pt idx="2">
                  <c:v>ACCIÓN DEFINIDA</c:v>
                </c:pt>
                <c:pt idx="3">
                  <c:v>RESPONSABLE DEFINIDO</c:v>
                </c:pt>
              </c:strCache>
            </c:strRef>
          </c:cat>
          <c:val>
            <c:numRef>
              <c:f>'Tratamiento del riesgo'!$J$81:$J$84</c:f>
              <c:numCache>
                <c:formatCode>General</c:formatCode>
                <c:ptCount val="4"/>
                <c:pt idx="0">
                  <c:v>62</c:v>
                </c:pt>
                <c:pt idx="1">
                  <c:v>62</c:v>
                </c:pt>
                <c:pt idx="2">
                  <c:v>57</c:v>
                </c:pt>
                <c:pt idx="3">
                  <c:v>19</c:v>
                </c:pt>
              </c:numCache>
            </c:numRef>
          </c:val>
          <c:extLst>
            <c:ext xmlns:c16="http://schemas.microsoft.com/office/drawing/2014/chart" uri="{C3380CC4-5D6E-409C-BE32-E72D297353CC}">
              <c16:uniqueId val="{00000000-E184-DD4A-BB6B-55AFD2E6C690}"/>
            </c:ext>
          </c:extLst>
        </c:ser>
        <c:ser>
          <c:idx val="1"/>
          <c:order val="1"/>
          <c:tx>
            <c:strRef>
              <c:f>'Tratamiento del riesgo'!$K$80</c:f>
              <c:strCache>
                <c:ptCount val="1"/>
                <c:pt idx="0">
                  <c:v>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'Tratamiento del riesgo'!$I$81:$I$84</c:f>
              <c:strCache>
                <c:ptCount val="4"/>
                <c:pt idx="0">
                  <c:v>EVIDENCIA EJECUCIÓN</c:v>
                </c:pt>
                <c:pt idx="1">
                  <c:v>FECHAS ESTABLECIDAS</c:v>
                </c:pt>
                <c:pt idx="2">
                  <c:v>ACCIÓN DEFINIDA</c:v>
                </c:pt>
                <c:pt idx="3">
                  <c:v>RESPONSABLE DEFINIDO</c:v>
                </c:pt>
              </c:strCache>
            </c:strRef>
          </c:cat>
          <c:val>
            <c:numRef>
              <c:f>'Tratamiento del riesgo'!$K$81:$K$84</c:f>
              <c:numCache>
                <c:formatCode>General</c:formatCode>
                <c:ptCount val="4"/>
                <c:pt idx="2">
                  <c:v>5</c:v>
                </c:pt>
                <c:pt idx="3">
                  <c:v>43</c:v>
                </c:pt>
              </c:numCache>
            </c:numRef>
          </c:val>
          <c:extLst>
            <c:ext xmlns:c16="http://schemas.microsoft.com/office/drawing/2014/chart" uri="{C3380CC4-5D6E-409C-BE32-E72D297353CC}">
              <c16:uniqueId val="{00000001-E184-DD4A-BB6B-55AFD2E6C690}"/>
            </c:ext>
          </c:extLst>
        </c:ser>
        <c:dLbls>
          <c:dLblPos val="ctr"/>
          <c:showLegendKey val="0"/>
          <c:showVal val="1"/>
          <c:showCatName val="0"/>
          <c:showSerName val="0"/>
          <c:showPercent val="0"/>
          <c:showBubbleSize val="0"/>
        </c:dLbls>
        <c:gapWidth val="79"/>
        <c:overlap val="100"/>
        <c:axId val="2081392720"/>
        <c:axId val="207814047"/>
      </c:barChart>
      <c:catAx>
        <c:axId val="2081392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00" b="0" i="0" u="none" strike="noStrike" kern="1200" cap="all" spc="120" normalizeH="0" baseline="0">
                <a:solidFill>
                  <a:schemeClr val="tx1">
                    <a:lumMod val="65000"/>
                    <a:lumOff val="35000"/>
                  </a:schemeClr>
                </a:solidFill>
                <a:latin typeface="+mn-lt"/>
                <a:ea typeface="+mn-ea"/>
                <a:cs typeface="+mn-cs"/>
              </a:defRPr>
            </a:pPr>
            <a:endParaRPr lang="es-CO"/>
          </a:p>
        </c:txPr>
        <c:crossAx val="207814047"/>
        <c:crosses val="autoZero"/>
        <c:auto val="1"/>
        <c:lblAlgn val="ctr"/>
        <c:lblOffset val="100"/>
        <c:noMultiLvlLbl val="0"/>
      </c:catAx>
      <c:valAx>
        <c:axId val="207814047"/>
        <c:scaling>
          <c:orientation val="minMax"/>
        </c:scaling>
        <c:delete val="1"/>
        <c:axPos val="b"/>
        <c:numFmt formatCode="0%" sourceLinked="1"/>
        <c:majorTickMark val="none"/>
        <c:minorTickMark val="none"/>
        <c:tickLblPos val="nextTo"/>
        <c:crossAx val="20813927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900" b="1" i="0" baseline="0">
                <a:effectLst/>
                <a:latin typeface="Arial" panose="020B0604020202020204" pitchFamily="34" charset="0"/>
                <a:cs typeface="Arial" panose="020B0604020202020204" pitchFamily="34" charset="0"/>
              </a:rPr>
              <a:t>COMPARACIÓN DEL PORCENTAJE DE </a:t>
            </a:r>
            <a:r>
              <a:rPr lang="es-CO" sz="900" b="1" i="0" u="none" strike="noStrike" baseline="0">
                <a:effectLst/>
                <a:latin typeface="Arial" panose="020B0604020202020204" pitchFamily="34" charset="0"/>
                <a:cs typeface="Arial" panose="020B0604020202020204" pitchFamily="34" charset="0"/>
              </a:rPr>
              <a:t>CUMPLIMIENTO DEL DISEÑO DEL CONTROL</a:t>
            </a:r>
            <a:endParaRPr lang="es-CO" sz="900" b="1" i="0" baseline="0">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7138823272090987"/>
          <c:y val="0.21694444444444444"/>
          <c:w val="0.61194510061242346"/>
          <c:h val="0.56604111986001759"/>
        </c:manualLayout>
      </c:layout>
      <c:barChart>
        <c:barDir val="bar"/>
        <c:grouping val="clustered"/>
        <c:varyColors val="0"/>
        <c:ser>
          <c:idx val="0"/>
          <c:order val="0"/>
          <c:tx>
            <c:strRef>
              <c:f>Hoja1!$E$20</c:f>
              <c:strCache>
                <c:ptCount val="1"/>
                <c:pt idx="0">
                  <c:v>CUMPLE</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Hoja1!$D$21:$D$22</c:f>
              <c:strCache>
                <c:ptCount val="2"/>
                <c:pt idx="0">
                  <c:v>PRIMER CUATRIMESTRE 2023</c:v>
                </c:pt>
                <c:pt idx="1">
                  <c:v>SEGUNDO CUATRIMESTRE 2023 </c:v>
                </c:pt>
              </c:strCache>
            </c:strRef>
          </c:cat>
          <c:val>
            <c:numRef>
              <c:f>Hoja1!$E$21:$E$22</c:f>
              <c:numCache>
                <c:formatCode>0%</c:formatCode>
                <c:ptCount val="2"/>
                <c:pt idx="0">
                  <c:v>0.47</c:v>
                </c:pt>
                <c:pt idx="1">
                  <c:v>0.3</c:v>
                </c:pt>
              </c:numCache>
            </c:numRef>
          </c:val>
          <c:extLst>
            <c:ext xmlns:c16="http://schemas.microsoft.com/office/drawing/2014/chart" uri="{C3380CC4-5D6E-409C-BE32-E72D297353CC}">
              <c16:uniqueId val="{00000000-8573-410F-9677-34C1630CE43A}"/>
            </c:ext>
          </c:extLst>
        </c:ser>
        <c:ser>
          <c:idx val="1"/>
          <c:order val="1"/>
          <c:tx>
            <c:strRef>
              <c:f>Hoja1!$F$20</c:f>
              <c:strCache>
                <c:ptCount val="1"/>
                <c:pt idx="0">
                  <c:v>PARCIALMENTE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Hoja1!$D$21:$D$22</c:f>
              <c:strCache>
                <c:ptCount val="2"/>
                <c:pt idx="0">
                  <c:v>PRIMER CUATRIMESTRE 2023</c:v>
                </c:pt>
                <c:pt idx="1">
                  <c:v>SEGUNDO CUATRIMESTRE 2023 </c:v>
                </c:pt>
              </c:strCache>
            </c:strRef>
          </c:cat>
          <c:val>
            <c:numRef>
              <c:f>Hoja1!$F$21:$F$22</c:f>
              <c:numCache>
                <c:formatCode>0%</c:formatCode>
                <c:ptCount val="2"/>
                <c:pt idx="0">
                  <c:v>0.48</c:v>
                </c:pt>
                <c:pt idx="1">
                  <c:v>0.7</c:v>
                </c:pt>
              </c:numCache>
            </c:numRef>
          </c:val>
          <c:extLst>
            <c:ext xmlns:c16="http://schemas.microsoft.com/office/drawing/2014/chart" uri="{C3380CC4-5D6E-409C-BE32-E72D297353CC}">
              <c16:uniqueId val="{00000001-8573-410F-9677-34C1630CE43A}"/>
            </c:ext>
          </c:extLst>
        </c:ser>
        <c:ser>
          <c:idx val="2"/>
          <c:order val="2"/>
          <c:tx>
            <c:strRef>
              <c:f>Hoja1!$G$20</c:f>
              <c:strCache>
                <c:ptCount val="1"/>
                <c:pt idx="0">
                  <c:v>NO CUMPLE</c:v>
                </c:pt>
              </c:strCache>
            </c:strRef>
          </c:tx>
          <c:spPr>
            <a:solidFill>
              <a:srgbClr val="FA6C5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Hoja1!$D$21:$D$22</c:f>
              <c:strCache>
                <c:ptCount val="2"/>
                <c:pt idx="0">
                  <c:v>PRIMER CUATRIMESTRE 2023</c:v>
                </c:pt>
                <c:pt idx="1">
                  <c:v>SEGUNDO CUATRIMESTRE 2023 </c:v>
                </c:pt>
              </c:strCache>
            </c:strRef>
          </c:cat>
          <c:val>
            <c:numRef>
              <c:f>Hoja1!$G$21:$G$22</c:f>
              <c:numCache>
                <c:formatCode>General</c:formatCode>
                <c:ptCount val="2"/>
                <c:pt idx="0" formatCode="0%">
                  <c:v>0.05</c:v>
                </c:pt>
              </c:numCache>
            </c:numRef>
          </c:val>
          <c:extLst>
            <c:ext xmlns:c16="http://schemas.microsoft.com/office/drawing/2014/chart" uri="{C3380CC4-5D6E-409C-BE32-E72D297353CC}">
              <c16:uniqueId val="{00000009-8573-410F-9677-34C1630CE43A}"/>
            </c:ext>
          </c:extLst>
        </c:ser>
        <c:dLbls>
          <c:dLblPos val="outEnd"/>
          <c:showLegendKey val="0"/>
          <c:showVal val="1"/>
          <c:showCatName val="0"/>
          <c:showSerName val="0"/>
          <c:showPercent val="0"/>
          <c:showBubbleSize val="0"/>
        </c:dLbls>
        <c:gapWidth val="182"/>
        <c:axId val="1482460736"/>
        <c:axId val="1482461984"/>
      </c:barChart>
      <c:catAx>
        <c:axId val="14824607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2461984"/>
        <c:crosses val="autoZero"/>
        <c:auto val="1"/>
        <c:lblAlgn val="ctr"/>
        <c:lblOffset val="100"/>
        <c:noMultiLvlLbl val="0"/>
      </c:catAx>
      <c:valAx>
        <c:axId val="1482461984"/>
        <c:scaling>
          <c:orientation val="minMax"/>
        </c:scaling>
        <c:delete val="1"/>
        <c:axPos val="b"/>
        <c:numFmt formatCode="0%" sourceLinked="1"/>
        <c:majorTickMark val="none"/>
        <c:minorTickMark val="none"/>
        <c:tickLblPos val="nextTo"/>
        <c:crossAx val="1482460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txData>
          <cx:v>ZONA DE RIESGO</cx:v>
        </cx:txData>
      </cx:tx>
      <cx:txPr>
        <a:bodyPr rot="0" spcFirstLastPara="1" vertOverflow="ellipsis" vert="horz" wrap="square" lIns="38100" tIns="19050" rIns="38100" bIns="19050" anchor="ctr" anchorCtr="1" compatLnSpc="0"/>
        <a:lstStyle/>
        <a:p>
          <a:pPr algn="ctr" rtl="0">
            <a:defRPr sz="1600" b="1" i="0" u="none" strike="noStrike" kern="1200" spc="0" normalizeH="0" baseline="0">
              <a:solidFill>
                <a:sysClr val="windowText" lastClr="000000">
                  <a:lumMod val="50000"/>
                  <a:lumOff val="50000"/>
                </a:sysClr>
              </a:solidFill>
              <a:latin typeface="+mj-lt"/>
              <a:ea typeface="+mj-ea"/>
              <a:cs typeface="+mj-cs"/>
            </a:defRPr>
          </a:pPr>
          <a:r>
            <a:rPr kumimoji="0" lang="es-CO" sz="1600" b="1" i="0" u="none" strike="noStrike" kern="1200" cap="none" spc="0" normalizeH="0" baseline="0" noProof="0">
              <a:ln>
                <a:noFill/>
              </a:ln>
              <a:solidFill>
                <a:sysClr val="windowText" lastClr="000000">
                  <a:lumMod val="50000"/>
                  <a:lumOff val="50000"/>
                </a:sysClr>
              </a:solidFill>
              <a:effectLst/>
              <a:uLnTx/>
              <a:uFillTx/>
              <a:latin typeface="Calibri Light" panose="020F0302020204030204"/>
            </a:rPr>
            <a:t>ZONA DE RIESGO</a:t>
          </a:r>
        </a:p>
      </cx:txPr>
    </cx:title>
    <cx:plotArea>
      <cx:plotAreaRegion>
        <cx:series layoutId="treemap" uniqueId="{FDEF181D-A91C-44A0-AC47-DCA2F412B729}">
          <cx:dataPt idx="0">
            <cx:spPr>
              <a:solidFill>
                <a:srgbClr val="FFC000"/>
              </a:solidFill>
            </cx:spPr>
          </cx:dataPt>
          <cx:dataPt idx="1">
            <cx:spPr>
              <a:solidFill>
                <a:srgbClr val="FA6C54"/>
              </a:solidFill>
            </cx:spPr>
          </cx:dataPt>
          <cx:dataPt idx="2">
            <cx:spPr>
              <a:solidFill>
                <a:srgbClr val="FFC000">
                  <a:lumMod val="20000"/>
                  <a:lumOff val="80000"/>
                </a:srgbClr>
              </a:solidFill>
            </cx:spPr>
          </cx:dataPt>
          <cx:dataLabels pos="inEnd">
            <cx:visibility seriesName="0" categoryName="0" value="1"/>
            <cx:separator>, </cx:separator>
          </cx:dataLabels>
          <cx:dataId val="0"/>
          <cx:layoutPr>
            <cx:parentLabelLayout val="overlapping"/>
          </cx:layoutPr>
        </cx:series>
      </cx:plotAreaRegion>
    </cx:plotArea>
    <cx:legend pos="b" align="ctr"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412">
  <cs:axisTitle>
    <cs:lnRef idx="0"/>
    <cs:fillRef idx="0"/>
    <cs:effectRef idx="0"/>
    <cs:fontRef idx="minor">
      <a:schemeClr val="tx1">
        <a:lumMod val="50000"/>
        <a:lumOff val="50000"/>
      </a:schemeClr>
    </cs:fontRef>
    <cs:spPr>
      <a:solidFill>
        <a:schemeClr val="bg1">
          <a:lumMod val="85000"/>
        </a:schemeClr>
      </a:solidFill>
      <a:ln>
        <a:solidFill>
          <a:schemeClr val="bg1">
            <a:lumMod val="75000"/>
          </a:schemeClr>
        </a:solidFill>
      </a:ln>
    </cs:spPr>
    <cs:defRPr sz="900"/>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50000"/>
        <a:lumOff val="50000"/>
      </a:schemeClr>
    </cs:fontRef>
    <cs:defRPr sz="900"/>
  </cs:dataLabel>
  <cs:dataLabelCallout>
    <cs:lnRef idx="0"/>
    <cs:fillRef idx="0"/>
    <cs:effectRef idx="0"/>
    <cs:fontRef idx="minor">
      <a:schemeClr val="dk1">
        <a:lumMod val="50000"/>
        <a:lumOff val="50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ln w="9525" cap="flat" cmpd="sng" algn="ctr">
        <a:solidFill>
          <a:schemeClr val="phClr">
            <a:alpha val="50000"/>
          </a:schemeClr>
        </a:solidFill>
        <a:round/>
      </a:ln>
    </cs:spPr>
  </cs:dataPoint>
  <cs:dataPoint3D>
    <cs:lnRef idx="0">
      <cs:styleClr val="auto"/>
    </cs:lnRef>
    <cs:fillRef idx="0">
      <cs:styleClr val="auto"/>
    </cs:fillRef>
    <cs:effectRef idx="0"/>
    <cs:fontRef idx="minor">
      <a:schemeClr val="dk1"/>
    </cs:fontRef>
    <cs:spPr>
      <a:solidFill>
        <a:schemeClr val="phClr"/>
      </a:solidFill>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4"/>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400" cap="none" spc="2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50000"/>
        <a:lumOff val="50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50000"/>
        <a:lumOff val="50000"/>
      </a:schemeClr>
    </cs:fontRef>
    <cs:defRPr sz="9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6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12</xdr:col>
      <xdr:colOff>17859</xdr:colOff>
      <xdr:row>23</xdr:row>
      <xdr:rowOff>154779</xdr:rowOff>
    </xdr:from>
    <xdr:to>
      <xdr:col>19</xdr:col>
      <xdr:colOff>583406</xdr:colOff>
      <xdr:row>37</xdr:row>
      <xdr:rowOff>35719</xdr:rowOff>
    </xdr:to>
    <xdr:graphicFrame macro="">
      <xdr:nvGraphicFramePr>
        <xdr:cNvPr id="2" name="Gráfico 1">
          <a:extLst>
            <a:ext uri="{FF2B5EF4-FFF2-40B4-BE49-F238E27FC236}">
              <a16:creationId xmlns:a16="http://schemas.microsoft.com/office/drawing/2014/main" id="{01265152-21A9-4EA0-A295-49E7CC1FE8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214312</xdr:colOff>
      <xdr:row>61</xdr:row>
      <xdr:rowOff>158352</xdr:rowOff>
    </xdr:from>
    <xdr:to>
      <xdr:col>15</xdr:col>
      <xdr:colOff>714375</xdr:colOff>
      <xdr:row>76</xdr:row>
      <xdr:rowOff>44052</xdr:rowOff>
    </xdr:to>
    <xdr:graphicFrame macro="">
      <xdr:nvGraphicFramePr>
        <xdr:cNvPr id="4" name="Gráfico 3">
          <a:extLst>
            <a:ext uri="{FF2B5EF4-FFF2-40B4-BE49-F238E27FC236}">
              <a16:creationId xmlns:a16="http://schemas.microsoft.com/office/drawing/2014/main" id="{5E8DF725-57C8-4B47-8564-0981E116E7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52917</xdr:colOff>
      <xdr:row>200</xdr:row>
      <xdr:rowOff>74083</xdr:rowOff>
    </xdr:from>
    <xdr:to>
      <xdr:col>13</xdr:col>
      <xdr:colOff>253999</xdr:colOff>
      <xdr:row>216</xdr:row>
      <xdr:rowOff>127000</xdr:rowOff>
    </xdr:to>
    <xdr:graphicFrame macro="">
      <xdr:nvGraphicFramePr>
        <xdr:cNvPr id="2" name="Gráfico 1">
          <a:extLst>
            <a:ext uri="{FF2B5EF4-FFF2-40B4-BE49-F238E27FC236}">
              <a16:creationId xmlns:a16="http://schemas.microsoft.com/office/drawing/2014/main" id="{C84A3DB2-0B52-4C2D-86E0-B62B95DCB7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52916</xdr:colOff>
      <xdr:row>30</xdr:row>
      <xdr:rowOff>57150</xdr:rowOff>
    </xdr:from>
    <xdr:to>
      <xdr:col>5</xdr:col>
      <xdr:colOff>4624916</xdr:colOff>
      <xdr:row>44</xdr:row>
      <xdr:rowOff>133350</xdr:rowOff>
    </xdr:to>
    <xdr:graphicFrame macro="">
      <xdr:nvGraphicFramePr>
        <xdr:cNvPr id="3" name="Gráfico 2">
          <a:extLst>
            <a:ext uri="{FF2B5EF4-FFF2-40B4-BE49-F238E27FC236}">
              <a16:creationId xmlns:a16="http://schemas.microsoft.com/office/drawing/2014/main" id="{A6953D9E-2780-4470-83A1-7EE01B534D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4702968</xdr:colOff>
      <xdr:row>43</xdr:row>
      <xdr:rowOff>162984</xdr:rowOff>
    </xdr:from>
    <xdr:to>
      <xdr:col>12</xdr:col>
      <xdr:colOff>635000</xdr:colOff>
      <xdr:row>51</xdr:row>
      <xdr:rowOff>178594</xdr:rowOff>
    </xdr:to>
    <xdr:graphicFrame macro="">
      <xdr:nvGraphicFramePr>
        <xdr:cNvPr id="4" name="Gráfico 3">
          <a:extLst>
            <a:ext uri="{FF2B5EF4-FFF2-40B4-BE49-F238E27FC236}">
              <a16:creationId xmlns:a16="http://schemas.microsoft.com/office/drawing/2014/main" id="{3BB59B38-F662-4900-B299-1C7A605410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8626425</xdr:colOff>
      <xdr:row>60</xdr:row>
      <xdr:rowOff>126067</xdr:rowOff>
    </xdr:from>
    <xdr:to>
      <xdr:col>4</xdr:col>
      <xdr:colOff>220893</xdr:colOff>
      <xdr:row>77</xdr:row>
      <xdr:rowOff>13308</xdr:rowOff>
    </xdr:to>
    <xdr:graphicFrame macro="">
      <xdr:nvGraphicFramePr>
        <xdr:cNvPr id="6" name="Gráfico 5">
          <a:extLst>
            <a:ext uri="{FF2B5EF4-FFF2-40B4-BE49-F238E27FC236}">
              <a16:creationId xmlns:a16="http://schemas.microsoft.com/office/drawing/2014/main" id="{8152CE73-6624-4F7D-B6FD-1964E5EF86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856180</xdr:colOff>
      <xdr:row>53</xdr:row>
      <xdr:rowOff>115584</xdr:rowOff>
    </xdr:from>
    <xdr:to>
      <xdr:col>17</xdr:col>
      <xdr:colOff>534470</xdr:colOff>
      <xdr:row>61</xdr:row>
      <xdr:rowOff>1286</xdr:rowOff>
    </xdr:to>
    <mc:AlternateContent xmlns:mc="http://schemas.openxmlformats.org/markup-compatibility/2006">
      <mc:Choice xmlns:cx1="http://schemas.microsoft.com/office/drawing/2015/9/8/chartex" Requires="cx1">
        <xdr:graphicFrame macro="">
          <xdr:nvGraphicFramePr>
            <xdr:cNvPr id="4" name="Gráfico 3">
              <a:extLst>
                <a:ext uri="{FF2B5EF4-FFF2-40B4-BE49-F238E27FC236}">
                  <a16:creationId xmlns:a16="http://schemas.microsoft.com/office/drawing/2014/main" id="{32D35B4E-DC77-42E3-B009-CDC725B8C44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3944780" y="8697609"/>
              <a:ext cx="4583665" cy="118110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11</xdr:col>
      <xdr:colOff>862100</xdr:colOff>
      <xdr:row>62</xdr:row>
      <xdr:rowOff>141342</xdr:rowOff>
    </xdr:from>
    <xdr:to>
      <xdr:col>16</xdr:col>
      <xdr:colOff>588625</xdr:colOff>
      <xdr:row>73</xdr:row>
      <xdr:rowOff>139129</xdr:rowOff>
    </xdr:to>
    <xdr:graphicFrame macro="">
      <xdr:nvGraphicFramePr>
        <xdr:cNvPr id="2" name="Gráfico 1">
          <a:extLst>
            <a:ext uri="{FF2B5EF4-FFF2-40B4-BE49-F238E27FC236}">
              <a16:creationId xmlns:a16="http://schemas.microsoft.com/office/drawing/2014/main" id="{D8FAFA4B-7E3F-E5E1-A3E6-3FEFF54DB5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31394</xdr:colOff>
      <xdr:row>76</xdr:row>
      <xdr:rowOff>154753</xdr:rowOff>
    </xdr:from>
    <xdr:to>
      <xdr:col>17</xdr:col>
      <xdr:colOff>513709</xdr:colOff>
      <xdr:row>88</xdr:row>
      <xdr:rowOff>0</xdr:rowOff>
    </xdr:to>
    <xdr:graphicFrame macro="">
      <xdr:nvGraphicFramePr>
        <xdr:cNvPr id="5" name="Gráfico 4">
          <a:extLst>
            <a:ext uri="{FF2B5EF4-FFF2-40B4-BE49-F238E27FC236}">
              <a16:creationId xmlns:a16="http://schemas.microsoft.com/office/drawing/2014/main" id="{F68271F6-628D-F436-F732-0B017D1AAC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42862</xdr:colOff>
      <xdr:row>18</xdr:row>
      <xdr:rowOff>9525</xdr:rowOff>
    </xdr:from>
    <xdr:to>
      <xdr:col>14</xdr:col>
      <xdr:colOff>42862</xdr:colOff>
      <xdr:row>32</xdr:row>
      <xdr:rowOff>85725</xdr:rowOff>
    </xdr:to>
    <xdr:graphicFrame macro="">
      <xdr:nvGraphicFramePr>
        <xdr:cNvPr id="2" name="Gráfico 1">
          <a:extLst>
            <a:ext uri="{FF2B5EF4-FFF2-40B4-BE49-F238E27FC236}">
              <a16:creationId xmlns:a16="http://schemas.microsoft.com/office/drawing/2014/main" id="{38C7D55D-0E26-4647-A9A9-7F44A40533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xdr:colOff>
      <xdr:row>0</xdr:row>
      <xdr:rowOff>133350</xdr:rowOff>
    </xdr:from>
    <xdr:to>
      <xdr:col>14</xdr:col>
      <xdr:colOff>9525</xdr:colOff>
      <xdr:row>15</xdr:row>
      <xdr:rowOff>19050</xdr:rowOff>
    </xdr:to>
    <xdr:graphicFrame macro="">
      <xdr:nvGraphicFramePr>
        <xdr:cNvPr id="3" name="Gráfico 2">
          <a:extLst>
            <a:ext uri="{FF2B5EF4-FFF2-40B4-BE49-F238E27FC236}">
              <a16:creationId xmlns:a16="http://schemas.microsoft.com/office/drawing/2014/main" id="{6075F533-0ADB-45CB-B897-1C2FDE03D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rupo de Control Interno" refreshedDate="45188.618048842596" createdVersion="8" refreshedVersion="7" minRefreshableVersion="3" recordCount="73" xr:uid="{72536C99-9455-544B-9A3D-07C2428A3132}">
  <cacheSource type="worksheet">
    <worksheetSource ref="A2:AJ74" sheet="Segundo Seguimiento"/>
  </cacheSource>
  <cacheFields count="33">
    <cacheField name="NÚMERO DEL RIESGO_x000a_" numFmtId="0">
      <sharedItems containsSemiMixedTypes="0" containsString="0" containsNumber="1" containsInteger="1" minValue="200" maxValue="244" count="41">
        <n v="200"/>
        <n v="201"/>
        <n v="202"/>
        <n v="203"/>
        <n v="204"/>
        <n v="205"/>
        <n v="206"/>
        <n v="207"/>
        <n v="208"/>
        <n v="209"/>
        <n v="210"/>
        <n v="211"/>
        <n v="216"/>
        <n v="217"/>
        <n v="218"/>
        <n v="219"/>
        <n v="220"/>
        <n v="221"/>
        <n v="222"/>
        <n v="223"/>
        <n v="224"/>
        <n v="225"/>
        <n v="226"/>
        <n v="227"/>
        <n v="228"/>
        <n v="229"/>
        <n v="230"/>
        <n v="231"/>
        <n v="232"/>
        <n v="233"/>
        <n v="234"/>
        <n v="235"/>
        <n v="236"/>
        <n v="237"/>
        <n v="238"/>
        <n v="239"/>
        <n v="240"/>
        <n v="241"/>
        <n v="242"/>
        <n v="243"/>
        <n v="244"/>
      </sharedItems>
    </cacheField>
    <cacheField name="PROCESO" numFmtId="0">
      <sharedItems count="20">
        <s v="COOPERACIÓN  NACIONAL NO OFICIAL E INTERNACIONAL"/>
        <s v="DIRECCIONAMIENTO ESTRATÉGICO"/>
        <s v="GESTIÓN DE COMUNICACIONES"/>
        <s v="EVALUACIÓN INDEPENDIENTE"/>
        <s v="CONTROL DISCIPLINARIO"/>
        <s v="ADMINISTRACIÓN Y MANEJO DEL SISTEMA DE PARQUES NACIONALES NATURALES"/>
        <s v="AUTORIDAD AMBIENTAL"/>
        <s v="PARTICIPACIÓN SOCIAL"/>
        <s v="SOSTENIBILIDAD FINANCIERA Y NEGOCIOS AMBIENTALES"/>
        <s v="COORDINACIÓN DEL SINAP"/>
        <s v="GESTION DE RECURSOS FÍSICOS "/>
        <s v="GESTIÓN DOCUMENTAL"/>
        <s v="GESTIÓN CONTRACTUAL"/>
        <s v="GESTIÓN DE TECNOLOGÍAS Y SEGURIDAD DE LA INFORMACIÓN"/>
        <s v="SERVICIO AL CIUDADANO"/>
        <s v="GESTION JURÍDICA"/>
        <s v="GESTIÓN DEL CONOCIMIENTO Y LA INNOVACIÓN"/>
        <s v="GESTIÓN DEL TALENTO HUMANO"/>
        <s v="GESTIÓN DE RECURSOS FINANCIEROS"/>
        <s v="COOPERACIÓN NACIONAL NO OFICIAL E INTERNACIONAL" u="1"/>
      </sharedItems>
    </cacheField>
    <cacheField name="ZONA DE RIESGO" numFmtId="0">
      <sharedItems containsBlank="1" count="6">
        <s v="MODERADO"/>
        <s v="EXTREMO"/>
        <s v="N.A"/>
        <s v="ALTO"/>
        <m u="1"/>
        <s v="N/A" u="1"/>
      </sharedItems>
    </cacheField>
    <cacheField name="DESCRIPCIÓN DEL RIESGO" numFmtId="0">
      <sharedItems count="46" longText="1">
        <s v="Posibilidad de recibir o solicitar cualquier dádiva o beneficio a nombre propio o de terceros con el fin de manejar de forma inadecuada la información para la gestión y formulación de proyectos de cooperación."/>
        <s v="Posibilidad de recibir o solicitar cualquier dádiva a nombre propio o para un tercero en la ejecución de las actividades propias del proceso Cooperación Nacional No oficial e Internacional y Asuntos Internacionales incumpliendo el procedimiento de conflicto de intereses establecido por la entidad."/>
        <s v="Posibilidad de recibir o solicitar cualquier dádiva o beneficio a nombre propio o de terceros con el fin de modificar, el avance de algunas metas, a favor de alguna dependencia en particular"/>
        <s v="N.A"/>
        <s v="Posibilidad de recibir o solicitar cualquier dádiva a nombre propio o para un tercero en la ejecución de las actividades propias del proceso Direccionamiento Estratégico incumpliendo el procedimiento de conflicto de intereses establecido por la entidad."/>
        <s v="Posibilidad de recibir o solicitar cualquier dádiva o beneficio a nombre propio de un tercero con el fin de ocultar información que se considera publica"/>
        <s v="Posibilidad de recibir o solicitar cualquier dádiva a nombre propio o para un tercero en la ejecución de las actividades propias del proceso Gestión de Comunicaciones, incumpliendo el procedimiento de conflicto de intereses establecido por la entidad."/>
        <s v="Posibilidad de recibir o solicitar cualquier dádiva o beneficio a nombre propio o de terceros, con el fin de desviar el resultado final del proceso de auditoria interna y/o calidad."/>
        <s v="Posibilidad de recibir o solicitar cualquier dádiva o beneficio a nombre propio o de terceros, omitiendo conflicto de intereses con el fin de obtener beneficios en el proceso de auditoria interna y/o calidad."/>
        <s v="Posibilidad de recibir o solicitar cualquier dádiva o beneficio a nombre propio o de terceros omitiendo reportar eventuales actos de corrupción, fraude e irregularidades que se hayan detectado en los procesos de auditoría."/>
        <s v="Posibilidad de recibir o solicitar cualquier dádiva o beneficio a nombre propio o para terceros tendientes a favorecer a otros con acciones u omisiones dentro de las actuaciones disciplinarias"/>
        <s v="Posibilidad de recibir o solicitar cualquier dádiva o beneficio a nombre propio o de terceros con el fin de obtener  información generada a través de investigaciones para la toma de decisiones de manejo, dificultando la evaluación de acciones de manejo requeridas."/>
        <s v="Posibilidad de recibir o solicitar cualquier dádiva o beneficio a nombre propio o de terceros con el fin de no reportar o registrar acciones de conflicto de intereses que se puedan identificar en la ejecución de las actividades del proceso AMSPNN y no dar cumplimiento al marco legal del tema y el procedimiento vigente de conflicto de intereses establecido por la entidad."/>
        <s v="Posibilidad de recibir o solicitar cualquier dádiva a nombre propio o para un tercero en la ejecución de las actividades propias del proceso de Autoridad Ambiental incumpliendo el procedimiento de conflicto de intereses establecido por la entidad."/>
        <s v="Posibilidad de recibir o solicitar cualquier dádiva o beneficio a nombre propio o de terceros con el fin de omitir el registro de las presiones con alcance sancionatorio y permisivo detectadas  en el ejercicio de PVC a través de  herramientas tecnológicas de la entidad (SMART y aplicativos), permitiendo la generación de retrasos indebidos en el seguimiento de las presiones antrópicas."/>
        <s v="Posibilidad de recibir o solicitar cualquier dádiva o beneficio a nombre propio o de terceros con el fin de no reportar o registrar acciones de conflicto de intereses que se puedan identificar en la ejecución de las actividades del proceso Participación Social y no dar cumplimiento al marco legal del tema y el procedimiento vigente de conflicto de intereses establecido por la entidad."/>
        <s v="Posibilidad de recibir o solicitar cualquier dádiva a nombre propio o para un tercero para permitir la entrega, apropiación de dinero, destinación de recursos físicos de la entidad a operaciones o actividades diferentes de las inicialmente pactados u otra utilidad indebida."/>
        <s v="Posibilidad de recibir o solicitar cualquier dádiva a nombre propio o para un tercero generando la extralimitación en el ejercicio de funciones y/o asignación del trámite de RNSC. "/>
        <s v="Posibilidad de recibir o solicitar cualquier dádiva a nombre propio o para un tercero en la ejecución de las actividades propias del proceso Coordinación del SINAP incumpliendo el procedimiento de conflicto de intereses establecido por la entidad."/>
        <s v="Posibilidad de recibir o solicitar cualquier dádiva o beneficio a nombre propio de un tercero con el fin de realizar sustracción de bienes propiedad de la Entidad"/>
        <s v="Posibilidad de recibir o solicitar cualquier dádiva a nombre propio o para un tercero en la ejecución de las actividades propias del proceso Gestión de Recursos Físicos incumpliendo el procedimiento de conflicto de intereses establecido por la entidad."/>
        <s v="Posibilidad de recibir o solicitar cualquier dádiva o beneficio a nombre propio de un tercero con el fin de realizar ocultamiento o perdida  de la infomación de la entidad."/>
        <s v="Posibilidad de recibir o solicitar cualquier dádiva a nombre propio o para un tercero en la ejecución de las actividades propias del proceso Gestión Documental incumpliendo el procedimiento de conflicto de intereses establecido por la entidad."/>
        <s v="Posibilidad de recibir o solicitar cualquier dádiva o beneficio a nombre propio o de terceros omitiendo un requisito de tipo contractual"/>
        <s v="Posibilidad de recibir o solicitar cualquier dádiva o beneficio a nombre propio o de terceros direccionando los procesos de contratación a favor de terceros"/>
        <s v="Posibilidad de recibir o solicitar cualquier dádiva a nombre propio o para un tercero en la ejecución de las actividades propias del proceso de Gestión Contractual incumpliendo el procedimiento de conflicto de intereses establecido por la entidad."/>
        <s v="Posibilidad de recibir o solicitar cualquier dádiva a nombre propio o para un tercero para generar ocultamiento o pedida a de la información en los sistemas de información de TI de PNNC"/>
        <s v="Posibilidad de recibir o solicitar cualquier dádiva a nombre propio o para un tercero en la ejecución de las actividades propias del proceso Tecnologias de la Información y las Comunicaciones  incumpliendo el procedimiento de conflicto de intereses establecido por la entidad."/>
        <s v="Posibilidad de recibir o solicitar cualquier dádiva o beneficio a nombre propio o de terceros con el fin de responder las PQRSD fuera de los términos legales establecidos."/>
        <s v="Posibilidad de recibir o solicitar cualquier dádiva a nombre propio o para un tercero en la ejecución de las actividades propias del proceso de Servicio al Ciudadano incumpliendo el procedimiento de conflicto de intereses establecido por la entidad."/>
        <s v="Posibilidad de recibir o solicitar dádivas o beneficios para manipular información favoreciendo intereses de terceros"/>
        <s v="Posibilidad de recibir o solicitar cualquier dádiva en el desarrollo de las actividades de asesoría Jurídica para no dar cumplimiento al procedimiento de conflicto de intereses establecido por la entidad."/>
        <s v="Posibilidad de recibir o solicitar cualquier dádiva o beneficio a nombre propio o de terceros con el fin de ejecutar las actividades propias del proceso de Gestión del Conocimiento e Innovación, y  en caso de identificar conflicto intereres, no dar cumplimiento al marco legal relacionado y el procedimiento vigente establecido por la entidad."/>
        <s v="Posibilidad de recibir o solicitar cualquier dádiva a nombre propio o para un tercero en la ejecución de las actividades propias del proceso Gestion del Talento humano incumpliendo el procedimiento de conflicto de intereses establecido por la entidad."/>
        <s v="Posibilidad de solicitar y/o recibir coimas o dadivas en favor propio o de un tercero para tramitar afectaciones presupuestales omitiendo o adulterando el respectivo soporte legal requerido y/o la autorización del ordenador del gasto."/>
        <s v="Posibilidad de solicitar y/o recibir coimas o dadivas para la desviación de recursos fnancieros en beneficio propio o de un tercero"/>
        <s v="Posibilidad de recibir coimas o dadivas para la desviación o perdida de la boletería y/o del dinero recaudado por concepto de ingreso al Parque. "/>
        <s v="Posibilidad de solicitar y/o recibir  retribuciones a favor propio o de un tercero para dar trámite en la ejecución de la Gestión de Recursos Financieros omitiendo la declaración del conflicto de intereses,"/>
        <s v="Posibilidad de recibir coimas o dadivas para generar pagos presupuestales y no presupuestales que no correspondan al beneficiario del pago o de la deducción sin los soportes correspondientes, en beneficio propio o cambio de una retribución economica"/>
        <s v="Posibilidad de recibir o solicitar cualquier dádiva o beneficio a nombre propio de un tercero con el fin de extralimitar las funciones o dilatar  los tiempos de losTrámites Ambientales."/>
        <s v="Posibilidad de recibir y/o solicitar cualquier dádiva y/o beneficio a nombre propio y/o de un tercero con el fin de extralimitar las funciones y/o dilatar los tiempos en las diferentes instancias que adelantan procesos sancionatorios ambientales al interior de PNNC."/>
        <s v="Posibilidad de recibir o solicitar cualquier dádiva a nombre propio o para un tercero en la ejecución de las actividades propias del proceso Sostenibilidad Financiera y Negocios Ambientales, incumpliendo el procedimiento de conflicto de intereses establecido por la entidad."/>
        <s v="Posibilidad de recibir o solicitar cualquier dádiva o beneficio a nombre propio o de terceros con el fin de responder las PQRSD fuera de los términos legales establecidos" u="1"/>
        <s v="_x000a_Posibilidad de solicitar y/o recibir coimas o dadivas para la desviación de recursos fnancieros en beneficio propio o de un tercero" u="1"/>
        <s v="N/A" u="1"/>
        <s v="_x000a__x000a_Posibilidad de recibir coimas o dadivas para la desviación o perdida de la boletería y/o del dinero recaudado por concepto de ingreso al Parque. " u="1"/>
      </sharedItems>
    </cacheField>
    <cacheField name="OBSERVACIONES CON RELACIÓN A LA DESCRIPCION DEL RIESGO" numFmtId="0">
      <sharedItems/>
    </cacheField>
    <cacheField name="CONTROL" numFmtId="0">
      <sharedItems count="64" longText="1">
        <s v="1. Los profesionales de la Oficina Asesora de Planeación validarán que las dependencias reciban acompañamientos y/o comunicaciones de orientación cuando las dependencias requieran la orientación, para el cumplimiento del procedimiento de cooperación Nacional No Oficinal e internacional mediante reuniones y/o, comunicaciones y/o asesorías, en caso de presentarsen formulación o propuesta no alineada se genera una comunicación indicando que no da a lugar."/>
        <s v="1. El personal del proceso Cooperación Nacional No Oficial e Internacional, realizará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trimestral. En caso de desviaciones (que la persona no tenga conocimiento) se socializará los lineamientos del tema y se realizará nuevamente la encuesta."/>
        <s v="1. El profesional responsable del tema en la OAP en las actividades actualización y reprogramacion de magnitudes de los indicadores remitida por los procesos, verifica la coherencia de los datos, frente al cierre de la vigencia anterior (reprogramación) y lo programado en la vigencia actual, con el próposito de generar la adecuada articulación en los diferentes PAA que conforman el PEI y  Evaluar la pertinencia de las solicitudes de actualización de magnitudes físicas de los indicadores. En caso de presentarsé desviaciones en la información remitida se generan las alertas correspondientes al proceso."/>
        <s v="2. La OAP verificar el estado del seguimiento del (PAA - PEI) y los compromisos establecidos, para presentar ante Comité Institucional de Gestión y Desempeño o Comité Directivo , cuando se requiera y quedará reportado en el acta correspondiente de forma anual (PEI) y Semestral (PAA), como actividad preventiva para las alertas tempranas para lo líderes de proceso, en caso de desviaciones se dejarán compromisos en el CIGD."/>
        <s v="1. El personal del proceso Direccionamiento Estratégico realizará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trimestral. En caso de desviaciones (que la persona no tenga conocimiento) se socializará los lineamientos del tema y se realizará nuevamente la encuesta."/>
        <s v="1. La Coordinación del Grupo de Comunicaciones o quien el asigne, realizará mensualmente seguimiento al Plan de Trabajo que se genere, para el cumplimiento de la Ley 1712 de 2014 y su normatividad complementaria, verificando únicamente el cumplimiento de temas de estructuración en el enlace de transparencia y acceso a la información pública de la página web de Parques Nacionales Naturales, quedando como evidencia actas o ayudas de memoria de los seguimientos y los compromisos, en caso de desviación se priorizaran las acciones que no se han cumplido. _x000a_Nota: El seguimiento iniciará en el mes de abril cuando se cuente con la contratación del Web Master"/>
        <s v="N.A."/>
        <s v="1. El personal del proceso de Comunicaciones realizará seguimiento al conocimiento y apropiación sobre los lineamientos estandarizados y documentados por la Entidad relacionados con el procedimiento de conflicto de intereses con el objetivo de ser implementado y ejecutado según la necesidad u ocurrencia del tema; Mediante una encuesta de conocimiento trimestral. En caso de desviaciones (que la persona no tenga conocimiento) se socializará los lineamientos del tema y se realizará nuevamente la encuesta."/>
        <s v="1. La Coordinadora del Grupo de Control Interno, cada vez que el equipo de auditores realice una auditoría, con el propósito de obtener informes ajustados a la realidad, verifica y coteja las  evidencias frente a la lista de chequeo presentada por los auditores. En caso de encontrar información faltante o inconsistencias remite vía correo electrónico para los ajustes respectivos. Evidencia: Correo electrónico."/>
        <s v="2. La Coordinadora del Grupo de Control Interno, cada vez que un auditor termina el proceso de auditoria, con el propósito de presentar información consistente y real en la reunión de cierre,   verifica que la presentación elaborada contenga las desviaciones soportadas con evidencias suficientes. En caso de encontrar información que no corresponda o no soporte la No Conformidad u observación, se remite por correo electrónico para realizar los ajustes respectivos. Evidencia: Correo electrónico."/>
        <s v="1. La Coordinadora del Grupo de Control Interno, cada que se realiza una auditoría, con el fin de realizar auditorias objetivas e imparciales, verifica que el auditor diligencie y firme el Formato EI_FO_06 &quot;Declaración Conflicto de Intereses. En caso de presentarse un conflicto de intereses la coordinadora del GCI tomará las acciones pertinentes reasignando un nuevo auditor. Evidencia: Formato conflicto de intereses."/>
        <s v="1. La Coordinadora del Grupo de Control Interno, cada vez que evidencia un presunto hecho de corrupción, con el fin de adelantar las investigaciones pertinentes, realiza mesa de trabajo con los auditores para evaluar su pertinencia y posterior remisión al ente de control y/o a la Oficina de Control Interno Disiciplinaro. En caso de no contar con evidencias suficientes, se desestima y se deja consiganado en el acta. Evidencia: Memorando - Oficio - Acta de reunión."/>
        <s v="1. La jefe de la Oficina de Control Disciplinario Interno, permanentemente revisa los procesos disciplinarios cuya etapa se encuentre próxima a vencimiento, y genera alertas vía correo electrónico a los profesionales, con el objetivo de evaluar y proyectar la decisión que en derecho corresponda, dejando como evidencia los soportes de la remisión del correo. En caso de una desviación se requiere el funcionario o contratista para que proyecte de manera inmediata la decisión que corresponda."/>
        <s v="2. La jefe de la Oficina de Control Disciplinario en el momento en el que se recibe la queja por el sistema de gestión documental ORFEO genera el reparto de la misma al contratista o al funcionario de manera equilibrada para la expedición de la decisión que corresponda en los términos de 5 días hábiles siguientes al reparto, realizando seguimiento por parte de la Jefatura mediante comunicaciones permanentes por correo electrónico a los abogados, con el objetivo de asegurar el cumplimiento del término establecido, dejando como evidencia la base de datos de quejas o informes. En caso de una desviación se requiere el funcionario o contratista para que proyecte de manera inmediata la decisión que corresponda."/>
        <s v="3. La jefe de la Oficina de Control Disciplinario Interno, permentemente controla la reserva de los expedientes activos con el fin de prevenir la divulgación de información reservada o la alteración de los contenidos de los expedientes por parte de terceros. Dejando como evidencia certificacioón del control efectivo de los mismos. En caso de una desviación se requiere a los profesionales asignados para que informen permanentemente cuales fueron los expedientes revisados durante el periodo."/>
        <s v="1. La SGM-GPM verificará a las área protegidas (según los tiempos pactados con cada una) el estado de los compromisos de avales (resultados y datos derivados de cada investigación), mediante la matriz de seguimiento de avales de investigación con el objetivo que la información este disponible para los tres niveles de gestión cuando sea requerido. En caso de incumplimiento y/o retrasos de los compromisos, se deberá informar a la SGM-GPM por medio de un memorando y/o en su defecto correo electrónico. Posteriormente la SGM-GPM, realizará seguimiento al estado del incumplimiento._x000a_Evidencia. Matriz de seguimiento de avales de investigación."/>
        <s v="1. El líder del SGI de la SGM, trimestralmente verificará el conocimiento y apropiación del personal del proceso AMSPNN, sobre los lineamientos estandarizados y documentados por la Entidad relacionados con conflicto de intereses, con el objetivo de reforzar la implementación del tema según la necesidad u ocurrencia; quedando como evidencia: una encuesta de conocimiento y los resultados obtenidos (tabulación). En caso de desviaciones (que la persona no tenga conocimiento) se socializará los lineamientos del tema y se realizará nuevamente la encuesta."/>
        <s v="1. El personal del proceso Autoridad Ambiental, trimestralmente realizará seguimiento al conocimiento y apropiación sobre los lineamientos estandarizados y documentados por la Entidad relacionados con conflicto de intereses con el objetivo de reforzar que se implemente y ejecute el tema según la necesidad u ocurrencia del tema; quedando como evidencia: Mediante una encuesta de conocimiento y los resultados obtenidos. En caso de desviaciones (que la persona no tenga conocimiento) se socializará los lineamientos del tema y se realizará nuevamente la encuesta."/>
        <s v="1. El área protegida (DTAM)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
        <s v="N.A"/>
        <s v="1. El área protegida (DTAO)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
        <s v="1. El área protegida (DTCA)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
        <s v="1. El área protegida (DTAN)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
        <s v="1. El área protegida (DTOR)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
        <s v="1. El área protegida (DTPA)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
        <s v="1. El líder del SGI de la SGM, trimestralmente verificará el conocimiento y apropiación del personal del proceso Participación social, sobre los lineamientos estandarizados y documentados por la Entidad relacionados con conflicto de intereses, con el objetivo de reforzar la implementación del tema según la necesidad u ocurrencia; quedando como evidencia: una encuesta de conocimiento y los resultados obtenidos (tabulación). En caso de desviaciones (que la persona no tenga conocimiento) se socializará los lineamientos del tema y se realizará nuevamente la encuesta."/>
        <s v="1. El personal de Sostenibilidad Financiera según el tiempo de cada proceso, realiza seguimiento en la ejecución según la necesidad del proceso, verificando los recursos aportados y/o cumplimiento de las obligaciones versus lo indicado por los informes y/o los compromisos adquiridos; para conocer las entregas, el destino de los recursos físicos y/o cumplimiento de lo pactado con la alianza. Quedando como evidencia el acta de seguimiento;  en caso de evidenciar diferencias entre lo pactado inicialmente y lo entregado o ejecutado, se procede a solicitar ajuste a los actores involucrados en el proceso, con el fin de que se subsane las diferencias encontradas y sea remitidas nuevamente al equipo de SSNA que realiza el seguimiento. "/>
        <s v="1. El Coordinador(a) del Grupo de Trámites y Evaluación Ambiental, a demanda, contrasta lo remitido por el Grupo de Procesos Corporativos (correspondencia) vía GD-ORFEO en la temática de RNSC con la información recibida vía correo electrónico en el buzón reservas.naturales@parquesnaiconales.gov.co e identifica posibles desviaciones. En caso de desviación del control y ante la materialización del riesgo, se procede a comunicar la diferencia en el contraste al Grupo de Procesos Corporativos (correspondencia) con copia al Coordinador de GAU y al líder temático de RNSC en GTEA para proceder a la medida y acción correctiva respectiva._x000a_Evidencia: Base de datos con correos electrónicos enviados a correspondencia para radicación donde se relaciona el número de radicado y el trámite respectivo."/>
        <s v="1. El personal del proceso Coordinación del SINAP se realiza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trimestral. En caso de desviaciones (que la persona no tenga conocimiento) se socializará los lineamientos del tema y se realizará nuevamente la encuesta."/>
        <s v="1. El almacenista de la Dirección Territorial verifica la solicitud del cuentadante cada vez que se requiere un bien en calidad de préstamo o traslado, en relación al diligenciamiento adecuado del formato Traslado y préstamo de bienes y que posea la información del bien, la justificación del préstamo y las firmas de quien recibe y entrega con el fin de controlar el préstamo y la entrega del bien, dejando como evidencia  los formatos de traslado y préstamo debidamente firmados. En caso de no contar con las firmas no se trámite el mismo pues no cuenta con la aprobación._x000a_Nota. El que entrega el bien es el cuentadante.  _x000a_Cuando no se registre la necesidad de traslado o préstamo de bienes, el almacenista remitirá un correo electrónico al Coordinador de Grupo Interno de Trabajo (administrativo y financiero) informando que no se realizaron préstamos o traslados de bienes."/>
        <s v="1. El personal del proceso Gestión de Recursos Físicos realizará seguimiento de manera cuatrimestral al conocimiento y apropiación sobre los lineamientos estandarizados y documentados por la Entidad relacionados con conflicto de intereses con el objetivo de ser implementado y ejecutado el tema según la necesidad u ocurrencia del tema; dejando como evidencia una encuesta de conocimiento. En caso de desviaciones (que la persona no tenga conocimiento) se socializará los lineamientos del tema y se realizará nuevamente la encuesta."/>
        <s v="1. Grupo de Procesos Corporativos verificará de forma trimestral el cumplimiento a través del plan de trabajo y la actualización de inventarios documentales, con el fin de determinar el cumplimiento de las actividades de administración, manejo y conservación de los archivos de la Entidad quedando como evidencia el avance del plan de trabajo de las dependencias de Nivel Central. En caso de presentarse incumplimientos de la entrega de información se requerirá a la dependencia involucrada la remisión de la misma en el menor tiempo posible."/>
        <s v="2. Cada Dirección Territorial verificará de forma trimestral el cumplimiento a través del plan de trabajo y la actualización de inventarios documentales de las áreas protegidas asignadas, con el fin de determinar el cumplimiento de las actividades de administración, manejo y conservación de los archivos de la Entidad quedando como evidencia la remisión del avance del plan de trabajo a Nivel Central (Grupo de Procesos Corporativos). En caso de presentarse incumplimientos de la entrega de información se requerirá a la dependencia involucrada la remisión de la misma en el menor tiempo posible."/>
        <s v="1. El personal del proceso Gestión Documental de manera cuatrimestral realizará seguimiento al conocimiento y apropiación sobre los lineamientos estandarizados y documentados por la Entidad relacionados con conflicto de intereses con el objetivo de ser implementado y ejecutado el tema según la necesidad u ocurrencia del tema; dejando como evidencia una encuesta de conocimiento. En caso de desviaciones (que la persona no tenga conocimiento) se socializará los lineamientos del tema y se realizará nuevamente la encuesta."/>
        <s v="1. El Grupo de Contratos conforme al cambio de instrumentos normativos, genera los lineamientos y documentación requerida (manual de contratación y procedimientos) a los instrumentos normativos contractuales, con el propósito de dar cumplimiento a la normatividad vigente. Dejando como evidencia el manual de contratación, procedimientos e instrumentos normativos. En caso de desviación se informará al ente de control correspondiente para generar los correctivos desde su competencia"/>
        <s v="1._x0009_El Grupo de Contratos conforme a la dinámica contractual recibe y responde observaciones a los documentos contractuales remitidos por los procesos, con el objetivo de advertir un posible direccionamiento en alguno de ellos. Dejando como evidencia la respuesta con las respectivas observaciones. En caso de desviación se adecua el proceso por medio de una denda o se revoca de inmediato"/>
        <s v="El personal del proceso de Gestión Contractual de manera cuatrimestral realizará seguimiento al conocimiento y apropiación sobre los lineamientos estandarizados y documentados por la Entidad relacionados con conflicto de intereses con el objetivo de ser implementado y ejecutado el tema según la necesidad u ocurrencia del tema; dejando como evidencia los resultados de la encuesta. En caso de desviaciones (que la persona no tenga conocimiento) se socializará los lineamientos del tema y se realizará nuevamente la encuesta."/>
        <s v="1. El equipo TIC  cuenta con un sistema de protección de aplicaciones Web que se monitorea  diariamente para mitigar ataques informaticos dirigios a las aplicaciones web  de forma automatica los eventos de seguridad que se generan sobre las aplicaciones web de la entidad, quedando como evidencia en los informes de gestión mensual que se generan y en caso de desviación  se activa el protocolo de restauración de servicios. "/>
        <s v="1. El equipo de trabajo del proceso de Gestión de Tecnologías y Seguridad de la Información realizará cuatrimestralmente seguimiento al conocimiento y apropiación de los lineamientos estandarizados y documentados por la Entidad relacionados con el procedimiento de conflicto de intereses,  con el objetivo de ser implementado y ejecutado; dejando como evidencia una encuesta. En caso de desviaciones (que la persona no tenga conocimiento) se socializará los lineamientos del tema y se realizará nuevamente la encuesta."/>
        <s v="1. Cada responsable asignado en cada Dirección Territorial y en Nivel Central cada vez que se requiera, verifica la fecha de vencimiento de PQRSD en el sistema de gestión documental con el propósito de prevenir incumplimientos en los términos de ley para dar respuesta, dejando como evidencia la generación de alertas por medio de correo electrónico remitidas al responsable de emitir la respuesta. En caso de no ejecutar la verificación debe realizarse de inmediato. _x000a__x000a_Nota: Se aclara que para las áreas protegidas que no reciban PQRSD se remitirán correos electrónicos recordando los tiempos de respuesta legalmente establecidos."/>
        <s v="2. El responsable asignado en Nivel Central y en cada Dirección Territorial quincenalmente verifica que la respuesta dada al peticionario cumpla con los criterios definidos por el proceso, con el propósito de generar el correcto cierre del trámite en el sistema de gestión documental, dejando como evidencia en la revisión de los criterios en la matriz de seguimiento de PQRSD del Grupo de Servicio al Ciudadano. En caso de desviación se solicita a la dependencia responsable el cumplimiento del criterio"/>
        <s v="1. El personal del proceso Servicio al Ciudadano realizará cuatrimestralmente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En caso de desviaciones (que la persona no tenga conocimiento) se socializará los lineamientos del tema y se realizará nuevamente la encuesta._x000a_"/>
        <s v="1. Todos los documentos trabajados por la Oficina Asesora Jurídica serán proyectados o revisados por un profesional y aprobados por el jefe de la Oficina Asesora Jurídica, quedando como evidencia de la revisión el envío por el aplicativo oficial de correspondencia y/o el correo electronico, Si se requieren ajustes de fondo, el Jefe de la Oficina Asesora  devolverá al profesional, para realizar el ajuste del documento y el profesional lo presentará nuevamente para aprobación. Este control comprende la gestión predial, normativa y la judicial, exceptuando las acciones de tutela."/>
        <s v="1. El personal del proceso de Gestión Jurídica realizará seguimiento al conocimiento y apropiación sobre los lineamientos estandarizados y documentados por la Entidad relacionados con conflicto de intereses de manera cuatrimestral con el objetivo de ser implementado y ejecutado, según la necesidad u ocurrencia del tema; Mediante la ejecución de una encuesta de conocimiento y apropiación del tema, quedando como evidencia un formulario. En caso de desviaciones (que la persona no tenga conocimiento) se socializará los lineamientos del tema y se realizará nuevamente la encuesta."/>
        <s v="1. El personal del proceso de Gestión del Conocimiento e Innovación (NC), tres veces al año, realizará seguimiento al conocimiento y apropiación sobre los lineamientos estandarizados y documentados por la Entidad relacionados con conflicto de intereses, mediante una encuesta de conocimiento tabulada (formulario), con el objetivo de reforzar que se implemente y ejecute el tema en el desarrollo de las actividades del procesos, según la necesidad u ocurrencia del mismo. En caso de desviaciones (que la persona no tenga conocimiento) se socializarán los lineamientos del tema y se realizará nuevamente la encuesta en espacios diferentes a la periodicidad establecida._x000a_Nota. El control para la vigencia 2023 solo se ejecutará dos veces para el año."/>
        <s v="1. El personal del proceso de Gestion del Talento Humano realizará seguimiento al conocimiento y apropiación sobre los lineamientos estandarizados y documentados por la Entidad relacionados con el procedimiento de conflicto de intereses con el objetivo de ser implementado y ejecutado según la necesidad u ocurrencia del tema; Mediante una encuesta de conocimiento trimestral. En caso de desviaciones (que la persona no tenga conocimiento) se socializará los lineamientos del tema y se realizará nuevamente la encuesta."/>
        <s v="1. El responsable de presupuesto en Nivel Central y Direcciones Territoriales cada vez que se emite un registro prespuestal, lo elabora, con base en el acto administrativo remitido mediante ORFEO al grupo interno de trabajo de Financiera y adjunta el mismo firmado por el jefe de presupuesto o quien haga sus veces, con el objetivo de que se formalice el contrato entre las dos partes, dejando como eviencia el Listado de Registros Presupuestales. En caso modificaciones el tramite se devuelve al Proceso de Contratos. _x000a_"/>
        <s v="1. Las Direcciones Territoriales cada que se presente una novedad (Licencias, vacaciones y/o permisos) notificarán a nivel central mediante orfeo dichas situaciones, con el fin de realizar los ajustes a los usuarios en el portal bancario y SIIF Nación, a traves de formato de novedades de portal bancario y SIIF Nación, en caso de presentar inconsistencias en el formato, será devuelvo a la Dirección Territorial. _x000a__x000a_Nota: Es importante notar que en cuanto a las novedades que no superen los tres días, desde el perfil administrador se debe restringir el uso del Token, generando un bloqueo al usuario. "/>
        <s v="2. El Grupo de Gestión Financiera anualmente emite una circular con el fin de informar a la entidad las directrices relacionadas con el manejo de los usuarios y token, dejando como evidencia la circular divulgada y firmada. "/>
        <s v="El personal de los parques con vocación ecoturistica responsable de la boleteria y el recaudo de la DTAO, de manera permanente ejecuta los controles relacionados en el Procedimiento Recaudo y Registro de Derechos de Ingreso, con el fin de controlar la boletería y los ingresos. Dejando como evidencias  los relacionados a continuación: _x000a_• Matriz ingreso a visitantes y control de recuados_x000a_•  Inventario Boletería_x000a_•  Informe de conciliación de consignaciones por pago de anticipo_x000a_•  Informe Cierre de Caja_x000a_•  Informe Conciliación de recaudos_x000a_•  Informe de conciliación de recaudos entre el área protegida y el tercero debidamente firmada_x000a_• Informe de conciliación de recaudos entre la Dirección Territorial y el área protegida con vocación ecoturística debidamente firmada)_x000a__x000a_En caso de no llevar a cabo la ejecución de su control, informar de manera inmedianta mediante orfeo al Líder de Proceso. "/>
        <s v="El personal de los parques con vocación ecoturistica responsable de la boleteria y el recaudo de la DTCA, de manera permanente ejecuta los controles relacionados en el Procedimiento Recaudo y Registro de Derechos de Ingreso, con el fin de controlar la boletería y los ingresos. Dejando como evidencias  los relacionados a continuación: _x000a_• Matriz ingreso a visitantes y control de recuados_x000a_•  Inventario Boletería_x000a_•  Informe de conciliación de consignaciones por pago de anticipo_x000a_•  Informe Cierre de Caja_x000a_•  Informe Conciliación de recaudos_x000a_•  Informe de conciliación de recaudos entre el área protegida y el tercero debidamente firmada_x000a_• Informe de conciliación de recaudos entre la Dirección Territorial y el área protegida con vocación ecoturística debidamente firmada)_x000a__x000a_En caso de no llevar a cabo la ejecución de su control, informar de manera inmedianta mediante orfeo al Líder de Proceso. "/>
        <s v="El personal de los parques con vocación ecoturistica responsable de la boleteria y el recaudo de la DTAN, de manera permanente ejecuta los controles relacionados en el Procedimiento Recaudo y Registro de Derechos de Ingreso, con el fin de controlar la boletería y los ingresos. Dejando como evidencias  los relacionados a continuación: _x000a_• Matriz ingreso a visitantes y control de recuados_x000a_•  Inventario Boletería_x000a_•  Informe de conciliación de consignaciones por pago de anticipo_x000a_•  Informe Cierre de Caja_x000a_•  Informe Conciliación de recaudos_x000a_•  Informe de conciliación de recaudos entre el área protegida y el tercero debidamente firmada_x000a_• Informe de conciliación de recaudos entre la Dirección Territorial y el área protegida con vocación ecoturística debidamente firmada)_x000a__x000a_En caso de no llevar a cabo la ejecución de su control, informar de manera inmedianta mediante orfeo al Líder de Proceso. "/>
        <s v="1. (DTOR) _x000a_El personal de los parques con vocación ecoturistica, reponsable de la boletería y el recaudo, establece controles  de acuerdo al procedimiento de recaudo y registro de derechos de ingreso:_x000a__x000a_Matriz ingreso a visitantes y control de recuados_x000a_Inventario Boletería_x000a_Informe de conciliación de consignaciones por pago de anticipo_x000a_Informe Cierre de Caja_x000a_Informe Conciliación de recaudos_x000a_Informe de conciliación de recaudos entre el área protegida y el tercero debidamente firmada._x000a_Informe de conciliación de recaudos entre la Dirección Territorial y el área protegida con vocación ecoturística debidamente firmada"/>
        <s v="El personal de los parques con vocación ecoturistica responsable de la boleteria y el recaudo de la DTPA, de manera permanente ejecuta los controles relacionados en el Procedimiento Recaudo y Registro de Derechos de Ingreso, con el fin de controlar la boletería y los ingresos. Dejando como evidencias  los relacionados a continuación: _x000a_• Matriz ingreso a visitantes y control de recuados_x000a_•  Inventario Boletería_x000a_•  Informe de conciliación de consignaciones por pago de anticipo_x000a_•  Informe Cierre de Caja_x000a_•  Informe Conciliación de recaudos_x000a_•  Informe de conciliación de recaudos entre el área protegida y el tercero debidamente firmada_x000a_• Informe de conciliación de recaudos entre la Dirección Territorial y el área protegida con vocación ecoturística debidamente firmada)_x000a__x000a_En caso de no llevar a cabo la ejecución de su control, informar de manera inmedianta mediante orfeo al Líder de Proceso. "/>
        <s v="1. El personal del proceso Gestión de Recursos Financieros realizará seguimiento una vez cada cuatro meses al conocimiento sobre los lineamientos estandarizados y documentados por la Entidad relacionados con conflicto de intereses con el objetivo de ser implementado y ejecutado el tema según la necesidad u ocurrencia del tema; Mediante una encuesta de conocimiento trimestral. En caso de desviaciones (que la persona no tenga conocimiento) se socializará los lineamientos del tema y se realizará nuevamente la encuesta."/>
        <s v="1. El responsable del tramite al momento de realizarse un pago (presupuestal o no presupuestal) se presenta control dual de acceso al portal bancario._x000a_ _x000a_En las Direcciones Territoriales, el perfil preparador esta a cargo del funcionario con funciones de pagaduría  que realiza la verificación de los soportes con el fin de registrar la información en el Portal Bancario, dejando como evidencia soporte pagos pendientes de autorización. _x000a_Seguidamente el  perfil autorizador esta a cargo del Coordinador del Grupo interno de trabajo, quien ingresa al portal bancario y verifica la información registrada por el pertil preparador quien aprueba los registros para pago; se documenta bajo el reporte de pagos massivos colombia.  _x000a__x000a_En nivel central, el perfil preparador esta a cargo del profesional de la Tesorería y el perfil aprobador esta a cargo del funcionario con funciones de pagaduría, quienes llevan a cabo el giro de los recursos a través del portal Bancario, dejando como evidencia los soportes del boletín diario de caja y bancos. "/>
        <s v="2. Mensualmente el profesional de tesorería con perfil pagador verifica a traves del reporte de pagos masivos Colombia emitidio por el Portal Empresarial Bancario, la Gestion de Pagos con traspaso a pagaduria y cumplimiento al lineamiento establecido a traves del procedimiento de boletín de caja y bancos con el fin de verificar que los desembolsos se hayan realizado a los terceros benefeciarios, dejando como evidencia un informe trimestral. "/>
        <s v="1. El Coordinador del Grupo de Trámites y Evaluación Ambiental revisará conforme sean asignadas, los actos administrativos en cumplimiento de acuerdo a las actividades establecidas en los procedimientos específicos para cada trámite, con el fin de evitar la extralimitación de funciones y dar respuesta a la solicitud del usuario. En caso de observar desviaciones o falencias en los actos administrativos, se realiza devolución al profesional correspondiente para subsanar el trámite._x000a_Evidencia: Actos administrativos con visto bueno de revisión del Coordinador de GTEA. "/>
        <s v="2. El Director Territorial Caribe revisará conforme sea asignada, los actos administrativos en cumplimiento de acuerdo a las actividades establecidas en el procedimiento específico para el Permiso para adelantar labores de adecuación, reposición o mejoras a las construcciones existentes en el Parque Nacional Natural Los Corales del Rosario y de San Bernardo, con el fin de evitar la extralimitación de funciones y dar respuesta a la solicitud del usuario. En caso de observar desviaciones o falencias en los actos administrativos, se realiza devolución al profesional correspondiente para subsanar el trámite._x000a_Evidencia: Actos administrativos con la firma del Director Territorial Caribe y Correos electrónicos de visto bueno del líder del equipo de apoyo jurídico DTCA previo a la firma del acto administrativo por parte del director territorial."/>
        <s v="3.Los profesionales del GTEA revisan trimestralmente el cumplimiento de los requisitos de la salida de trámites para verificar tiempos con el objetivo de dar cumplimiento a la ejecución de cada fase de conformidad al procedimiento establecido para cada tipo de trámite, con el objetivo de evitar la extralimitación de las funciones o dilación de  los tiempos de losTrámites Ambientales._x000a_Evidencia: Informe de salida no conforme y registro de control, tratamiento y seguimiento de salidas no conformes. en caso de desviación o incumplimento en los tiempos se determina una acción de tratamiento y un seguimiento respectivo. Nota. Solo se presentaran los tres primeros trimestre del año por los cortes de presentación de los monitoreo de riesgos."/>
        <s v="4. El profesional jurídico de la DTCA revisa trimestralmente el cumplimiento de los requisitos de la salida de trámites para Permiso de adelantar labores de adecuación, reposición o mejoras a las construcciones existentes en el PNN Corales del Rosario, con el objetivo de verificar tiempos y dar cumplimiento a la ejecución de cada fase de conformidad al procedimiento establecido para el trámite y evitar la extralimitación de las funciones o dilación de  los tiempos de losTrámites Ambientales._x000a_Evidencia: Informe de salida no conforme y registro de control, tratamiento y seguimiento de salidas no conformes, en caso de desviación o incumplimento en los tiempos se determina una acción de tratamiento y un seguimiento respectivo. Nota. Solo se presentaran los tres primeros trimestre del año por los cortes de presentación de los monitoreo de riesgos."/>
        <s v="1. El responsable (Director Territorial y/o, Subdirección de Gestión y Manejo –GTEA), elaborará el reporte de impulso de las investigaciones sancionatorias ambientales que se hayan gestionado en el periodo de reporte, en el ámbito de sus competencias. Verificando que el impulso sea acorde a la Ley 1333 de 2009 y la resolución 476 del 28 de diciembre de 2012 - PNN. Si el impulso a elaborar es contrario a la ley y/o a la competencia de la DT y/o SGM-GTEA, se deberá revisar el marco legal y/o se asignará al competente. _x000a_Evidencia: actos administrativos (resoluciones, autos), oficios de respuesta de peticiones allegados por entes de control o interesados y su correspondiente constancia de envío."/>
        <s v="2. El equipo jurídico de la Dirección Territorial - DT acorde a la resolución 476 de 2012 verificará mensualmente el estado de todos los procesos sancionatorios (identificando tipo de presión, medidas preventivas impuestas, identificación de actos administrativos de la actuación de cada proceso) a cargo de la Dirección Territorial y según corresponda, la generación de actos administrativos de trámite y de fondo que se requieran, de conformidad con el marco legal establecido en la Ley 1333 de 2009 y demás normas concordantes. Quedando documentada mediante la actualización mensual los cinco (5) primeros días de cada mes en la matriz oficial de sancionatorios, en caso de dilación se anexarán las actuaciones y los motivos de soporte que han generado la misma._x000a__x000a_Nota. La matriz presentará la información consolidada al corte que se presente el monitoreo y el correo mensual de remisión a NC. Por lo anterior se presentará únicamente los cortes de marzo, junio y septiembre"/>
        <s v="1. El personal del proceso de Sosteniblidad Financiera y Negocios Ambientales (NC),  tres veces al año,  realizará seguimiento al conocimiento y apropiación sobre los lineamientos estandarizados y documentados por la Entidad relacionados con conflicto de intereses, con el objetivo de fortalecer e implementar y ejecución del tema, según la necesidad u ocurrencia del mismo en el desarrollo de las actividades del procesos; mediante una encuesta de conocimiento y tabulación de la misma (formulario), En caso de desviaciones (que la persona no tenga conocimiento) se socializarán los lineamientos del tema y se realizará nuevamente la encuesta en espacios diferentes a la periodicidad establecida."/>
      </sharedItems>
    </cacheField>
    <cacheField name="RESPONSABLE" numFmtId="0">
      <sharedItems count="4">
        <s v="NO"/>
        <s v="SI"/>
        <s v="N.A."/>
        <s v="N.A"/>
      </sharedItems>
    </cacheField>
    <cacheField name="PERIODICIDAD" numFmtId="0">
      <sharedItems/>
    </cacheField>
    <cacheField name="PRÓPOSITO" numFmtId="0">
      <sharedItems/>
    </cacheField>
    <cacheField name="CÓMO SE REALIZA" numFmtId="0">
      <sharedItems/>
    </cacheField>
    <cacheField name="OBSERVACIONES O DESVIACIONES" numFmtId="0">
      <sharedItems/>
    </cacheField>
    <cacheField name="EVIDENCIA" numFmtId="0">
      <sharedItems count="4">
        <s v="NO"/>
        <s v="SI"/>
        <s v="N.A."/>
        <s v="N.A"/>
      </sharedItems>
    </cacheField>
    <cacheField name="CUMPLIMIENTO CON RELACIÓN AL ANALISIS DEL DISEÑO DEL CONTROL" numFmtId="0">
      <sharedItems count="5">
        <s v="NO CUMPLE"/>
        <s v="PARCIALMENTE"/>
        <s v="CUMPLE"/>
        <s v="N.A."/>
        <s v="N.A"/>
      </sharedItems>
    </cacheField>
    <cacheField name="OBSERVACIONES EVIDENCIA DEL CONTROL" numFmtId="0">
      <sharedItems count="8">
        <s v="LOS SOPORTES SUMINISTRADOS DENOTAN CUMPLIMIENTO A LA EJECUCIÓN DEL CONTROL."/>
        <s v="SOPORTES NO SON  LA EVIDENCIA DE LA EJECUCIÓN DEL CONTROL Y , POR LO TANTO, NO DEMUESTRA EL CUMPLIMIENTO DEL CONTROL."/>
        <s v="N.A."/>
        <s v="NO TODAS LAS ÁREAS PROTEGIDAS REMITIERON LA EVIDENCIA  DE LA EJECUCIÓN DEL CONTROL."/>
        <s v="N.A"/>
        <s v="_x000a_NO SE EVIDENCIA NINGÚN REPORTE NI DOCUMENTO DE RESPALDO QUE CONFIRME LA EJECUCIÓN DEL CONTROL."/>
        <s v="SOPORTES NO SON  LA EVIDENCIA DE LA EJECUCIÓN DEL CONTROL Y , POR LO TANTO, NO DEMUESTRA EL CUMPLIMIENTO EJECUCIÓN DE LA ACCIÓN DEL TRATAMIENTO DEL RIESGO." u="1"/>
        <s v="LOS SOPORTES SUMINISTRADOS DENOTAN CUMPLIMIENTO A LA EJECUCIÓN DE LA ACCIÓN DEL TRATAMIENTO DEL RIESGO." u="1"/>
      </sharedItems>
    </cacheField>
    <cacheField name="OBSERVACIONES /RECOMENDACIONES CON RELACIÓN AL ANALISIS DE LA EJECUCIÓN DEL CONTROL" numFmtId="0">
      <sharedItems longText="1"/>
    </cacheField>
    <cacheField name="ACCIONES  TRATAMIENTO DE RIESGOS " numFmtId="0">
      <sharedItems count="51" longText="1">
        <s v="1. Generar comunicaciones de orientación para el cumplimiento del procedimiento de cooperación Nacional No Oficinal e internacional, con las dependencias que se esten apoyando."/>
        <s v="1. Realizar una jornada de socialización del procedimiento de conflicto de intereses y recordatorios sobre su cumplimiento al personal OAP"/>
        <s v="1. Publicación de los avances trimestralmente del reporte de PAA, en la página web de la entidad con la finalidad de socializar a los grupos de interés la información, conforme el índice de transparencia. Nota. En el primer trimestre del año se realiza cierre del PAA de la vigencia anterior por lo cual se publica a inicio del primer trimestre."/>
        <s v="N.A."/>
        <s v="1._x0009_El Grupo de comunicaciones cuatrimestralmente solicita las certificaciones de las unidades de decisión frente a la actualización de contenidos en la página web e Intranet._x000a_Nota: la meta corresponde a los 3 cuatrimestres que se reportaran."/>
        <s v="2. Socializar la importancia de la actualización de los contenidos y/o las responsabilidades de la divulgación de la información en cumplimiento de la Ley 1712 de 2014, durante piezas comunicacionales."/>
        <s v="1. Realizar socialización del procedimiento de conflicto de intereses al Grupo de Comunicaciones  y remite por correo electrónico recordatorios cuatrimestrales, sobre su cumplimiento._x000a_Nota. La meta corresponde a una socialización y 3 recordatorios."/>
        <s v="1. La Coordinadora del Grupo de Control Interno permanentemente verifica la información generada por el grupo y determina su salida, mediante el correo institucional y el gestor  documental ORFEO, en caso de encontrar inconsistencias en la información solicitada, la coordinación requiere para hacer una revisión con el profesional responsable."/>
        <s v="1. Realizar una jornada de socialización al interior del Grupo de Control Interno, sobre el conflicto de intereses. "/>
        <s v="1. Realizar dos campañas de autocontrol estableciendo las obligaciones de reportar los posibles hallazgos de corrupción y sus consecuencias. "/>
        <s v="1. Evaluar los procesos disciplinarios con base en las pruebas allegadas al expediente de manera oportuna."/>
        <s v="2. Socialización sobre conflicto de intereses"/>
        <s v="1. Realizar requerimiento mediante correo electrónico del informe final y demás compromisos establecidos, según los tiempos de entrega pactados en el aval de investigación. "/>
        <s v="1. Hacer una socialización del procedimiento de conflicto de intereses y recordatorios sobre su cumplimiento"/>
        <s v="1. Realizar al personal del proceso de Autoridad Ambiental en el nivel central una jornada de socialización empelando diferentes medios de difusión del procedimiento de conflicto de intereses y recordatorios cuatrimestrales sobre su cumplimiento por correo electrónico._x000a_Nota. La meta corresponde a 1 socialización y tres correos de recordatorios."/>
        <s v="1. Generar programación y ejecución trimestral de recorridos de PVC._x000a__x000a_Nota. Solo se reportaran los tres primeros trimestres de la vigencia."/>
        <s v="N.A"/>
        <s v="1. Reuniones y/o comunicado de respuesta a los requerimientos con los aliados. "/>
        <s v="1. Asignación a demanda y de conformidad con lo remitido por los usuarios y la dependencia de Atención al Usuario vía GD-ORFEO, al profesional Líder temático de RNSC del GTEA, los nuevos expedientes de RNSC para que este a su vez realice el reparto de los mismos a los profesionales jurídicos y técnicos que gestionan el trámite"/>
        <s v="1. Realizar una jornada de socialización del procedimiento de conflicto de intereses y remitir recordatorios cuatrimestralmente por correo electrónico, sobre su cumplimiento al personal de GGIS._x000a__x000a_Nota. La meta corresponde a 1 socialización y 3 recordatorios remitidos."/>
        <s v="1. Realizar campañas de concientización del manejo de los recursos físicos."/>
        <s v="1. Realizar una jornada de socialización del procedimiento de conflicto de intereses y recordatorios Cuatrimestrales por correo electrónico sobre su cumplimiento."/>
        <s v="1. Realizar sensibilización a los servidores públicos en el código de intregridad_x000a_Nota: La meta de la acción de control es anual"/>
        <s v="1. Realizar una jornada de socialización del procedimiento de conflicto de intereses y recordatorios cuatrimestrales por correo electrónico sobre su cumplimiento_x000a__x000a_Nota: La meta de la accion de control es anual"/>
        <s v="1. Verificar que los estudios previos de las modalidades de seleccion abreviada, licitación publica y concurso de méritos, cuenten con los vistos buenos de los estructuradores tecnicos y financieros _x000a__x000a_Nota: Para el caso de la modalidad de mínima cuantía el equipo estructurador de cada proceso, teniendo en cuenta la complejidad del mismo, podrá requerir apoyo financiero para la estructuración, caso en el cual se registrará el visto bueno o el Orfeo que contenga la estructuración de los indicadores financieros "/>
        <s v="1. Verificar las observaciones al informe de evaluación del proceso."/>
        <s v="2. Revisión y vistos buenos de las respuestas a las observaciones."/>
        <s v="1. Realizar una jornada de socialización del procedimiento de conflicto de intereses y recordatorios sobre su cumplimiento"/>
        <s v="1. Implementar un esquema de respaldo sobre la información alojada en la entidad"/>
        <s v="1. Generar mecanismos de socialización relacionados con el procedimiento de conflicto de intereses "/>
        <s v="1. Realizar sensiblizaciones a Nivel Central y Direcciones Territoriales sobre generalidades de PQRSD, incluyendo los diferentes paso para el correcto cierre en el Gestor Documental._x000a__x000a_Nota: La meta de la acción de control es anual y corresponde a cada unidad de decisión._x000a_Se solicitará apoyo al GPC cuando se requiera para las socializaciones del uso adecuado del Gestor Documental en el trámite de las PQRDS"/>
        <s v="2. Realizar reuniones con GTIC para efectuar seguimiento a los ajustes requeridos para mejorar el gestor documental en cuanto a PQRSD"/>
        <s v="1. Realizar una jornada de socialización del procedimiento de conflicto de intereses y recordatorios trimestrales por correo electrónico sobre su cumplimiento_x000a__x000a_Nota: La meta de la acción de control es anual"/>
        <s v="1. Seguimiento trimestral aleatoria a los documentos revisados y/o aprobados por correo electronico y por el aplicativo ORFEO."/>
        <s v="1. Realizar una encuesta del conocimiento del procedimiento vigente de conflicto de intereses de la Entidad "/>
        <s v="1. El Grupo de Gestion Humana realizará una jornada de socialización del procedimiento de conflicto de intereses a nivel nacional y se enviarán 3 recordatorios sobre el procedimiento, a nivel nacional (uno por trimestre) de forma cuatrimestrales por correo electrónico o flash informativo."/>
        <s v="2. El Grupo de Gestión Humana liderará la construcción de la estrategia de conflicto de interés, con el apoyo de la mesa técnica la cual será presentada en el comité institucional para aprobación y socialización.   "/>
        <s v="1. Verificar que el Registro Presupuestal cuente con los requisitos tales como número del contrato, nombre, valor, cuenta bancaria, afectación correcta del CDP y del producto, y que se encuentren cargados en el orfeo los soportes confirmando que no se constituya como hechos cumplidos._x000a_NOTA:  El objetivo es verificar la trazabilildad y la segregación de funciones de las personas en las Direcciones Territoriales y Nivel Central, que intervienen en la cadena presupuestal y que no se generen hechos cumplidos entre otros conceptos establecidos en el Estatuto organico de presupuesto."/>
        <s v="1. Solicitar inactivación por parte del Coordinador Administrativo y Financiero para portal bancario de los usuarios que presenten novedades "/>
        <s v="2. Cuando se presenten novedades en los usuarios de SIIF Nación, el Coordinador Administrativo y Financiero remite mediante orfeo el formato de solicitud de novedades. _x000a__x000a_Solicitar inactivación por parte del Coordinador Administrativo y Financiero para SIIF Nación de los usuarios que presenten novedades durante la vigencia. _x000a_"/>
        <s v="1. Realizar un control de boletería de acuerdo con el procedimiento establecido RECAUDO Y REGISTRO DE DERECHO DE INGRESO GRF_PR_17, en las áreas protegidas con vocación ecoturística."/>
        <s v="1. Establer un lineamiento para realizar los pagos de los recursos generados por Traspaso a Pagaduria donde se incluya como punto de control la solicitud de la certificación de la cuenta bancaria para el pago de los conceptos autorizados por la Dirección del Tesoro Nacional, de forma que al autorizar el pago se verifique el tercero beneficiario."/>
        <s v="2. Informe Trimestral de seguimiento a la Gestión de las Tesorería de las DTs.   "/>
        <s v="3. Generar mensualmente una prueba aleatoria a los informes que emite el banco, con el fin de contrastar la veracidad de la información registrada en cada una de las transacciones realizadas tanto a nivel territorial como central. "/>
        <s v="1. El Coordinador(a) del Grupo de Trámites y Evaluación Ambiental asigna al profesional correspondiente (abogados o técnicos) los trámites mediante ORFEO para dar respuesta a la solicitud del usuario."/>
        <s v="2. La Dirección Territorial Caribe, por solicitud previa del PNN CRSB, asigna por ORFEO las solicitudes de trámite de permiso para adelantar labores de adecuación reposición o mejoras a las construcciones  ya existentes en el PNN Corales del Rosario y San Bernardo para el cumplimiento de las etapas propias del trámite al profesional correspondiente."/>
        <s v="3. Sensibilizar una vez al año al equipo de trabajo sobre el cumplimiento de los tiempos otorgados por la norma para los Trámites Ambientales._x000a__x000a_Nota: La sensibilización será independiente de GTEA y DTCA"/>
        <s v="1.  Asignar según corresponda al colaborador de la Entidad responsable del impulso del proceso sancionatorio mediante el Gestor Documental ORFEO, las actuaciones sancionatorias que ameriten el proceso respectivo conforme al marco normativo de la ley sancionatoria ambiental (Ley 1333 de 2009), la resolución 476  de 2012 y demás normas concordantes._x000a_Este control se ejecuta cada vez que la DT deba ejercer funciones sancionatorias. "/>
        <s v="2. Asignar según corresponda al colaborador de la Entidad responsable del impulso del proceso sancionatorio mediante el Gestor Documental ORFEO, las actuaciones sancionatorias que ameriten el proceso respectivo conforme al marco normativo de la ley sancionatoria ambiental (Ley 1333 de 2009), la resolución 476  de 2012 y demás normas concordantes. _x000a_Este control se ejercerá acorde a las actuaciones que en el marco de su competencia deba adelantar. "/>
        <s v="3. Sensibilizar al equipo de trabajo sobre la normativa y/o procedimientos aplicables a la temática sancionatorio._x000a_Este control se ejecuta a través de una sensibilización anual como mínimo y cuando sea necesario._x000a_Nota: El nivel territorial será responsable de la sensibilización de las áreas protegidas adscritas y por ende las modificaciones que en ella se presente."/>
        <s v="1. Realizar una jornada de socialización del procedimiento de conflicto de intereses y recordatorios sobre su cumplimiento al personal (Funcionarios y Contratistas) de la SSNA._x000a_Nota. La jornada solo corresponde a una en cada cuatrimestre."/>
      </sharedItems>
    </cacheField>
    <cacheField name="EVIDENCIAS O PRODUCTOS DE LA (S) ACCIONES  " numFmtId="0">
      <sharedItems longText="1"/>
    </cacheField>
    <cacheField name="FECHA INCIO" numFmtId="0">
      <sharedItems containsDate="1" containsMixedTypes="1" minDate="2023-01-01T00:00:00" maxDate="2023-03-01T00:00:00"/>
    </cacheField>
    <cacheField name="FECHA FIN" numFmtId="0">
      <sharedItems containsDate="1" containsMixedTypes="1" minDate="2023-11-30T00:00:00" maxDate="2024-01-01T00:00:00"/>
    </cacheField>
    <cacheField name="RESPONSABLE ACCIÓN" numFmtId="0">
      <sharedItems/>
    </cacheField>
    <cacheField name="ESTADO DE LA ACCIÓN" numFmtId="0">
      <sharedItems count="5">
        <s v="CUMPLIDA"/>
        <s v="N.A."/>
        <s v="EN EJECUCIÓN"/>
        <s v="CUMPLE"/>
        <s v="N.A"/>
      </sharedItems>
    </cacheField>
    <cacheField name="ACCIÓN DEFINIDA" numFmtId="0">
      <sharedItems/>
    </cacheField>
    <cacheField name="RESPONSABLE DEFINIDO" numFmtId="0">
      <sharedItems count="4">
        <s v="NO"/>
        <s v="N.A."/>
        <s v="SI"/>
        <s v="N.A"/>
      </sharedItems>
    </cacheField>
    <cacheField name="FECHAS ESTABLECIDAS" numFmtId="0">
      <sharedItems/>
    </cacheField>
    <cacheField name="EVIDENCIA DE EJECUCIÓN" numFmtId="0">
      <sharedItems/>
    </cacheField>
    <cacheField name="CUMPPLIMIENTO CON RELACIÓN AL ANALISIS DEL DISEÑO Del TRATAMIENTO DEL CONTROL" numFmtId="0">
      <sharedItems count="4">
        <s v="PARCIALMENTE"/>
        <s v="N.A."/>
        <s v="CUMPLE"/>
        <s v="N.A"/>
      </sharedItems>
    </cacheField>
    <cacheField name="OBSERVACIONES EVIDENCIA DE LA ACCION DE TRATAMIENTO" numFmtId="0">
      <sharedItems containsBlank="1" count="8">
        <s v="LOS SOPORTES SUMINISTRADOS DENOTAN CUMPLIMIENTO A LA EJECUCIÓN DE LA ACCIÓN DEL TRATAMIENTO DEL RIESGO."/>
        <s v="N.A."/>
        <s v="_x000a_NO SE EVIDENCIA NINGÚN REPORTE NI DOCUMENTO DE RESPALDO QUE CONFIRME LA EJECUCIÓN DE LA ACCIÓN DEL TRATAMIENTO DEL RIESGO."/>
        <s v="SOPORTES NO SON  LA EVIDENCIA DE LA EJECUCIÓN DEL CONTROL Y , POR LO TANTO, NO DEMUESTRA EL CUMPLIMIENTO EJECUCIÓN DE LA ACCIÓN DEL TRATAMIENTO DEL RIESGO."/>
        <s v="NO TODAS LAS ÁREAS PROTEGIDAS REMITIERON LA EVIDENCIA  DE LA EJECUCIÓN DE LA ACCIÓN DEL TRATAMIENTO DEL RIESGO."/>
        <s v="N.A"/>
        <m u="1"/>
        <s v="LOS SOPORTES SUMINISTRADOS DENOTAN CUMPLIMIENTO A LA EJECUCIÓN DEL CONTROL." u="1"/>
      </sharedItems>
    </cacheField>
    <cacheField name="OBSERVACIONES/ RECOMENDACIONES CON RELACIÓN AL CUMPLIMIENTO DE LAS ACCIONES TRATAMIENTO DE RIESGOS" numFmtId="0">
      <sharedItems longText="1"/>
    </cacheField>
    <cacheField name="¿SE MATEREALIZÓ EL RIESGO?" numFmtId="0">
      <sharedItems containsBlank="1"/>
    </cacheField>
    <cacheField name="JUSTIFICACIÓN" numFmtId="0">
      <sharedItems containsBlank="1" longText="1"/>
    </cacheField>
    <cacheField name="¿Se informó a la OAP y a las autoridades competentes según aplique (internas/externas)?" numFmtId="0">
      <sharedItems containsNonDate="0" containsString="0" containsBlank="1"/>
    </cacheField>
    <cacheField name="¿Se revisó y actualizó el mapa de riesgos" numFmtId="0">
      <sharedItems containsNonDate="0" containsString="0" containsBlank="1"/>
    </cacheField>
    <cacheField name="OBSERVACIONES CON RELACIÓN A LA MATEREALIZACIÓN DEL RIESGO"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rupo de Control Interno" refreshedDate="45281.369727662037" createdVersion="7" refreshedVersion="7" minRefreshableVersion="3" recordCount="72" xr:uid="{FB2849B3-C1D9-4F7C-8F19-58B11DC35F32}">
  <cacheSource type="worksheet">
    <worksheetSource ref="B2:AJ74" sheet="Segundo Seguimiento"/>
  </cacheSource>
  <cacheFields count="37">
    <cacheField name="PROCESO" numFmtId="0">
      <sharedItems count="19">
        <s v="COOPERACIÓN NACIONAL NO OFICIAL E INTERNACIONAL"/>
        <s v="DIRECCIONAMIENTO ESTRATÉGICO"/>
        <s v="GESTIÓN DE COMUNICACIONES"/>
        <s v="EVALUACIÓN INDEPENDIENTE"/>
        <s v="CONTROL DISCIPLINARIO"/>
        <s v="ADMINISTRACIÓN Y MANEJO DEL SISTEMA DE PARQUES NACIONALES NATURALES"/>
        <s v="AUTORIDAD AMBIENTAL"/>
        <s v="PARTICIPACIÓN SOCIAL"/>
        <s v="SOSTENIBILIDAD FINANCIERA Y NEGOCIOS AMBIENTALES"/>
        <s v="COORDINACIÓN DEL SINAP"/>
        <s v="GESTION DE RECURSOS FÍSICOS "/>
        <s v="GESTIÓN DOCUMENTAL"/>
        <s v="GESTIÓN CONTRACTUAL"/>
        <s v="GESTIÓN DE TECNOLOGÍAS Y SEGURIDAD DE LA INFORMACIÓN"/>
        <s v="SERVICIO AL CIUDADANO"/>
        <s v="GESTION JURÍDICA"/>
        <s v="GESTIÓN DEL CONOCIMIENTO Y LA INNOVACIÓN"/>
        <s v="GESTIÓN DEL TALENTO HUMANO"/>
        <s v="GESTIÓN DE RECURSOS FINANCIEROS"/>
      </sharedItems>
    </cacheField>
    <cacheField name="ZONA DE RIESGO" numFmtId="0">
      <sharedItems count="5">
        <s v="MODERADO"/>
        <s v="EXTREMO"/>
        <s v="N.A"/>
        <s v="N/A"/>
        <s v="ALTO"/>
      </sharedItems>
    </cacheField>
    <cacheField name="RIESGO" numFmtId="0">
      <sharedItems count="43" longText="1">
        <s v="Posibilidad de recibir o solicitar cualquier dádiva o beneficio a nombre propio o de terceros con el fin de manejar de forma inadecuada la información para la gestión y formulación de proyectos de cooperación."/>
        <s v="Posibilidad de recibir o solicitar cualquier dádiva a nombre propio o para un tercero en la ejecución de las actividades propias del proceso Cooperación Nacional No oficial e Internacional y Asuntos Internacionales incumpliendo el procedimiento de conflicto de intereses establecido por la entidad."/>
        <s v="Posibilidad de recibir o solicitar cualquier dádiva o beneficio a nombre propio o de terceros con el fin de modificar, el avance de algunas metas, a favor de alguna dependencia en particular"/>
        <s v="N.A"/>
        <s v="Posibilidad de recibir o solicitar cualquier dádiva a nombre propio o para un tercero en la ejecución de las actividades propias del proceso Direccionamiento Estratégico incumpliendo el procedimiento de conflicto de intereses establecido por la entidad."/>
        <s v="Posibilidad de recibir o solicitar cualquier dádiva o beneficio a nombre propio de un tercero con el fin de ocultar información que se considera publica"/>
        <s v="N/A"/>
        <s v="Posibilidad de recibir o solicitar cualquier dádiva a nombre propio o para un tercero en la ejecución de las actividades propias del proceso Gestión de Comunicaciones, incumpliendo el procedimiento de conflicto de intereses establecido por la entidad."/>
        <s v="Posibilidad de recibir o solicitar cualquier dádiva o beneficio a nombre propio o de terceros, con el fin de desviar el resultado final del proceso de auditoria interna y/o calidad."/>
        <s v="Posibilidad de recibir o solicitar cualquier dádiva o beneficio a nombre propio o de terceros, omitiendo conflicto de intereses con el fin de obtener beneficios en el proceso de auditoria interna y/o calidad."/>
        <s v="Posibilidad de recibir o solicitar cualquier dádiva o beneficio a nombre propio o de terceros omitiendo reportar eventuales actos de corrupción, fraude e irregularidades que se hayan detectado en los procesos de auditoría."/>
        <s v="Posibilidad de recibir o solicitar cualquier dádiva o beneficio a nombre propio o para terceros tendientes a favorecer a otros con acciones u omisiones dentro de las actuaciones disciplinarias"/>
        <s v="Posibilidad de recibir o solicitar cualquier dádiva o beneficio a nombre propio o de terceros con el fin de obtener  información generada a través de investigaciones para la toma de decisiones de manejo, dificultando la evaluación de acciones de manejo requeridas."/>
        <s v="Posibilidad de recibir o solicitar cualquier dádiva o beneficio a nombre propio o de terceros con el fin de no reportar o registrar acciones de conflicto de intereses que se puedan identificar en la ejecución de las actividades del proceso AMSPNN y no dar cumplimiento al marco legal del tema y el procedimiento vigente de conflicto de intereses establecido por la entidad."/>
        <s v="Posibilidad de recibir o solicitar cualquier dádiva a nombre propio o para un tercero en la ejecución de las actividades propias del proceso de Autoridad Ambiental incumpliendo el procedimiento de conflicto de intereses establecido por la entidad."/>
        <s v="Posibilidad de recibir o solicitar cualquier dádiva o beneficio a nombre propio o de terceros con el fin de omitir el registro de las presiones con alcance sancionatorio y permisivo detectadas  en el ejercicio de PVC a través de  herramientas tecnológicas de la entidad (SMART y aplicativos), permitiendo la generación de retrasos indebidos en el seguimiento de las presiones antrópicas."/>
        <s v="Posibilidad de recibir o solicitar cualquier dádiva o beneficio a nombre propio o de terceros con el fin de no reportar o registrar acciones de conflicto de intereses que se puedan identificar en la ejecución de las actividades del proceso Participación Social y no dar cumplimiento al marco legal del tema y el procedimiento vigente de conflicto de intereses establecido por la entidad."/>
        <s v="Posibilidad de recibir o solicitar cualquier dádiva a nombre propio o para un tercero para permitir la entrega, apropiación de dinero, destinación de recursos físicos de la entidad a operaciones o actividades diferentes de las inicialmente pactados u otra utilidad indebida."/>
        <s v="Posibilidad de recibir o solicitar cualquier dádiva a nombre propio o para un tercero generando la extralimitación en el ejercicio de funciones y/o asignación del trámite de RNSC. "/>
        <s v="Posibilidad de recibir o solicitar cualquier dádiva a nombre propio o para un tercero en la ejecución de las actividades propias del proceso Coordinación del SINAP incumpliendo el procedimiento de conflicto de intereses establecido por la entidad."/>
        <s v="Posibilidad de recibir o solicitar cualquier dádiva o beneficio a nombre propio de un tercero con el fin de realizar sustracción de bienes propiedad de la Entidad"/>
        <s v="Posibilidad de recibir o solicitar cualquier dádiva a nombre propio o para un tercero en la ejecución de las actividades propias del proceso Gestión de Recursos Físicos incumpliendo el procedimiento de conflicto de intereses establecido por la entidad."/>
        <s v="Posibilidad de recibir o solicitar cualquier dádiva o beneficio a nombre propio de un tercero con el fin de realizar ocultamiento o perdida  de la infomación de la entidad."/>
        <s v="Posibilidad de recibir o solicitar cualquier dádiva a nombre propio o para un tercero en la ejecución de las actividades propias del proceso Gestión Documental incumpliendo el procedimiento de conflicto de intereses establecido por la entidad."/>
        <s v="Posibilidad de recibir o solicitar cualquier dádiva o beneficio a nombre propio o de terceros omitiendo un requisito de tipo contractual"/>
        <s v="Posibilidad de recibir o solicitar cualquier dádiva o beneficio a nombre propio o de terceros direccionando los procesos de contratación a favor de terceros"/>
        <s v="Posibilidad de recibir o solicitar cualquier dádiva a nombre propio o para un tercero en la ejecución de las actividades propias del proceso de Gestión Contractual incumpliendo el procedimiento de conflicto de intereses establecido por la entidad."/>
        <s v="Posibilidad de recibir o solicitar cualquier dádiva a nombre propio o para un tercero para generar ocultamiento o perdida a de la información en los sistemas de información de TI de PNNC"/>
        <s v="Posibilidad de recibir o solicitar cualquier dádiva a nombre propio o para un tercero en la ejecución de las actividades propias del proceso Tecnologias de la Información y las Comunicaciones  incumpliendo el procedimiento de conflicto de intereses establecido por la entidad."/>
        <s v="Posibilidad de recibir o solicitar cualquier dádiva o beneficio a nombre propio o de terceros con el fin de responder las PQRSD fuera de los términos legales establecidos."/>
        <s v="Posibilidad de recibir o solicitar cualquier dádiva a nombre propio o para un tercero en la ejecución de las actividades propias del proceso de Servicio al Ciudadano incumpliendo el procedimiento de conflicto de intereses establecido por la entidad."/>
        <s v="Posibilidad de recibir o solicitar dádivas o beneficios para manipular información favoreciendo intereses de terceros"/>
        <s v="Posibilidad de recibir o solicitar cualquier dádiva en el desarrollo de las actividades de asesoría Jurídica para no dar cumplimiento al procedimiento de conflicto de intereses establecido por la entidad."/>
        <s v="Posibilidad de recibir o solicitar cualquier dádiva o beneficio a nombre propio o de terceros con el fin de ejecutar las actividades propias del proceso de Gestión del Conocimiento e Innovación, y  en caso de identificar conflicto intereres, no dar cumplimiento al marco legal relacionado y el procedimiento vigente establecido por la entidad."/>
        <s v="Posibilidad de recibir o solicitar cualquier dádiva a nombre propio o para un tercero en la ejecución de las actividades propias del proceso Gestion del Talento humano incumpliendo el procedimiento de conflicto de intereses establecido por la entidad."/>
        <s v="Posibilidad de solicitar y/o recibir coimas o dadivas en favor propio o de un tercero para tramitar afectaciones presupuestales omitiendo o adulterando el respectivo soporte legal requerido y/o la autorización del ordenador del gasto."/>
        <s v="Posibilidad de solicitar y/o recibir coimas o dadivas para la desviación de recursos fnancieros en beneficio propio o de un tercero"/>
        <s v="Posibilidad de recibir coimas o dadivas para la desviación o perdida de la boletería y/o del dinero recaudado por concepto de ingreso al Parque. "/>
        <s v="Posibilidad de solicitar y/o recibir  retribuciones a favor propio o de un tercero para dar trámite en la ejecución de la Gestión de Recursos Financieros omitiendo la declaración del conflicto de intereses,"/>
        <s v="Posibilidad de recibir coimas o dadivas para generar pagos presupuestales y no presupuestales que no correspondan al beneficiario del pago o de la deducción sin los soportes correspondientes, en beneficio propio o a cambio de una retribución economica"/>
        <s v="Posibilidad de recibir o solicitar cualquier dádiva o beneficio a nombre propio de un tercero con el fin de extralimitar las funciones o dilatar  los tiempos de losTrámites Ambientales."/>
        <s v="Posibilidad de recibir y/o solicitar cualquier dádiva y/o beneficio a nombre propio y/o de un tercero con el fin de extralimitar las funciones y/o dilatar los tiempos en las diferentes instancias que adelantan procesos sancionatorios ambientales al interior de PNNC."/>
        <s v="Posibilidad de recibir o solicitar cualquier dádiva a nombre propio o para un tercero en la ejecución de las actividades propias del proceso Sostenibilidad Financiera y Negocios Ambientales, incumpliendo el procedimiento de conflicto de intereses establecido por la entidad."/>
      </sharedItems>
    </cacheField>
    <cacheField name="DESCRIPCIÓN DEL RIESGO" numFmtId="0">
      <sharedItems longText="1"/>
    </cacheField>
    <cacheField name="OBSERVACIONES CON RELACIÓN A LA DESCRIPCION DEL RIESGO" numFmtId="0">
      <sharedItems count="4">
        <s v="LA REDACCIÓN SE ENCUENTRA ACORDE A LO ESTABLECIDO EN LA GUÍA DE RIESGOS "/>
        <s v="N.A"/>
        <s v="N/A"/>
        <s v="LA REDACCIÓN NO SE ENCUENTRA ACORDE A LO  ESTABLECIDO EN LA GUÍA DE RIESGOS"/>
      </sharedItems>
    </cacheField>
    <cacheField name="CONTROL" numFmtId="0">
      <sharedItems count="69" longText="1">
        <s v="1. Los profesionales designados a temas de Cooperación Nacional e Internacional de la Oficina Asesora de Planeación validan que las dependencias reciban acompañamientos y/o comunicaciones de orientación cada vez que lo requieran las dependencias, para el cumplimiento del procedimiento de cooperación Nacional No Oficial e internacional mediante reuniones y/o, comunicaciones y/o asesorías, en caso de presentarsen formulación o propuesta no alineada se genera una comunicación indicando que no da a lugar. Dejando como evidencias Listados de asistencia o actas o memorandos o correos electrónicos."/>
        <s v="1. El profesional del SGI desde la Oficina Asesora de Planeación realiza cuatrimestralmente seguimiento al conocimiento y apropiación sobre los lineamientos estandarizados y documentados por la Entidad relacionados con conflicto de intereses al personal del proceso Cooperación Nacional No Oficial e Internacional con el objetivo de ser implementado y ejecutado el tema según la necesidad u ocurrencia del tema; Mediante una encuesta de conocimiento. En caso de desviaciones (que la persona no tenga conocimiento) se socializarán los lineamientos del tema y se realizará nuevamente la encuesta."/>
        <s v="1. Los profesionales responsables del tema en la OAP en las actividades actualización y reprogramacion de magnitudes de los indicadores remitida por los procesos, verifica la coherencia de los datos, frente al cierre de la vigencia anterior (reprogramación) y lo programado en la vigencia actual, con el próposito de generar la adecuada articulación en los diferentes PAA que conforman el PEI y  Evaluar la pertinencia de las solicitudes de actualización de magnitudes físicas de los indicadores. Quedando como evidencia el comunicado de modificación y el ajuste en el PAA vigente. En caso de presentarsé desviaciones en la información remitida se generan las alertas correspondientes al proceso."/>
        <s v="2. Los profesionales responsables del tema de planeación estratégica en la OAP verificar el estado del seguimiento del (PAA - PEI) y los compromisos establecidos, y los presenta ante Comité Institucional de Gestión y Desempeño o Comité Directivo , cuando se requiera y quedará reportado en el acta correspondiente de forma anual (PEI) y Semestral (PAA), como actividad preventiva para las alertas tempranas para lo líderes de proceso, en caso de desviaciones se dejarán compromisos en el CIGD._x000a_Nota. Dadas las fechas y los tiempos para revisión y firma de las actas del CIGD, en caso de no estar oficial en el momento de monitoreo del mapa de riesgos, se presentarán las evidencias existentes, como agenda o presentación o correo electrónico de citación."/>
        <s v="1. El profesional del SGI desde la Oficina Asesora de Planeación realiza cuatrimestralmente seguimiento al conocimiento y apropiación sobre los lineamientos estandarizados y documentados por la Entidad relacionados con conflicto de intereses al personal del proceso Direccionamiento Estratégico con el objetivo de ser implementado y ejecutado el tema según la necesidad u ocurrencia del tema; Mediante una encuesta de conocimiento. En caso de desviaciones (que la persona no tenga conocimiento) se socializará los lineamientos del tema y se realizará nuevamente la encuesta."/>
        <s v="1. La Coordinación del Grupo de Comunicaciones y Educación Ambiental o quien él asigne, realizará mensualmente seguimiento al Plan de Trabajo que se genere, para el cumplimiento de la Ley 1712 de 2014 y su normatividad complementaria, verificando únicamente el cumplimiento de temas de estructuración en el enlace de transparencia y acceso a la información pública de la página web de Parques Nacionales Naturales de Colombia, quedando como evidencia actas o ayudas de memoria de los seguimientos y los compromisos, en caso de desviación se priorizaran las acciones que no se han cumplido. _x000a_Nota: El seguimiento iniciará en el mes de abril cuando se cuente con la contratación del Web Master"/>
        <s v="N/A"/>
        <s v="1. La Líder del SGI del proceso de Gestión de Comunicaciones realiza trimestralmente el seguimiento al conocimiento y apropiación sobre los lineamientos estandarizados y documentados por la Entidad relacionados con el procedimiento de conflicto de intereses con el objetivo de ser implementado y ejecutado según la necesidad u ocurrencia del tema; Mediante una encuesta de conocimiento. En caso de desviaciones (que la persona no tenga conocimiento) se socializa los lineamientos del tema y se realiza nuevamente la encuesta."/>
        <s v="1. La Coordinadora del Grupo de Control Interno, cada vez que el equipo de auditores realice una auditoría, con el propósito de obtener informes ajustados a la realidad, verifica y coteja las  evidencias frente a la lista de chequeo presentada por los auditores. En caso de encontrar información faltante o inconsistencias remite vía correo electrónico para los ajustes respectivos. Evidencia: Correo electrónico."/>
        <s v="2. La Coordinadora del Grupo de Control Interno, cada vez que un auditor termina el proceso de auditoria, con el propósito de presentar información consistente y real en la reunión de cierre,   verifica que la presentación elaborada contenga las desviaciones soportadas con evidencias suficientes. En caso de encontrar información que no corresponda o no soporte la No Conformidad u observación, se remite por correo electrónico para realizar los ajustes respectivos. Evidencia: Correo electrónico."/>
        <s v="1. La Coordinadora del Grupo de Control Interno, cada que se realiza una auditoría, con el fin de realizar auditorias objetivas e imparciales, verifica que el auditor diligencie y firme el Formato EI_FO_06 &quot;Declaración Conflicto de Intereses. En caso de presentarse un conflicto de intereses la coordinadora del GCI tomará las acciones pertinentes reasignando un nuevo auditor. Evidencia: Formato conflicto de intereses."/>
        <s v="1. La Coordinadora del Grupo de Control Interno, cada vez que evidencia un presunto hecho de corrupción, con el fin de adelantar las investigaciones pertinentes, realiza mesa de trabajo con los auditores para evaluar su pertinencia y posterior remisión al ente de control y/o a la Oficina de Control Interno Disiciplinaro. En caso de no contar con evidencias suficientes, se desestima y se deja consiganado en el acta. Evidencia: Memorando - Oficio - Acta de reunión."/>
        <s v="1. La jefe de la Oficina de Control Disciplinario Interno, permanentemente revisa los procesos disciplinarios cuya etapa se encuentre próxima a vencimiento, y genera alertas vía correo electrónico a los profesionales, con el objetivo de evaluar y proyectar la decisión que en derecho corresponda, dejando como evidencia los soportes de la remisión del correo. En caso de una desviación se requiere el funcionario o contratista para que proyecte de manera inmediata la decisión que corresponda."/>
        <s v="2. La jefe de la Oficina de Control Disciplinario en el momento en el que se recibe la queja por el sistema de gestión documental ORFEO genera el reparto de la misma al contratista o al funcionario de manera equilibrada para la expedición de la decisión que corresponda en los términos de 5 días hábiles siguientes al reparto, realizando seguimiento por parte de la Jefatura mediante comunicaciones permanentes por correo electrónico a los abogados, con el objetivo de asegurar el cumplimiento del término establecido, dejando como evidencia la base de datos de quejas o informes. En caso de una desviación se requiere el funcionario o contratista para que proyecte de manera inmediata la decisión que corresponda."/>
        <s v="3. La jefe de la Oficina de Control Disciplinario Interno, permentemente controla la reserva de los expedientes activos con el fin de prevenir la divulgación de información reservada o la alteración de los contenidos de los expedientes por parte de terceros. Dejando como evidencia certificacioón del control efectivo de los mismos. En caso de una desviación se requiere a los profesionales asignados para que informen permanentemente cuales fueron los expedientes revisados durante el periodo."/>
        <s v="1. El profesional de monitoreo responsable de avales de investigación en la SGM-GPM verificará a las área protegidas (según los tiempos pactados con cada una) el estado de los compromisos de avales (resultados y datos derivados de cada investigación), mediante la matriz de seguimiento de avales de investigación con el objetivo que la información este disponible para los tres niveles de gestión cuando sea requerido. En caso de incumplimiento y/o retrasos de los compromisos, se deberá informar a la SGM-GPM por medio de un memorando y/o en su defecto correo electrónico. Posteriormente la SGM-GPM, realizará seguimiento al estado del incumplimiento._x000a_Evidencia. Matriz de seguimiento de avales de investigación."/>
        <s v="1. El líder del SGI de la SGM, trimestralmente verificará el conocimiento y apropiación del personal del proceso AMSPNN, sobre los lineamientos estandarizados y documentados por la Entidad relacionados con conflicto de intereses, con el objetivo de reforzar la implementación del tema según la necesidad u ocurrencia; quedando como evidencia: una encuesta de conocimiento y los resultados obtenidos (tabulación). En caso de desviaciones (que la persona no tenga conocimiento) se socializará los lineamientos del tema y se realizará nuevamente la encuesta."/>
        <s v="1. El líder del SGI del proceso Autoridad Ambiental, trimestralmente realiza seguimiento al conocimiento y apropiación sobre los lineamientos estandarizados y documentados por la Entidad relacionados con conflicto de intereses con el objetivo de reforzar que se implemente y ejecute el tema según la necesidad u ocurrencia del tema; quedando como evidencia: Mediante una encuesta de conocimiento y los resultados obtenidos. En caso de desviaciones (que la persona no tenga conocimiento) se socializará los lineamientos del tema y se realizará nuevamente la encuesta."/>
        <s v="1. El profesional designado para PVC en el área protegida (DTAM)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
        <s v="1. El profesional designado para PVC en el área protegida (DTAO)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
        <s v="1. El profesional designado para PVC en el área protegida (DTCA)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
        <s v="1. El profesional designado para PVC en el área protegida (DTAN)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
        <s v="1. El profesional designado para PVC en el área protegida (DTOR)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
        <s v="1. El profesional designado para PVC en el área protegida (DTPA) revisa y verifica el registro de las presiones antrópicas reportadas en los recorridos de PVC, con el objetivo de conocer la dinámica de las presiones identificadas para garantizar la completitud de la información, lo cual se ejecuta trimestralmente, dejando como evidencia: correo electrónico a la DT con el reporte de los registros validados y aprobados en el área protegida, mediante los soportes de acciones de vigilacia (de las herramientas con las que cuenta la Entidad). En caso de desviación, es decir que al verificar los registros estos no están completos o presentan inconsistencias se solicitarán ajustes o modificación a quien tomó la información en campo."/>
        <s v="1. El líder del SGI de la SGM, trimestralmente verificará el conocimiento y apropiación del personal del proceso Participación social, sobre los lineamientos estandarizados y documentados por la Entidad relacionados con conflicto de intereses, con el objetivo de reforzar la implementación del tema según la necesidad u ocurrencia; quedando como evidencia: una encuesta de conocimiento y los resultados obtenidos (tabulación). En caso de desviaciones (que la persona no tenga conocimiento) se socializará los lineamientos del tema y se realizará nuevamente la encuesta."/>
        <s v="1. Los profesionales asignados al proceso de Sostenibilidad Financiera y Negocios Ambientales realizan seguimiento según la frecuencia pacta en cada alianza, a la ejecución según la necesidad del proceso, verificando los recursos aportados y/o cumplimiento de las obligaciones versus lo indicado por los informes y/o los compromisos adquiridos; para conocer las entregas, el destino de los recursos físicos y/o cumplimiento de lo pactado con la alianza. Quedando como evidencia el acta de seguimiento;  en caso de evidenciar diferencias entre lo pactado inicialmente y lo entregado o ejecutado, se procede a solicitar ajuste a los actores involucrados en el proceso, con el fin de que se subsane las diferencias encontradas y sea remitidas nuevamente al equipo de SSNA que realiza el seguimiento. "/>
        <s v="1. El Coordinador(a) del Grupo de Trámites y Evaluación Ambiental, a demanda, contrasta lo remitido por el Grupo de Procesos Corporativos (correspondencia) vía GD-ORFEO en la temática de RNSC con la información recibida vía correo electrónico en el buzón reservas.naturales@parquesnaiconales.gov.co e identifica posibles desviaciones. En caso de desviación del control y ante la materialización del riesgo, se procede a comunicar la diferencia en el contraste al Grupo de Procesos Corporativos (correspondencia) con copia al Coordinador de GAU y al líder temático de RNSC en GTEA para proceder a la medida y acción correctiva respectiva._x000a_Evidencia: Base de datos con correos electrónicos enviados a correspondencia para radicación donde se relaciona el número de radicado y el trámite respectivo."/>
        <s v="1. El profesional del SGI del proceso Coordinación del SINAP se realiza cuatrimestralmente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En caso de desviaciones (que la persona no tenga conocimiento) se socializará los lineamientos del tema y se realizará nuevamente la encuesta."/>
        <s v="1.El responsable de la administración del inventario de la Dirección Territorial y/o Nivel Central, cada vez que se requiera, verifica la solicitud del cuentadante cada vez que se requiere un bien en calidad de préstamo o traslado, en relación al diligenciamiento adecuado del formato Traslado y préstamo de bienes y que posea la información del bien, la justificación del préstamo y las firmas de quien recibe y entrega con el fin de controlar el préstamo y la entrega del bien, dejando como evidencia  los formatos de traslado y préstamo debidamente firmados. En caso de no contar con las firmas no se tramita la solicitud._x000a_Nota. El que entrega el bien es el cuentadante.  _x000a_Cuando no se registre la necesidad de traslado o préstamo de bienes, el responsable de la administración del inventario (a nivel central y territorial) remitirá un correo electrónico al Coordinador de Grupo Interno de Trabajo (administrativo y financiero) informando que no se realizaron préstamos o traslados de bienes."/>
        <s v="1. El personal del proceso Gestión de Recursos Físicos realizará seguimiento de manera cuatrimestral al conocimiento y apropiación sobre los lineamientos estandarizados y documentados por la Entidad relacionados con conflicto de intereses con el objetivo de ser implementado y ejecutado el tema según la necesidad u ocurrencia del tema; dejando como evidencia una encuesta de conocimiento. En caso de desviaciones (que la persona no tenga conocimiento) se socializará los lineamientos del tema y se realizará nuevamente la encuesta."/>
        <s v="1. Grupo de Procesos Corporativos verificará de forma trimestral el cumplimiento del plan de trabajo y la actualización de inventarios documentales, con el fin de determinar el cumplimiento de las actividades de administración, manejo y conservación de los archivos de la Entidad quedando como evidencia el avance del plan de trabajo de las dependencias de Nivel Central. En caso de presentarse incumplimientos de la entrega de información se requerirá a la dependencia involucrada la remisión de la misma en el menor tiempo posible."/>
        <s v="2. Cada Dirección Territorial verificará de forma trimestral el cumplimiento del plan de trabajo y la actualización de inventarios documentales de las áreas protegidas asignadas, con el fin de determinar el cumplimiento de las actividades de administración, manejo y conservación de los archivos de la Entidad quedando como evidencia la remisión del avance del plan de trabajo a Nivel Central (Grupo de Procesos Corporativos). En caso de presentarse incumplimientos de la entrega de información se requerirá a la dependencia involucrada la remisión de la misma en el menor tiempo posible."/>
        <s v="1. El personal del proceso Gestión Documental de manera cuatrimestral realizará seguimiento al conocimiento y apropiación sobre los lineamientos estandarizados y documentados por la Entidad relacionados con conflicto de intereses con el objetivo de ser implementado y ejecutado el tema según la necesidad u ocurrencia del tema; dejando como evidencia una encuesta de conocimiento. En caso de desviaciones (que la persona no tenga conocimiento) se socializará los lineamientos del tema y se realizará nuevamente la encuesta."/>
        <s v="1. El abogado responsable del proceso de selección del Grupo de Contratos conforme al cambio de instrumentos normativos, genera los lineamientos y documentación requerida (manual de contratación y procedimientos) a los instrumentos normativos contractuales, con el propósito de dar cumplimiento a la normatividad vigente. Dejando como evidencia el manual de contratación, procedimientos e instrumentos normativos. En caso de desviación se informará al ente de control correspondiente para generar los correctivos desde su competencia"/>
        <s v="1.El abogado responsable del proceso de selección  conforme a la dinámica contractual recibe y responde observaciones a los documentos contractuales remitidos por los procesos, con el objetivo de advertir un posible direccionamiento en alguno de ellos. Dejando como evidencia la respuesta con las respectivas observaciones. En caso de desviación se adecua el proceso por medio de una denda o se revoca de inmediato"/>
        <s v="El enlace del SGI del proceso de Gestión Contractual de manera cuatrimestral realizará seguimiento al conocimiento y apropiación sobre los lineamientos estandarizados y documentados por la Entidad relacionados con conflicto de intereses con el objetivo de ser implementado y ejecutado el tema según la necesidad u ocurrencia del tema; dejando como evidencia los resultados de la encuesta. En caso de desviaciones (que la persona no tenga conocimiento) se socializará los lineamientos del tema y se realizará nuevamente la encuesta."/>
        <s v="1. El profesional del Grupo de Tecnologías de la Información – GTIC (responsable infraestructura (nube y onpremise)) monitorea  diariamente las aplicaciones web de forma automatica con el objetivo de mitigar los ataques informaticos y eventos de seguridad que se generan sobre las aplicaciones quedando como evidencia la documentación de  los reportes mensuales de seguridad de la Entidad.  En caso de desviación se realizan las actividades necesarias para mitigar las alertas presentadas en el monitoreo y se documenta lo ejecutado."/>
        <s v="2. El profesional del Grupo de Tecnologías de la Información – GTIC (responsable infraestructura) valida diariamente las solicitudes recibidas por la mesa de ayuda  y realiza la depuración del directorio activo actualizando los campos del mismo quedando como evidencia la respuesta entregada por la mesa de ayuda. En caso desviación se deshabilitran los usuarios de acuerdo a los reportes recibidos del personal funcionario y contratista inactivos en la Entidad. "/>
        <s v="3. El profesional del Grupo de Tecnologías de la Información – GTIC (responsable infraestructura) monitorea las vulnerabilidades en la plataforma de gestión de vulnerabilidades de la entidad semestralmente, dejando como evidencia el informe del mismo y backlog para que el dueño del activo evaluado consigne la información  de mitigación del mismo . En caso de desviación se implementa un plan de convivencia de vulnerabilidades."/>
        <s v="4. El profesional del Grupo de Tecnologías de la Información – GTIC (responsable sistemas de información) monitorea automaticamente mediante un agente las aplicaciones los errores generados por las mismas para que cada dueño de la aplicación mitigue los errores presentados, quedando como evidencia un reporte en Sentry. En caso de desviación  se revisan los log de sus apicaciones y reportar las soluciones a los errrores presentados. "/>
        <s v="5. El profesional del Grupo de Tecnologías de la Información – GTIC (responsable sistemas de información y infraestructura) monitorea las entradas en el log de seguridad de cloudflare trimestralmente y se realizan los ajustes respectivos en la configuración de la herramienta, quedando como evidencia un pantallazo de la actividad realizada. En caso de desviación no se realizan monitoreos sobre los sistemas de información. "/>
        <s v="6. El profesional del Grupo de Tecnologías de la Información – GTIC (responsable sistemas de información)  valida cuatrimestralmente  que  los desarrollo se encuentren integrados en el sistemas el usuario quedando como evidencia un pantallazo de la aplicaciión de usuarios. En caso de desviación es que no se encuentra la aplicación no se encuentra integrada se pone en riesgo la informaicón de la entidad. "/>
        <s v="7. El profesional del Grupo de Tecnologías de la Información – GTIC (responsable sistemas de información) valida anualmente que se almacene la información de los eventos fundamentales  del usuario en la aplicación  quedando como evidencia el pantallazo del esquema de auditoria implementado. En caso de desviación no se cuenta con la trazabilidad de los cambios realizados por los usuarios. "/>
        <s v="8. El profesional del Grupo de Tecnologías de la Información – GTIC (responsable infraestructura) verifica trimestralmente la versión estable de kubernetes sobre los nodos del sistema de información de la entidad dejando como evidencia el pantallazo de actualización de kubernetes. En caso de desviación no se puede tener acceso a los sistemas de información.  "/>
        <s v="El Profesional del Grupo de Tecnologías de la Información – GTIC (persona asignada en temas de SGI) en el proceso de Gestión de Tecnologías y Seguridad de la Información realizará cuatrimestralmente seguimiento al conocimiento y apropiación de los lineamientos estandarizados y documentados por la Entidad relacionados con el procedimiento vigente de conflicto de intereses,  con el objetivo de ser implementado y ejecutado; dejando como evidencia los resultados una encuesta. En caso de desviaciones (que la persona no tenga conocimiento) se socializará los lineamientos del tema y se realizará nuevamente la encuesta."/>
        <s v="1. Cada responsable asignado en cada Dirección Territorial y en Nivel Central cada vez que se requiera, verifica la fecha de vencimiento de PQRSD en el sistema de gestión documental con el propósito de prevenir incumplimientos en los términos de ley para dar respuesta, dejando como evidencia la generación de alertas por medio de correo electrónico remitidas al responsable de emitir la respuesta. En caso de no ejecutar la verificación debe realizarse de inmediato. _x000a__x000a_Nota: Se aclara que para las áreas protegidas que no reciban PQRSD se remitirán correos electrónicos recordando los tiempos de respuesta legalmente establecidos."/>
        <s v="2. El responsable asignado en Nivel Central y en cada Dirección Territorial quincenalmente verifica que la respuesta dada al peticionario cumpla con los criterios definidos por el proceso, con el propósito de generar el correcto cierre del trámite en el sistema de gestión documental, dejando como evidencia en la revisión de los criterios en la matriz de seguimiento de PQRSD del Grupo de Servicio al Ciudadano. En caso de desviación se solicita a la dependencia responsable el cumplimiento del criterio."/>
        <s v="1. El personal del proceso Servicio al Ciudadano realizará cuatrimestralmente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En caso de desviaciones (que la persona no tenga conocimiento) se socializará los lineamientos del tema y se realizará nuevamente la encuesta._x000a_"/>
        <s v="1._x0009_Todos los documentos trabajados por la Oficina Asesora Jurídica de manera permanente serán proyectados o revisados por un profesional y aprobados por el jefe de la Oficina Asesora Jurídica, con el objetivo de brindar seguridad jurídica institucional, quedando como evidencia de la revisión el envío por el aplicativo oficial de correspondencia y/o el correo electrónico. En caso de desviación el jefe de la Oficina Asesora Jurídica devolverá al profesional, para realizar el ajuste del documento y el profesional lo presentará nuevamente para aprobación. Nota:Nota:Este control comprende la gestión predial, normativa y la judicial, exceptuando las acciones de tutela."/>
        <s v="1. El profesional del proceso de Gestión Jurídica designado por el jefe realizará seguimiento al conocimiento y apropiación sobre los lineamientos estandarizados y documentados por la Entidad relacionados con conflicto de intereses de manera cuatrimestral con el objetivo de ser implementado y ejecutado, según la necesidad u ocurrencia del tema; Mediante la ejecución de una encuesta de conocimiento y apropiación del tema, quedando como evidencia un formulario. En caso de desviaciones (que la persona no tenga conocimiento) se socializará los lineamientos del tema y se realizará nuevamente la encuesta."/>
        <s v="1. La persona asignada para calidad en el proceso de Gestión del Conocimiento e Innovación (NC), tres veces al año, realizará seguimiento al conocimiento y apropiación sobre los lineamientos estandarizados y documentados por la Entidad relacionados con conflicto de intereses, mediante una encuesta de conocimiento tabulada (formulario), con el objetivo de reforzar que se implemente y ejecute el tema en el desarrollo de las actividades del procesos, según la necesidad u ocurrencia del mismo. En caso de desviaciones (que la persona no tenga conocimiento) se socializarán los lineamientos del tema y se realizará nuevamente la encuesta en espacios diferentes a la periodicidad establecida._x000a_Nota. El control para la vigencia 2023 solo se ejecutará dos veces para el año."/>
        <s v="1. El profesional encargado del Sistema de Gestión Integrado del proceso de Gestion del Talento Humano realizará seguimiento al conocimiento y apropiación sobre los lineamientos estandarizados y documentados por la Entidad relacionados con conflicto de intereses, con el objetivo de ser implementado y ejecutado según la necesidad u ocurrencia del tema; mediante una encuesta de conocimiento cuatrimestral. En caso de desviaciones (que la persona no tenga conocimiento) se socializará los lineamientos del tema y se realizará nuevamente la encuesta."/>
        <s v="1. El responsable de presupuesto en Nivel Central y Direcciones Territoriales cada vez que se emite un registro prespuestal, lo elabora, con base en el acto administrativo remitido mediante ORFEO al grupo interno de trabajo de Financiera y adjunta el mismo firmado por el jefe de presupuesto o quien haga sus veces, con el objetivo de que se formalice el acto administrativo entre las dos partes, dejando como eviencia el Listado de Registros Presupuestales. En caso modificaciones el tramite se devuelve al remitente. _x000a_"/>
        <s v="1. El Grupo de Gestión Financiera realiza de manera mensual una revisión a los pagos con traspaso a pagaduría realizados por el Nivel Central y las Direcciones Territoriales, con el fin de validar que los pagos se hayan realizado a los terceros correspondientes conforme la documentación aportada para el pago, quedando como evidencia el reporte de pagos del portal bancario. En caso de que se presente alguna novedad, se debe informar al Coordinador del Grupo de Gestión Financiera o Director Territorial, para que adelante las verificaciones correspondientes.   "/>
        <s v="El personal de los parques con vocación ecoturistica responsable de la boleteria y el recaudo de la DTAO, de manera permanente ejecuta los controles relacionados en el Procedimiento Recaudo y Registro de Derechos de Ingreso, con el fin de controlar la boletería y los ingresos. Dejando como evidencias  los relacionados a continuación: _x000a_• Matriz ingreso a visitantes y control de recuados_x000a_•  Inventario Boletería_x000a_•  Informe de conciliación de consignaciones por pago de anticipo_x000a_•  Informe Cierre de Caja_x000a_•  Informe Conciliación de recaudos_x000a_•  Informe de conciliación de recaudos entre el área protegida y el tercero debidamente firmada_x000a_• Informe de conciliación de recaudos entre la Dirección Territorial y el área protegida con vocación ecoturística debidamente firmada)_x000a__x000a_En caso de no llevar a cabo la ejecución de su control, informar de manera inmedianta mediante orfeo al Líder de Proceso. "/>
        <s v="El personal de los parques con vocación ecoturistica responsable de la boleteria y el recaudo de la DTCA, de manera permanente ejecuta los controles relacionados en el Procedimiento Recaudo y Registro de Derechos de Ingreso, con el fin de controlar la boletería y los ingresos. Dejando como evidencias  los relacionados a continuación: _x000a_• Matriz ingreso a visitantes y control de recuados_x000a_•  Inventario Boletería_x000a_•  Informe de conciliación de consignaciones por pago de anticipo_x000a_•  Informe Cierre de Caja_x000a_•  Informe Conciliación de recaudos_x000a_•  Informe de conciliación de recaudos entre el área protegida y el tercero debidamente firmada_x000a_• Informe de conciliación de recaudos entre la Dirección Territorial y el área protegida con vocación ecoturística debidamente firmada)_x000a__x000a_En caso de no llevar a cabo la ejecución de su control, informar de manera inmedianta mediante orfeo al Líder de Proceso. "/>
        <s v="El personal de los parques con vocación ecoturistica responsable de la boleteria y el recaudo de la DTAN, de manera permanente ejecuta los controles relacionados en el Procedimiento Recaudo y Registro de Derechos de Ingreso, con el fin de controlar la boletería y los ingresos. Dejando como evidencias  los relacionados a continuación: _x000a_• Matriz ingreso a visitantes y control de recuados_x000a_•  Inventario Boletería_x000a_•  Informe de conciliación de consignaciones por pago de anticipo_x000a_•  Informe Cierre de Caja_x000a_•  Informe Conciliación de recaudos_x000a_•  Informe de conciliación de recaudos entre el área protegida y el tercero debidamente firmada_x000a_• Informe de conciliación de recaudos entre la Dirección Territorial y el área protegida con vocación ecoturística debidamente firmada)_x000a__x000a_En caso de no llevar a cabo la ejecución de su control, informar de manera inmedianta mediante orfeo al Líder de Proceso. "/>
        <s v="1. (DTOR) _x000a_El personal de los parques con vocación ecoturistica, reponsable de la boletería y el recaudo, establece controles  de acuerdo al procedimiento de recaudo y registro de derechos de ingreso:_x000a__x000a_Matriz ingreso a visitantes y control de recuados_x000a_Inventario Boletería_x000a_Informe de conciliación de consignaciones por pago de anticipo_x000a_Informe Cierre de Caja_x000a_Informe Conciliación de recaudos_x000a_Informe de conciliación de recaudos entre el área protegida y el tercero debidamente firmada._x000a_Informe de conciliación de recaudos entre la Dirección Territorial y el área protegida con vocación ecoturística debidamente firmada"/>
        <s v="El personal de los parques con vocación ecoturistica responsable de la boleteria y el recaudo de la DTPA, de manera permanente ejecuta los controles relacionados en el Procedimiento Recaudo y Registro de Derechos de Ingreso, con el fin de controlar la boletería y los ingresos. Dejando como evidencias  los relacionados a continuación: _x000a_• Matriz ingreso a visitantes y control de recuados_x000a_•  Inventario Boletería_x000a_•  Informe de conciliación de consignaciones por pago de anticipo_x000a_•  Informe Cierre de Caja_x000a_•  Informe Conciliación de recaudos_x000a_•  Informe de conciliación de recaudos entre el área protegida y el tercero debidamente firmada_x000a_• Informe de conciliación de recaudos entre la Dirección Territorial y el área protegida con vocación ecoturística debidamente firmada)_x000a__x000a_En caso de no llevar a cabo la ejecución de su control, informar de manera inmedianta mediante orfeo al Líder de Proceso. "/>
        <s v="1. El personal del proceso Gestión de Recursos Financieros realizará seguimiento una vez cada cuatro meses al conocimiento sobre los lineamientos estandarizados y documentados por la Entidad relacionados con conflicto de intereses con el objetivo de ser implementado y ejecutado el tema según la necesidad u ocurrencia del tema; Mediante una encuesta de conocimiento trimestral. En caso de desviaciones (que la persona no tenga conocimiento) se socializará los lineamientos del tema y se realizará nuevamente la encuesta."/>
        <s v="1. Cada vez que se requiera, las Direcciones Territoriales a través del perfil preparador que esta a cargo del funcionario con funciones de pagaduría, realiza la verificación de los soportes con el fin de registrar la información en el Portal Bancario, dejando como evidencia soporte de los pagos pendientes de autorización. _x000a_Seguidamente el  perfil autorizador esta a cargo del Coordinador del Grupo interno de trabajo, quien ingresa al portal bancario y verifica la información registrada por el pertil preparador, y aprueba los registros para pago; se documenta con el reporte de pagos masivos que genera el portal. _x000a_En nivel central, el perfil preparador esta a cargo del profesional de la Tesorería y el perfil aprobador esta a cargo del funcionario con funciones de pagaduría. El profesional de tesorería realiza la verificación de los soportes con el fin de registrar la información en el Portal Bancario, dejando como evidencia soporte de los pagos pendientes de autorización. _x000a_Seguidamente el  perfil autorizador esta a cargo del profesional de pagaduría, quien ingresa al portal bancario y verifica la información registrada por el pertil preparador, y aprueba los registros para pago; se documenta con el reporte de pagos masivos que genera el portal. _x000a__x000a_En caso de incumplimiento de los requisitos para pago, identificado desde el perfil preparador, se devuleve la solicitud de pago al solicitante del pago, para que se hagan los ajustes correspondientes. Si el incumplimiento se identifica desde el perfil del pagador, se rechaza el pago y se gestiona el ajuste en la solicitud de pago por parte del perfil preparador. "/>
        <s v="2. Mensualmente el profesional de tesorería con perfil pagador (nivel central) verifica a traves del reporte de pagos masivos emitidio por el Portal Empresarial Bancario, la Gestion de Pagos con traspaso a pagaduria y cumplimiento al lineamiento establecido a traves del procedimiento de boletín de caja y bancos, los desembolsos que se realizaron a los terceros benefeciarios, dejando como evidencia un informe trimestral. "/>
        <s v="1. El Coordinador del Grupo de Trámites y Evaluación Ambiental revisa conforme sean asignadas, los actos administrativos en cumplimiento de acuerdo a las actividades establecidas en los procedimientos específicos para cada trámite, con el fin de evitar la extralimitación de funciones y dar respuesta a la solicitud del usuario. En caso de observar desviaciones o falencias en los actos administrativos, se realiza devolución al profesional correspondiente para subsanar el trámite._x000a_Evidencia: Actos administrativos con visto bueno de revisión del Coordinador de GTEA. "/>
        <s v="2. El Director Territorial Caribe revisa conforme sea asignada, los actos administrativos en cumplimiento de acuerdo a las actividades establecidas en el procedimiento específico para el Permiso para adelantar labores de adecuación, reposición o mejoras a las construcciones existentes en el Parque Nacional Natural Los Corales del Rosario y de San Bernardo, con el fin de evitar la extralimitación de funciones y dar respuesta a la solicitud del usuario. En caso de observar desviaciones o falencias en los actos administrativos, se realiza devolución al profesional correspondiente para subsanar el trámite._x000a_Evidencia: Actos administrativos con la firma del Director Territorial Caribe y Correos electrónicos de visto bueno del líder del equipo de apoyo jurídico DTCA previo a la firma del acto administrativo por parte del director territorial."/>
        <s v="3.Los profesionales del GTEA designados para el tema de trámites revisan trimestralmente el cumplimiento de los requisitos de la salida de trámites para verificar tiempos con el objetivo de dar cumplimiento a la ejecución de cada fase de conformidad al procedimiento establecido para cada tipo de trámite, con el objetivo de evitar la extralimitación de las funciones o dilación de  los tiempos de losTrámites Ambientales._x000a_Evidencia: Informe de salida no conforme y registro de control, tratamiento y seguimiento de salidas no conformes. en caso de desviación o incumplimento en los tiempos se determina una acción de tratamiento y un seguimiento respectivo. Nota. Solo se presentaran los tres primeros trimestre del año por los cortes de presentación de los monitoreo de riesgos."/>
        <s v="4. El profesional jurídico de la DTCA revisa trimestralmente el cumplimiento de los requisitos de la salida de trámites para Permiso de adelantar labores de adecuación, reposición o mejoras a las construcciones existentes en el PNN Corales del Rosario, con el objetivo de verificar tiempos y dar cumplimiento a la ejecución de cada fase de conformidad al procedimiento establecido para el trámite y evitar la extralimitación de las funciones o dilación de  los tiempos de losTrámites Ambientales._x000a_Evidencia: Informe de salida no conforme y registro de control, tratamiento y seguimiento de salidas no conformes, en caso de desviación o incumplimento en los tiempos se determina una acción de tratamiento y un seguimiento respectivo. Nota. Solo se presentaran los tres primeros trimestre del año por los cortes de presentación de los monitoreo de riesgos."/>
        <s v="1. El responsable Jurídico asignado por cada Dirección Territorial y/o, Subdireccción de Gestión y Manejo –GTEA, en el periodo de reporte del mapa de riesgos de acuerdo a su instancia, verifica el estado de todos los procesos sancionatorios elaborando reporte de impulso de las investigaciones sancionatorias (identificando tipo de presión, medidas preventivas impuestas e identificación de actos administrativos de cada etapa del proceso), que se hubiesen gestionado en el ámbito de sus competencias, para dar cumplimiento a lo requerido por la legislación vigente y evitar extralimitación de las funciones y/o dilación de los tiempos, en las diferentes instancias que adelantan procesos sancionatorios ambientales al interior de PNNC. Evidencia: reporte de impulso de las investigaciones sancionatorias y sus soportes (actos administrativos, resoluciones, autos, oficios de respuesta de peticiones allegados por entes de control o interesados y su correspondiente constancia de envío). En el marco de las competencias establecidas en la resolución 476 del 28 de diciembre de 2012, si el impulso a elaborar es contrario a la ley y/o a la competencia de la DT y/o SGM-GTEA respectivamente (desviación), se deberá revisar el marco legal y/o competencia, adoptando las medidas correspondientes."/>
        <s v="2. El equipo jurídico de la Dirección Territorial – DT, actualiza trimestralmente el estado de los procesos sancionatorios, verificando que presenten alguna complejidad de índole procesal sancionatorio ambiental, tales como: encontrarse bajo el seguimiento de alguna autoridad de control; ser objeto de algún plan de mejoramiento; de importancia institucional, ecológica, política, entre otras. Lo anterior con el propósito de dar cumplimiento a lo requerido por la legislación vigente y evitar extralimitación de las funciones y/o dilación de los tiempos, que por competencia de la resolución 476 del 28 de diciembre de 2012, corresponda a la DT._x000a_Evidencia: informe del Estado de los Procesos Sancionatorios actualizado trimestralmente y elaborado con los procesos verificados y enviado al líder del proceso; en caso de que se determine la posibilidad de presentarse una presunta extralimitación y/o dilación, la DT en el marco de las competencias establecidas en la resolución 476 del 28 de diciembre de 2012,  verifica las actuaciones y los motivos de soporte que han generado la misma._x000a_Nota 1. se reportará los tres primeros trimestres, dado la fecha de reporte del mapa de riesgos._x000a_Nota 2. Dicho informe debe guardar total y plena coherencia con la matriz del estado de procesos sancionatorios remitido mensualmente."/>
        <s v="1. El profesional asignado para temas del SGI al proceso de Sosteniblidad Financiera y Negocios Ambientales (NC),  tres veces al año, realiza seguimiento al conocimiento y apropiación sobre los lineamientos estandarizados y documentados por la Entidad relacionados con conflicto de intereses, con el objetivo de fortalecer e implementar y ejecución del tema, según la necesidad u ocurrencia del mismo en el desarrollo de las actividades del procesos; mediante una encuesta de conocimiento y tabulación de la misma (formulario), En caso de desviaciones (que la persona no tenga conocimiento) se socializarán los lineamientos del tema y se realizará nuevamente la encuesta en espacios diferentes a la periodicidad establecida."/>
      </sharedItems>
    </cacheField>
    <cacheField name="RESPONSABLE ©" numFmtId="0">
      <sharedItems count="3">
        <s v="SI"/>
        <s v="N/A"/>
        <s v="NO"/>
      </sharedItems>
    </cacheField>
    <cacheField name="PERIODICIDAD ©" numFmtId="0">
      <sharedItems count="3">
        <s v="SI"/>
        <s v="NO"/>
        <s v="N/A"/>
      </sharedItems>
    </cacheField>
    <cacheField name="PRÓPOSITO ©" numFmtId="0">
      <sharedItems count="3">
        <s v="SI"/>
        <s v="N/A"/>
        <s v="NO"/>
      </sharedItems>
    </cacheField>
    <cacheField name="CÓMO SE REALIZA ©" numFmtId="0">
      <sharedItems count="2">
        <s v="SI"/>
        <s v="N/A"/>
      </sharedItems>
    </cacheField>
    <cacheField name="OBSERVACIONES O DESVIACIONES ©" numFmtId="0">
      <sharedItems count="3">
        <s v="SI"/>
        <s v="N/A"/>
        <s v="NO"/>
      </sharedItems>
    </cacheField>
    <cacheField name="EVIDENCIA ©" numFmtId="0">
      <sharedItems count="2">
        <s v="SI"/>
        <s v="N/A"/>
      </sharedItems>
    </cacheField>
    <cacheField name="CUMPLIMIENTO CON RELACIÓN AL ANALISIS DEL DISEÑO DEL CONTROL" numFmtId="0">
      <sharedItems count="3">
        <s v="CUMPLE"/>
        <s v="PARCIALMENTE"/>
        <s v="N/A"/>
      </sharedItems>
    </cacheField>
    <cacheField name="OBSERVACIONES EVIDENCIA DEL CONTROL" numFmtId="0">
      <sharedItems count="6">
        <s v="SOPORTES NO SON  LA EVIDENCIA DE LA EJECUCIÓN DEL CONTROL Y , POR LO TANTO, NO DEMUESTRA EL CUMPLIMIENTO DEL CONTROL."/>
        <s v="LOS SOPORTES SUMINISTRADOS DENOTAN CUMPLIMIENTO A LA EJECUCIÓN DEL CONTROL."/>
        <s v="N/A"/>
        <s v="NO TODAS LAS ÁREAS PROTEGIDAS REMITIERON LA EVIDENCIA  DE LA EJECUCIÓN DEL CONTROL."/>
        <s v="_x000a_NO SE EVIDENCIA NINGÚN REPORTE NI DOCUMENTO DE RESPALDO QUE CONFIRME LA EJECUCIÓN DEL CONTROL."/>
        <s v="N.A" u="1"/>
      </sharedItems>
    </cacheField>
    <cacheField name="OBSERVACIONES /RECOMENDACIONES CON RELACIÓN AL ANALISIS DE LA EJECUCIÓN DEL CONTROL" numFmtId="0">
      <sharedItems containsBlank="1" longText="1"/>
    </cacheField>
    <cacheField name="SEGUIMIENTO OFICINA ASESORA DE PLANEACIÓN" numFmtId="0">
      <sharedItems/>
    </cacheField>
    <cacheField name="ACCIONES  TRATAMIENTO DE RIESGOS " numFmtId="0">
      <sharedItems count="47" longText="1">
        <s v="1. Generar comunicaciones de orientación para el cumplimiento del procedimiento de cooperación Nacional No Oficinal e internacional, con las dependencias que se esten apoyando."/>
        <s v="1. Realizar una jornada de socialización del procedimiento de conflicto de intereses y recordatorios sobre su cumplimiento al personal OAP"/>
        <s v="1. Publicación de los avances trimestralmente del reporte de PAA, en la página web de la entidad con la finalidad de socializar a los grupos de interés la información, conforme el índice de transparencia. Nota. En el primer trimestre del año se realiza cierre del PAA de la vigencia anterior por lo cual se publica a inicio del primer trimestre."/>
        <s v="N.A"/>
        <s v="1._x0009_Solicita las certificaciones de las unidades de decisión frente a la actualización de contenidos en la página web e Intranet._x000a_Nota: la meta corresponde a los 3 cuatrimestres que se reportaran."/>
        <s v="2. Socializar a la Entidad la importancia de la actualización de los contenidos y/o las responsabilidades de la divulgación de la información en cumplimiento de la Ley 1712 de 2014, durante piezas comunicacionales."/>
        <s v="1. Socializar del procedimiento de conflicto de intereses al Grupo de Comunicaciones  y remite por correo electrónico recordatorios cuatrimestrales, sobre su cumplimiento._x000a_Nota. La meta corresponde a una socialización y 3 recordatorios."/>
        <s v="1. Verifica permanentemente la información generada por el grupo y determina su salida, mediante el correo institucional y el gestor  documental ORFEO, en caso de encontrar inconsistencias en la información solicitada, la coordinación requiere para hacer una revisión con el profesional responsable."/>
        <s v="1. Realizar una jornada de socialización al interior del Grupo de Control Interno, sobre el conflicto de intereses. "/>
        <s v="1. Realizar dos campañas de autocontrol estableciendo las obligaciones de reportar los posibles hallazgos de corrupción y sus consecuencias. "/>
        <s v="1. Evaluar los procesos disciplinarios con base en las pruebas allegadas al expediente de manera oportuna."/>
        <s v="2. Creación y remisión de la pieza de socialización sobre conflicto de intereses "/>
        <s v="1. Realizar requerimiento mediante correo electrónico del informe final y demás compromisos establecidos, según los tiempos de entrega pactados en el aval de investigación. "/>
        <s v="1. Hacer una socialización del procedimiento de conflicto de intereses y recordatorios sobre su cumplimiento"/>
        <s v="1. Socializar al personal del proceso de Autoridad Ambiental en el nivel central mediante una jornada empleando diferentes medios de difusión del procedimiento de conflicto de intereses y recordatorios cuatrimestrales sobre su cumplimiento por correo electrónico._x000a_Nota. La meta corresponde a 1 socialización y tres correos de recordatorios."/>
        <s v="1. Generar programación y ejecución trimestral de recorridos de PVC._x000a__x000a_Nota. Solo se reportaran los tres primeros trimestres de la vigencia._x000a_En el caso de las áreas protegidas que por riesgo público no pueden acceder al AP no aplica la presente acción, por lo cual anexarán soporte que evidencie la situación. "/>
        <s v="1. Reuniones y/o comunicado de respuesta a los requerimientos con los aliados. "/>
        <s v="1. Asignación a demanda y de conformidad con lo remitido por los usuarios y la dependencia de Atención al Usuario vía GD-ORFEO, al profesional Líder temático de RNSC del GTEA, los nuevos expedientes de RNSC para que este a su vez realice el reparto de los mismos a los profesionales jurídicos y técnicos que gestionan el trámite"/>
        <s v="1. Realizar una jornada de socialización del procedimiento de conflicto de intereses y remitir recordatorios cuatrimestralmente por correo electrónico, sobre su cumplimiento al personal de GGIS._x000a__x000a_Nota. La meta corresponde a 1 socialización y 3 recordatorios remitidos."/>
        <s v="1. Realizar campañas de concientización del manejo de los recursos físicos."/>
        <s v="1. Realizar una jornada de socialización del procedimiento de conflicto de intereses y/o recordatorios Cuatrimestrales por correo electrónico sobre su cumplimiento."/>
        <s v="1. Solicitar y realizar sensibilización a los servidores públicos del Grupo de Procesos corporativos y responsables de la Gestión Documental en territorio, sobre el código de intregridad adoptado por la Entidad. _x000a_Nota: La meta de la acción de control es anual"/>
        <s v="1. Realizar una jornada de socialización del procedimiento de conflicto de intereses y recordatorios cuatrimestrales por correo electrónico sobre su cumplimiento_x000a__x000a_Nota: La meta de la accion de control es anual"/>
        <s v="1. Verificar que los estudios previos de las modalidades de seleccion abreviada, licitación publica y concurso de méritos, cuenten con los vistos buenos de los estructuradores tecnicos y financieros _x000a__x000a_Nota: Para el caso de la modalidad de mínima cuantía el equipo estructurador de cada proceso, teniendo en cuenta la complejidad del mismo, podrá requerir apoyo financiero para la estructuración, caso en el cual se registrará el visto bueno o el Orfeo que contenga la estructuración de los indicadores financieros "/>
        <s v="1. Verificar las observaciones al informe de evaluación del proceso."/>
        <s v="2. Revisión y vistos buenos de las respuestas a las observaciones generadas por los responsables del proceso según sea el caso."/>
        <s v="1. Realizar una jornada de socialización del procedimiento de conflicto de intereses y recordatorios sobre su cumplimiento"/>
        <s v="1. Gestionar las acciones para la adquisición de una herramienta de gestión de backups y planificar la implementación de la herramienta adquirida."/>
        <s v="1. Generar mecanismos de socialización relacionados con el procedimiento de conflicto de intereses "/>
        <s v="1. Realizar sensiblizaciones a Nivel Central y Direcciones Territoriales sobre generalidades de PQRSD, incluyendo los diferentes paso para el correcto cierre en el Gestor Documental._x000a__x000a_Nota: La meta de la acción de control es anual y corresponde a cada unidad de decisión._x000a_Se solicitará apoyo al GPC cuando se requiera para las socializaciones del uso adecuado del Gestor Documental en el trámite de las PQRDS"/>
        <s v="2. Realizar reuniones con GTIC para efectuar seguimiento a los ajustes requeridos para mejorar el gestor documental en cuanto a PQRSD"/>
        <s v="1. Realizar una jornada de socialización del procedimiento de conflicto de intereses y recordatorios trimestrales por correo electrónico sobre su cumplimiento_x000a__x000a_Nota: La meta de la acción de control es anual"/>
        <s v="1. Seguimiento trimestral aleatoria a los documentos revisados y/o aprobados por correo electrónico y por el aplicativo ORFEO relacionados con la gestión predial, normativa, y la gestión judicial."/>
        <s v="1. Realizar una encuesta del conocimiento del procedimiento vigente de conflicto de intereses de la Entidad "/>
        <s v="1. El Grupo de Gestion Humana realizará una jornada de socialización del procedimiento de conflicto de intereses a nivel nacional y se enviarán 3 recordatorios sobre el procedimiento, a nivel nacional (uno por trimestre) de forma cuatrimestrales por correo electrónico o flash informativo."/>
        <s v="2. El Grupo de Gestión Humana liderará la construcción de un documento con lineamientos asociados a conflicto de interés, y realizará la respectiva socialización. "/>
        <s v="1. Verificar que el Registro Presupuestal cuente con los requisitos tales como número del contrato, nombre, valor, cuenta bancaria, afectación correcta del CDP y del producto, y que se encuentren cargados en el orfeo los soportes confirmando que no se constituya como hechos cumplidos._x000a_NOTA:  El objetivo es verificar la trazabilildad y la segregación de funciones de las personas en las Direcciones Territoriales y Nivel Central, que intervienen en la cadena presupuestal y que no se generen hechos cumplidos entre otros conceptos establecidos en el Estatuto organico de presupuesto."/>
        <s v="1. Solicitar las activaciones y/o inactivaciones de los usuarios en portal bancario y/o SIIF Nación, de conformidad con las novedades de personal que se presenten, por parte de: _x000a__x000a_Nivel Central: Jefe de Grupo Interno de Trabajo_x000a_Direcciones Territoriales: Coordinador Administrativo y Financiero.  "/>
        <s v="1. Realizar un control de boletería de acuerdo con el procedimiento establecido RECAUDO Y REGISTRO DE DERECHO DE INGRESO GRF_PR_17, en las áreas protegidas con vocación ecoturística."/>
        <s v="1. Realizar el Informe Trimestral de seguimiento a la Gestión de las Tesorería de las DTs.   "/>
        <s v="1. Asigna al profesional correspondiente (abogados o técnicos) los trámites mediante ORFEO para dar respuesta a la solicitud del usuario."/>
        <s v="2. La Dirección Territorial Caribe, por solicitud previa del PNN CRSB, asigna por ORFEO las solicitudes de trámite de permiso para adelantar labores de adecuación reposición o mejoras a las construcciones  ya existentes en el PNN Corales del Rosario y San Bernardo para el cumplimiento de las etapas propias del trámite al profesional correspondiente."/>
        <s v="3. Sensibilizar una vez al año al equipo de trabajo sobre el cumplimiento de los tiempos otorgados por la norma para los Trámites Ambientales._x000a__x000a_Nota: La sensibilización será independiente de GTEA y DTCA"/>
        <s v="1.  Asignar según corresponda al colaborador de la Entidad responsable del impulso del proceso sancionatorio mediante el Gestor Documental ORFEO, las actuaciones sancionatorias que ameriten el proceso respectivo conforme al marco normativo de la ley sancionatoria ambiental (Ley 1333 de 2009), la resolución 476  de 2012 y demás normas concordantes._x000a_Este control se ejecuta cada vez que la DT deba ejercer funciones sancionatorias. "/>
        <s v="2. Asignar según corresponda al colaborador de la Entidad responsable del impulso del proceso sancionatorio mediante el Gestor Documental ORFEO, las actuaciones sancionatorias que ameriten el proceso respectivo conforme al marco normativo de la ley sancionatoria ambiental (Ley 1333 de 2009), la resolución 476  de 2012 y demás normas concordantes. _x000a_Este control se ejercerá acorde a las actuaciones que en el marco de su competencia deba adelantar. "/>
        <s v="3. Socializar  al equipo de trabajo sobre la normativa y/o procedimientos aplicables a la temática sancionatorio ambiental para fortalecer los equipos en la aplicabilidad de los mismos_x000a_Este control se ejecuta a través de una socialización anual como mínimo y cuando sea necesario._x000a_Nota: El nivel central socializar al nivel territorial y el nivel territorial será responsable de la sensibilización de las áreas protegidas adscritas y por ende las modificaciones que en ella se presente."/>
        <s v="1. Realizar una jornada de socialización del procedimiento de conflicto de intereses y recordatorios sobre su cumplimiento al personal (Funcionarios y Contratistas) de la SSNA._x000a_Nota. La jornada solo corresponde a una en cada cuatrimestre."/>
      </sharedItems>
    </cacheField>
    <cacheField name="EVIDENCIAS O PRODUCTOS DE LA (S) ACCIONES  " numFmtId="0">
      <sharedItems longText="1"/>
    </cacheField>
    <cacheField name="FECHA INCIO" numFmtId="0">
      <sharedItems containsDate="1" containsMixedTypes="1" minDate="2023-01-01T00:00:00" maxDate="2023-09-02T00:00:00"/>
    </cacheField>
    <cacheField name="FECHA FIN" numFmtId="0">
      <sharedItems containsDate="1" containsMixedTypes="1" minDate="2023-11-30T00:00:00" maxDate="2023-12-01T00:00:00"/>
    </cacheField>
    <cacheField name="RESPONSABLE ACCIÓN" numFmtId="0">
      <sharedItems/>
    </cacheField>
    <cacheField name="SEGUIMIENTO OAP" numFmtId="0">
      <sharedItems containsBlank="1" containsMixedTypes="1" containsNumber="1" minValue="0.4" maxValue="1" longText="1"/>
    </cacheField>
    <cacheField name="META DE LA ACCIÓN" numFmtId="0">
      <sharedItems containsMixedTypes="1" containsNumber="1" containsInteger="1" minValue="1" maxValue="5"/>
    </cacheField>
    <cacheField name="ACCIÓN DEFINIDA (AT)" numFmtId="0">
      <sharedItems count="3">
        <s v="SI"/>
        <s v="NO"/>
        <s v="N.A"/>
      </sharedItems>
    </cacheField>
    <cacheField name="RESPONSABLE (AT)" numFmtId="0">
      <sharedItems count="3">
        <s v="SI"/>
        <s v="N.A"/>
        <s v="NO"/>
      </sharedItems>
    </cacheField>
    <cacheField name="FECHAS ESTABLECIDAS (AT)" numFmtId="0">
      <sharedItems count="2">
        <s v="SI"/>
        <s v="N.A"/>
      </sharedItems>
    </cacheField>
    <cacheField name="EVIDENCIA DE EJECUCIÓN (AT)" numFmtId="0">
      <sharedItems count="3">
        <s v="SI"/>
        <s v="N.A"/>
        <s v="NO"/>
      </sharedItems>
    </cacheField>
    <cacheField name="CUMPPLIMIENTO CON RELACIÓN AL ANALISIS DEL DISEÑO Del TRATAMIENTO DE LA ACCIÓN" numFmtId="0">
      <sharedItems count="4">
        <s v="CUMPLE"/>
        <s v="PARCIALMENTE"/>
        <s v="N.A"/>
        <s v="NO CUMPLE"/>
      </sharedItems>
    </cacheField>
    <cacheField name="ESTADO DE LA ACCIÓN" numFmtId="0">
      <sharedItems count="3">
        <s v="CUMPLIDA"/>
        <s v="N.A"/>
        <s v="NO CUMPLIDA"/>
      </sharedItems>
    </cacheField>
    <cacheField name="OBSERVACIONES EVIDENCIA DE LA ACCION DE TRATAMIENTO" numFmtId="0">
      <sharedItems count="6">
        <s v="LOS SOPORTES SUMINISTRADOS DENOTAN CUMPLIMIENTO A LA EJECUCIÓN DE LA ACCIÓN DEL TRATAMIENTO DEL RIESGO."/>
        <s v="N.A"/>
        <s v="_x000a_NO SE EVIDENCIA NINGÚN REPORTE NI DOCUMENTO DE RESPALDO QUE CONFIRME LA EJECUCIÓN DE LA ACCIÓN DEL TRATAMIENTO DEL RIESGO."/>
        <s v="NO TODAS LAS ÁREAS PROTEGIDAS REMITIERON LA EVIDENCIA  DE LA EJECUCIÓN DE LA ACCIÓN DEL TRATAMIENTO DEL RIESGO."/>
        <s v="SOPORTES NO SON  LA EVIDENCIA DE LA EJECUCIÓN DEL CONTROL Y , POR LO TANTO, NO DEMUESTRA EL CUMPLIMIENTO EJECUCIÓN DE LA ACCIÓN DEL TRATAMIENTO DEL RIESGO."/>
        <s v="SE CUMPLIÓ EN EL CUATRIMESTRE ANTERIOR DE LA VIGENCIA 2023."/>
      </sharedItems>
    </cacheField>
    <cacheField name="SEGUIMIENTO OAP2" numFmtId="0">
      <sharedItems/>
    </cacheField>
    <cacheField name="OBSERVACIONES/ RECOMENDACIONES CON RELACIÓN AL CUMPLIMIENTO Y DISEÑO  DE LAS ACCIONES TRATAMIENTO DE RIESGOS" numFmtId="0">
      <sharedItems containsBlank="1" longText="1"/>
    </cacheField>
    <cacheField name="¿SE MATEREALIZÓ EL RIESGO?" numFmtId="0">
      <sharedItems containsBlank="1"/>
    </cacheField>
    <cacheField name="JUSTIFICACIÓN" numFmtId="0">
      <sharedItems containsBlank="1"/>
    </cacheField>
    <cacheField name="¿Se informó a la OAP y a las autoridades competentes según aplique (internas/externas)?" numFmtId="0">
      <sharedItems containsBlank="1"/>
    </cacheField>
    <cacheField name="¿Se revisó y actualizó el mapa de riesgos" numFmtId="0">
      <sharedItems containsBlank="1"/>
    </cacheField>
    <cacheField name="OBSERVACIONES CON RELACIÓN A LA MATEREALIZACIÓN DEL RIESGO"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
  <r>
    <x v="0"/>
    <x v="0"/>
    <x v="0"/>
    <x v="0"/>
    <s v="LA REDACCIÓN SE ENCUENTRA ACORDE A LO ESTABLECIDO EN LA GUÍA DE RIESGOS "/>
    <x v="0"/>
    <x v="0"/>
    <s v="SI"/>
    <s v="SI"/>
    <s v="SI"/>
    <s v="SI"/>
    <x v="0"/>
    <x v="0"/>
    <x v="0"/>
    <s v="Se debe indicar el nombre del cargo responsable de atender el tratamiento del riesgo._x000a__x000a_La redacción del control no debe tener acciones conjugadas en futuro, ya que el control se debe estar realizando actualmente, se recomienda cambiar la palabra &quot;realizará&quot; por &quot;realiza&quot;. Se recomienda reemplazar la palabra &quot;cuando&quot; por &quot;cada vez que se requiera&quot;"/>
    <x v="0"/>
    <s v="Comunicaciones (memorando, correo, registros de asistencia)"/>
    <d v="2023-01-01T00:00:00"/>
    <d v="2023-11-30T00:00:00"/>
    <s v="Oficina Asesora de Planeación "/>
    <x v="0"/>
    <s v="SI"/>
    <x v="0"/>
    <s v="SI"/>
    <s v="SI"/>
    <x v="0"/>
    <x v="0"/>
    <s v="Se debe indicar el nombre del cargo responsable de atender el tratamiento del riesgo."/>
    <s v="NO"/>
    <m/>
    <m/>
    <m/>
    <s v="GCI: No se presenta materialización del riesgo para el segundo cuatrimestre"/>
  </r>
  <r>
    <x v="1"/>
    <x v="0"/>
    <x v="1"/>
    <x v="1"/>
    <s v="LA REDACCIÓN SE ENCUENTRA ACORDE A LO ESTABLECIDO EN LA GUÍA DE RIESGOS "/>
    <x v="1"/>
    <x v="0"/>
    <s v="SI"/>
    <s v="SI"/>
    <s v="SI"/>
    <s v="SI"/>
    <x v="1"/>
    <x v="1"/>
    <x v="0"/>
    <s v="La redacción del control no debe tener acciones conjugadas en futuro, ya que el control se debe estar realizando actualmente, se recomienda cambiar la palabra &quot;realizará&quot; por &quot;realiza&quot;. Se debe indicar el nombre del cargo responsable de atender el tratamiento del riesgo."/>
    <x v="1"/>
    <s v="Listado de asistencia y correo electrónico"/>
    <d v="2023-01-01T00:00:00"/>
    <d v="2023-11-30T00:00:00"/>
    <s v="Oficina Asesora de Planeación"/>
    <x v="0"/>
    <s v="SI"/>
    <x v="0"/>
    <s v="SI"/>
    <s v="SI"/>
    <x v="0"/>
    <x v="0"/>
    <s v="Se debe indicar el nombre del cargo responsable de atender el tratamiento del riesgo._x000a__x000a_"/>
    <s v="NO"/>
    <m/>
    <m/>
    <m/>
    <s v="GCI: No se presenta materialización del riesgo para el segundo cuatrimestre"/>
  </r>
  <r>
    <x v="2"/>
    <x v="1"/>
    <x v="1"/>
    <x v="2"/>
    <s v="LA REDACCIÓN SE ENCUENTRA ACORDE A LO ESTABLECIDO EN LA GUÍA DE RIESGOS "/>
    <x v="2"/>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_x000a__x000a_Se recomienda definir el cargo de la persona encargada de ejecutar el control."/>
    <x v="2"/>
    <s v="Print de pantalla o URL de la página web con la información publicada."/>
    <d v="2023-01-01T00:00:00"/>
    <d v="2023-11-30T00:00:00"/>
    <s v="Oficina Asesora de Planeación"/>
    <x v="0"/>
    <s v="SI"/>
    <x v="0"/>
    <s v="SI"/>
    <s v="SI"/>
    <x v="0"/>
    <x v="0"/>
    <s v="GCI: Se recomienda designar quién  es el responsable de realizar y ejecutar la socialización y los recordatorios relacionados con el procedimiento de conflicto de intereses._x000a__x000a_Adicionalmente, se observó el cumplimiento del tratamiento del riesgo establecido para minimizar la probabilidad de ocurrencia en la materialización del riesgo"/>
    <s v="NO"/>
    <m/>
    <m/>
    <m/>
    <s v="GCI: No se presenta materialización del riesgo para el segundo cuatrimestre"/>
  </r>
  <r>
    <x v="2"/>
    <x v="1"/>
    <x v="2"/>
    <x v="3"/>
    <s v="N.A"/>
    <x v="3"/>
    <x v="0"/>
    <s v="SI"/>
    <s v="SI"/>
    <s v="SI"/>
    <s v="SI"/>
    <x v="1"/>
    <x v="1"/>
    <x v="1"/>
    <s v="GCI: Realizada la verificación del diseño del control, se observó que no se está identificada la variable &quot;responsable&quot;, la cual debe especificar quién ejecuta el control, como por ejemplo un cargo, profesional designado. Se recomienda ajustar según lo establecido en la Guía para la Administración del Riesgo y el Diseño de Controles en Entidades Públicas V4. _x000a__x000a_Por otro lado, la evidencia relacionada no corresponde al soporte establecido dentro del control el cual es un acta."/>
    <x v="3"/>
    <s v="N.A."/>
    <s v="N.A."/>
    <s v="N.A."/>
    <s v="N.A."/>
    <x v="1"/>
    <s v="N.A."/>
    <x v="1"/>
    <s v="N.A."/>
    <s v="N.A."/>
    <x v="1"/>
    <x v="1"/>
    <s v="N.A."/>
    <m/>
    <m/>
    <m/>
    <m/>
    <s v="GCI: No se presenta materialización del riesgo para el segundo cuatrimestre"/>
  </r>
  <r>
    <x v="3"/>
    <x v="1"/>
    <x v="1"/>
    <x v="4"/>
    <s v="LA REDACCIÓN SE ENCUENTRA ACORDE A LO ESTABLECIDO EN LA GUÍA DE RIESGOS "/>
    <x v="4"/>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1"/>
    <s v="Listado de asistencia y correo electrónico"/>
    <d v="2023-01-01T00:00:00"/>
    <d v="2023-11-30T00:00:00"/>
    <s v="Oficina Asesora de Planeación"/>
    <x v="0"/>
    <s v="SI"/>
    <x v="0"/>
    <s v="SI"/>
    <s v="SI"/>
    <x v="0"/>
    <x v="0"/>
    <s v="GCI: Se recomienda designar quién  es el responsable de realizar y ejecutar la socialización y los recordatorios relacionados con el procedimiento de conflicto de intereses."/>
    <s v="NO"/>
    <m/>
    <m/>
    <m/>
    <s v="GCI: No se presenta materialización del riesgo para el segundo cuatrimestre"/>
  </r>
  <r>
    <x v="4"/>
    <x v="2"/>
    <x v="1"/>
    <x v="5"/>
    <s v="LA REDACCIÓN SE ENCUENTRA ACORDE A LO ESTABLECIDO EN LA GUÍA DE RIESGOS "/>
    <x v="5"/>
    <x v="1"/>
    <s v="SI"/>
    <s v="SI"/>
    <s v="SI"/>
    <s v="SI"/>
    <x v="1"/>
    <x v="2"/>
    <x v="0"/>
    <s v="La redacción del control no debe tener acciones conjugadas en futuro, ya que el control se debe estar realizando actualmente, se recomienda cambiar la palabra &quot;realizará&quot; por &quot;realiza&quot;."/>
    <x v="4"/>
    <s v="correos electrónicos, y/o memorandos internos."/>
    <d v="2023-01-01T00:00:00"/>
    <d v="2023-11-30T00:00:00"/>
    <s v="Grupo de Comunicaciones GCM_x000a_"/>
    <x v="0"/>
    <s v="SI"/>
    <x v="0"/>
    <s v="SI"/>
    <s v="SI"/>
    <x v="0"/>
    <x v="0"/>
    <s v="Se debe indicar el nombre del cargo responsable de atender el tratamiento del riesgo."/>
    <s v="NO"/>
    <m/>
    <m/>
    <m/>
    <s v="GCI: No se presenta materialización del riesgo para el segundo cuatrimestre"/>
  </r>
  <r>
    <x v="4"/>
    <x v="2"/>
    <x v="2"/>
    <x v="3"/>
    <s v="N.A"/>
    <x v="6"/>
    <x v="2"/>
    <s v="N.A."/>
    <s v="N.A."/>
    <s v="N.A."/>
    <s v="N.A."/>
    <x v="2"/>
    <x v="3"/>
    <x v="2"/>
    <s v="N.A."/>
    <x v="5"/>
    <s v="Piezas comunicacionales, correos internos, publicación en pantallas_x000a_"/>
    <d v="2023-01-01T00:00:00"/>
    <d v="2023-11-30T00:00:00"/>
    <s v="Grupo de Comunicaciones GCM_x000a_"/>
    <x v="0"/>
    <s v="SI"/>
    <x v="0"/>
    <s v="SI"/>
    <s v="SI"/>
    <x v="0"/>
    <x v="0"/>
    <s v="Se debe indicar el nombre del cargo responsable de atender el tratamiento del riesgo._x000a__x000a_Se debe ajustar la redacción de la acción."/>
    <m/>
    <m/>
    <m/>
    <m/>
    <m/>
  </r>
  <r>
    <x v="5"/>
    <x v="2"/>
    <x v="1"/>
    <x v="6"/>
    <s v="LA REDACCIÓN SE ENCUENTRA ACORDE A LO ESTABLECIDO EN LA GUÍA DE RIESGOS "/>
    <x v="7"/>
    <x v="0"/>
    <s v="SI"/>
    <s v="SI"/>
    <s v="SI"/>
    <s v="SI"/>
    <x v="1"/>
    <x v="1"/>
    <x v="0"/>
    <s v="Se debe indicar el nombre del cargo responsable de atender el tratamiento del riesgo._x000a__x000a_La redacción del control no debe tener acciones conjugadas en futuro, ya que el control se debe estar realizando actualmente, se recomienda cambiar la palabra &quot;realizará&quot; por &quot;realiza&quot;. Se recomienda reemplazar la palabra &quot;cuando&quot; por &quot;cada vez que se requiera&quot;_x000a__x000a_Se deben adjuntar evidencias para los casos de desviación, en donde se demuestre que el personal que no respondió correctamente la encuesta haya recibido una nueva capacitación y evaluación de conocimiento."/>
    <x v="6"/>
    <s v="Acta de reunión y/o Listado de asistencia y/o correo electrónico y/o piezas comunicacionales y/o presentación"/>
    <d v="2023-01-01T00:00:00"/>
    <d v="2023-11-30T00:00:00"/>
    <s v="Grupo de Comunicaciones GCM"/>
    <x v="0"/>
    <s v="SI"/>
    <x v="0"/>
    <s v="SI"/>
    <s v="SI"/>
    <x v="0"/>
    <x v="0"/>
    <s v="Se debe indicar el nombre del cargo responsable de atender el tratamiento del riesgo."/>
    <s v="NO"/>
    <m/>
    <m/>
    <m/>
    <s v="GCI: No se presenta materialización del riesgo para el segundo cuatrimestre"/>
  </r>
  <r>
    <x v="6"/>
    <x v="3"/>
    <x v="1"/>
    <x v="7"/>
    <s v="LA REDACCIÓN SE ENCUENTRA ACORDE A LO ESTABLECIDO EN LA GUÍA DE RIESGOS "/>
    <x v="8"/>
    <x v="1"/>
    <s v="SI"/>
    <s v="SI"/>
    <s v="SI"/>
    <s v="SI"/>
    <x v="1"/>
    <x v="2"/>
    <x v="0"/>
    <s v="La redacción del control cumple con las características requeridas, por lo que no hay observaciones al respecto."/>
    <x v="7"/>
    <s v="Correos con información ajustada, solicitudes de ajuste de información."/>
    <d v="2023-01-01T00:00:00"/>
    <d v="2023-11-30T00:00:00"/>
    <s v="Coordinadora Grupo de Control Interno"/>
    <x v="0"/>
    <s v="SI"/>
    <x v="2"/>
    <s v="SI"/>
    <s v="SI"/>
    <x v="2"/>
    <x v="0"/>
    <s v="La redacción de la acción cumple con las características requeridas, por lo que no hay observaciones al respecto."/>
    <s v="NO"/>
    <m/>
    <m/>
    <m/>
    <m/>
  </r>
  <r>
    <x v="6"/>
    <x v="3"/>
    <x v="2"/>
    <x v="3"/>
    <s v="N.A"/>
    <x v="9"/>
    <x v="1"/>
    <s v="SI"/>
    <s v="SI"/>
    <s v="SI"/>
    <s v="SI"/>
    <x v="1"/>
    <x v="2"/>
    <x v="0"/>
    <s v="La redacción del control cumple con las características requeridas, por lo que no hay observaciones al respecto."/>
    <x v="3"/>
    <s v="N.A."/>
    <s v="N.A."/>
    <s v="N.A."/>
    <s v="N.A."/>
    <x v="1"/>
    <s v="N.A."/>
    <x v="1"/>
    <s v="N.A."/>
    <s v="N.A."/>
    <x v="1"/>
    <x v="1"/>
    <s v="N.A."/>
    <s v="NO"/>
    <m/>
    <m/>
    <m/>
    <m/>
  </r>
  <r>
    <x v="7"/>
    <x v="3"/>
    <x v="3"/>
    <x v="8"/>
    <s v="LA REDACCIÓN SE ENCUENTRA ACORDE A LO ESTABLECIDO EN LA GUÍA DE RIESGOS "/>
    <x v="10"/>
    <x v="1"/>
    <s v="SI"/>
    <s v="SI"/>
    <s v="SI"/>
    <s v="SI"/>
    <x v="1"/>
    <x v="2"/>
    <x v="0"/>
    <s v="La redacción del control cumple con las características requeridas, por lo que no hay observaciones al respecto."/>
    <x v="8"/>
    <s v="Lista de asistencia y presentación."/>
    <d v="2023-01-01T00:00:00"/>
    <d v="2023-11-30T00:00:00"/>
    <s v="Coordinadora Grupo de Control Interno"/>
    <x v="2"/>
    <s v="SI"/>
    <x v="2"/>
    <s v="SI"/>
    <s v="SI"/>
    <x v="2"/>
    <x v="2"/>
    <s v="La acción de este riesgo está programada para ejecutarse en el segundo semetre de 2023"/>
    <s v="NO"/>
    <m/>
    <m/>
    <m/>
    <s v="GCI: No se presenta materialización del riesgo para el segundo cuatrimestre"/>
  </r>
  <r>
    <x v="8"/>
    <x v="3"/>
    <x v="3"/>
    <x v="9"/>
    <s v="LA REDACCIÓN SE ENCUENTRA ACORDE A LO ESTABLECIDO EN LA GUÍA DE RIESGOS "/>
    <x v="11"/>
    <x v="1"/>
    <s v="SI"/>
    <s v="SI"/>
    <s v="SI"/>
    <s v="SI"/>
    <x v="1"/>
    <x v="2"/>
    <x v="0"/>
    <s v="La redacción del control cumple con las características requeridas, por lo que no hay observaciones al respecto."/>
    <x v="9"/>
    <s v="Campañas. "/>
    <d v="2023-01-01T00:00:00"/>
    <d v="2023-11-30T00:00:00"/>
    <s v="Coordinadora Grupo de Control Interno"/>
    <x v="2"/>
    <s v="SI"/>
    <x v="2"/>
    <s v="SI"/>
    <s v="SI"/>
    <x v="2"/>
    <x v="2"/>
    <s v="La acción de este riesgo está programada para ejecutarse en los meses de septiembre y noviembre de 2023"/>
    <s v="NO"/>
    <m/>
    <m/>
    <m/>
    <s v="GCI: No se presenta materialización del riesgo para el segundo cuatrimestre"/>
  </r>
  <r>
    <x v="9"/>
    <x v="4"/>
    <x v="3"/>
    <x v="10"/>
    <s v="LA REDACCIÓN SE ENCUENTRA ACORDE A LO ESTABLECIDO EN LA GUÍA DE RIESGOS "/>
    <x v="12"/>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no se evidencio evidencia de la ejcución del control"/>
    <x v="10"/>
    <s v="Matriz de base de datos de los Actos Administrativos expedidos"/>
    <d v="2023-01-01T00:00:00"/>
    <d v="2023-11-30T00:00:00"/>
    <s v="Jefe Oficina Control Disciplinario Interno"/>
    <x v="0"/>
    <s v="SI"/>
    <x v="2"/>
    <s v="SI"/>
    <s v="SI"/>
    <x v="2"/>
    <x v="0"/>
    <s v="GCI: De acuerdo con el seguimiento realizado mapa de riesgos, se identificó cumplimiento por parte del proceso en la ejecucion de la acción establecida para el riesgo. _x000a_"/>
    <s v="NO"/>
    <s v="N.A"/>
    <m/>
    <m/>
    <s v="GCI: No se presenta materialización del riesgo para el segundo cuatrimestre"/>
  </r>
  <r>
    <x v="9"/>
    <x v="4"/>
    <x v="2"/>
    <x v="3"/>
    <s v="N.A"/>
    <x v="13"/>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11"/>
    <s v="Piezas de comunicación interna y/o listado de asistencia de la socialización del procedimiento al interior de la Oficina y/o correo electrónico_x000a_"/>
    <d v="2023-01-01T00:00:00"/>
    <d v="2023-11-30T00:00:00"/>
    <s v="Oficina Control Disciplinario Interno"/>
    <x v="0"/>
    <s v="NO"/>
    <x v="0"/>
    <s v="SI"/>
    <s v="SI"/>
    <x v="0"/>
    <x v="0"/>
    <s v="GCI: De acuerdo con el seguimiento realizado mapa de riesgos, se identificó cumplimiento por parte del proceso en la ejecucion de la acción establecida para el riesgo. _x000a__x000a_Se recomienda establecer el responsable (cargo) de quien esta a cargo de ejecutar la acción establecida."/>
    <s v="NO"/>
    <s v="N.A"/>
    <m/>
    <m/>
    <s v="GCI: No se presenta materialización del riesgo para el segundo cuatrimestre"/>
  </r>
  <r>
    <x v="9"/>
    <x v="4"/>
    <x v="2"/>
    <x v="3"/>
    <s v="N.A"/>
    <x v="14"/>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3"/>
    <s v="N.A."/>
    <s v="N.A."/>
    <s v="N.A."/>
    <s v="Oficina Control Disciplinario Interno"/>
    <x v="1"/>
    <s v="N.A."/>
    <x v="1"/>
    <s v="N.A."/>
    <s v="N.A."/>
    <x v="1"/>
    <x v="1"/>
    <s v="N.A."/>
    <s v="NO"/>
    <s v="N.A"/>
    <m/>
    <m/>
    <m/>
  </r>
  <r>
    <x v="10"/>
    <x v="5"/>
    <x v="1"/>
    <x v="11"/>
    <s v="LA REDACCIÓN SE ENCUENTRA ACORDE A LO ESTABLECIDO EN LA GUÍA DE RIESGOS "/>
    <x v="15"/>
    <x v="0"/>
    <s v="SI"/>
    <s v="SI"/>
    <s v="SI"/>
    <s v="SI"/>
    <x v="1"/>
    <x v="1"/>
    <x v="1"/>
    <s v="GCI: Realizada la verificación del diseño del control, se observó que no se está identificada la variable &quot;responsable&quot;, la cual debe especificar quién ejecuta el control, como por ejemplo un cargo, profesional designado. Además, la variable &quot;Periodicidad&quot; no especifica el tiempo para su ejecución, se recomienda ajustar según lo establecido en la Guía para la Administración del Riesgo y el Diseño de Controles en Entidades Públicas V4. Adicionalmente, se recomienda revisar la redacción del control ya que debe estar escrita en presente._x000a__x000a_Por otro lado, la evidencia aportada no corresponde con lo descrito en el control"/>
    <x v="12"/>
    <s v="Print de correo electrónico."/>
    <d v="2023-01-01T00:00:00"/>
    <d v="2023-11-30T00:00:00"/>
    <s v="Grupo de Planeación y Manejo "/>
    <x v="2"/>
    <s v="SI"/>
    <x v="0"/>
    <s v="SI"/>
    <s v="SI"/>
    <x v="0"/>
    <x v="3"/>
    <s v="GCI: De acuerdo con el seguimiento realizado mapa de riesgos, se identificó que la actividad estaba programada para el segundo cuatrimeste de la vigencia. No obstante, no se  evidenció  el soporte del print del correo electrónico del requerimiento del informe final. Cabe destacar que  actividad se encuentra en ejecución y vence el 30/11/2023"/>
    <s v="NO"/>
    <m/>
    <m/>
    <m/>
    <s v="GCI: No se presenta materialización del riesgo para el segundo cuatrimestre"/>
  </r>
  <r>
    <x v="11"/>
    <x v="5"/>
    <x v="1"/>
    <x v="12"/>
    <s v="LA REDACCIÓN SE ENCUENTRA ACORDE A LO ESTABLECIDO EN LA GUÍA DE RIESGOS "/>
    <x v="16"/>
    <x v="1"/>
    <s v="SI"/>
    <s v="SI"/>
    <s v="SI"/>
    <s v="SI"/>
    <x v="1"/>
    <x v="2"/>
    <x v="0"/>
    <s v="GCI: Realizada la revisión del control a pesar de que se cumpla con el diseño de la descripción, se recomienda implementar un control destinado a gestionar, mitigar y reducir la probabilidad de que se materealice el riesgo identificado."/>
    <x v="13"/>
    <s v="Print de correo electrónico; Anexos que apliquen ( asistencia, ppt, banners, infografías,etc) "/>
    <d v="2023-01-01T00:00:00"/>
    <d v="2023-11-30T00:00:00"/>
    <s v="Subdirección de Gestión y Manejo"/>
    <x v="3"/>
    <s v="SI"/>
    <x v="0"/>
    <s v="SI"/>
    <s v="SI"/>
    <x v="0"/>
    <x v="0"/>
    <s v="GCI: Se recomienda designar quién  es el responsable de coordinar y ejecutar la socialización y los recordatorios relacionados con el procedimiento de conflicto de intereses."/>
    <s v="NO"/>
    <m/>
    <m/>
    <m/>
    <s v="GCI: No se presenta materialización del riesgo para el segundo cuatrimestre"/>
  </r>
  <r>
    <x v="12"/>
    <x v="6"/>
    <x v="1"/>
    <x v="13"/>
    <s v="LA REDACCIÓN SE ENCUENTRA ACORDE A LO ESTABLECIDO EN LA GUÍA DE RIESGOS "/>
    <x v="17"/>
    <x v="0"/>
    <s v="SI"/>
    <s v="SI"/>
    <s v="SI"/>
    <s v="SI"/>
    <x v="1"/>
    <x v="1"/>
    <x v="0"/>
    <s v="GCI: Realizada la verificación del diseño del control, se evidenció que no está definida la variable del  Responsable  como lo indica la Guía para la Administración y el Diseño de Controles en Entidaddes Públicas. Adicionalmente, el control se encuentra redactado en futuro."/>
    <x v="14"/>
    <s v="Listado de asistencia y/o elementos de difusión digital (formulario, presentaciones interactivas) para socialización y el correo electrónico para el recordatorio sobre cumplimiento del procedimiento de conflicto de intereses."/>
    <d v="2023-01-01T00:00:00"/>
    <d v="2023-11-30T00:00:00"/>
    <s v="Lider del proceso"/>
    <x v="0"/>
    <s v="SI"/>
    <x v="2"/>
    <s v="SI"/>
    <s v="SI"/>
    <x v="2"/>
    <x v="0"/>
    <s v="La redacción de la acción cumple con las características requeridas, por lo que no hay observaciones al respecto."/>
    <s v="NO"/>
    <m/>
    <m/>
    <m/>
    <s v="GCI: No se presenta materialización del riesgo para el segundo cuatrimestre"/>
  </r>
  <r>
    <x v="13"/>
    <x v="6"/>
    <x v="1"/>
    <x v="14"/>
    <s v="LA REDACCIÓN SE ENCUENTRA ACORDE A LO ESTABLECIDO EN LA GUÍA DE RIESGOS "/>
    <x v="18"/>
    <x v="0"/>
    <s v="SI"/>
    <s v="SI"/>
    <s v="SI"/>
    <s v="SI"/>
    <x v="1"/>
    <x v="1"/>
    <x v="3"/>
    <s v="GCI: 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_x000a__x000a_Realizada la revisión de la ejecución de la acción se evidenció que de las once (11) áreas protegidas de la Dirección Territorial Caribe DTAM, nueve (9) han dado ejecución al control establecido, en cuanto  al PNN Yaigoje allego soporte no correspondiente al control. Por otro lado, el PNN Amacayacu no aporto evidencia relacionada con la ejecución del control._x000a__x000a_Es importante  garantizar la efectividad del control en todas las áreas protegidas de la DTAM_x000a_"/>
    <x v="15"/>
    <s v="aamb_fo_25_programacion-trimestral-de-recorridos-de-prevencion-vigilancia-y-control_x000a__x000a_aamb_fo_26_ejecución-trimestral-de-recorridos-de-prevencion-vigilancia-y-control"/>
    <d v="2023-01-01T00:00:00"/>
    <d v="2023-11-30T00:00:00"/>
    <s v="Área Protegida_x000a_(DTAM)"/>
    <x v="2"/>
    <s v="SI"/>
    <x v="0"/>
    <s v="SI"/>
    <s v="SI"/>
    <x v="0"/>
    <x v="4"/>
    <s v="GCI: Realizada la revisión del cumplimiento de la acción se evidenció que de las once (11) áreas protegidas de la Dirección Territorial Caribe DTAM,todas allegarón la progrmación de los recorridos de PVC. No obstante, se observó que, el SFF Ortio relacionó progamación con fecha del 22 de marzo de 2023, el PNN Yaigoje mediante memorando No. 20235150000673 del 28 de julio de 2023 informó que por situación de orden público no se puede llevar acabo la programación. Adicionalmente el PNN Amacayacu no allegó evidencia, del mismo modo el PNN Cahuinari _x000a__x000a_Es importante señalar que esta actividad se encuentra en proceso de ejecución y su fecha de vencimiento está programada para el 30 de noviembre de 2023._x000a__x000a_Se recomienda establecer quién (Cargo)  es el responsable de implementar la acción de tratamiento."/>
    <s v="NO"/>
    <s v="PNN Churumbelos: N.A_x000a_SF PM Orito: N.A_x000a_PNN Alto Fragua: N.A_x000a_PNN Cahuinarí: N.A_x000a_PNN Chiribiquete: N.A_x000a_RNN Puinawai: N.A_x000a_RNN Nukak: N.A_x000a_PNN Yaigojé Apaporis: N.A_x000a_PNN Amacayacu: N.A_x000a_PNN Río Puré: N.A_x000a_PNN La Paya: N.A"/>
    <m/>
    <m/>
    <s v="GCI: No se presenta materialización del riesgo para el segundo cuatrimestre"/>
  </r>
  <r>
    <x v="13"/>
    <x v="6"/>
    <x v="2"/>
    <x v="3"/>
    <s v="N.A"/>
    <x v="19"/>
    <x v="3"/>
    <s v="N.A"/>
    <s v="N.A"/>
    <s v="N.A"/>
    <s v="N.A"/>
    <x v="3"/>
    <x v="4"/>
    <x v="4"/>
    <s v="N.A"/>
    <x v="16"/>
    <s v="N.A"/>
    <s v="N.A"/>
    <s v="N.A"/>
    <s v="N.A"/>
    <x v="4"/>
    <s v="N.A"/>
    <x v="3"/>
    <s v="N.A"/>
    <s v="N.A"/>
    <x v="3"/>
    <x v="5"/>
    <s v="N.A"/>
    <m/>
    <m/>
    <m/>
    <m/>
    <s v="GCI: No se presenta materialización del riesgo para el segundo cuatrimestre"/>
  </r>
  <r>
    <x v="13"/>
    <x v="6"/>
    <x v="2"/>
    <x v="3"/>
    <s v="N.A"/>
    <x v="20"/>
    <x v="0"/>
    <s v="SI"/>
    <s v="SI"/>
    <s v="SI"/>
    <s v="SI"/>
    <x v="1"/>
    <x v="1"/>
    <x v="0"/>
    <s v="GCI: 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
    <x v="15"/>
    <s v="aamb_fo_25_programacion-trimestral-de-recorridos-de-prevencion-vigilancia-y-control_x000a__x000a_aamb_fo_26_ejecución-trimestral-de-recorridos-de-prevencion-vigilancia-y-control"/>
    <d v="2023-01-01T00:00:00"/>
    <d v="2023-11-30T00:00:00"/>
    <s v="Área Protegida _x000a_(DTAO)"/>
    <x v="2"/>
    <s v="SI"/>
    <x v="0"/>
    <s v="SI"/>
    <s v="SI"/>
    <x v="0"/>
    <x v="4"/>
    <s v="GCI: Realizada la revisión del cumplimiento de la acción se evidenció que de las doce (12) áreas protegidas de la Dirección Territorial Caribe DTCA,todas allegarón la progrmación de los recorridos de PVC. No obstante, se observó que, el SFF Otúm Quimbaya relacionó progamación con fecha del 28 de marzo de 2023, situación similar con el PNN las Hermosas cuya programación es del 15 de enero de 2023._x000a__x000a__x000a_Es importante señalar que esta actividad se encuentra en proceso de ejecución y su fecha de vencimiento está programada para el 30 de noviembre de 2023._x000a__x000a_Se recomienda establecer quién (Cargo)  es el responsable de implementar la acción de tratamiento."/>
    <s v="NO"/>
    <s v="No se ha materializado el riesgo, se han desarrollado los controles _x000a_PNN NHU: La información tomada en campo y cargada en la plataforma SICOSMART fue remitida a la DTAO, sin generar omisión de la misma"/>
    <m/>
    <m/>
    <s v="GCI: No se presenta materialización del riesgo para el segundo cuatrimestre"/>
  </r>
  <r>
    <x v="13"/>
    <x v="6"/>
    <x v="2"/>
    <x v="3"/>
    <s v="N.A"/>
    <x v="19"/>
    <x v="3"/>
    <s v="N.A"/>
    <s v="N.A"/>
    <s v="N.A"/>
    <s v="N.A"/>
    <x v="3"/>
    <x v="4"/>
    <x v="4"/>
    <s v="N.A"/>
    <x v="16"/>
    <s v="N.A"/>
    <s v="N.A"/>
    <s v="N.A"/>
    <s v="N.A"/>
    <x v="4"/>
    <s v="N.A"/>
    <x v="3"/>
    <s v="N.A"/>
    <s v="N.A"/>
    <x v="3"/>
    <x v="5"/>
    <s v="N.A"/>
    <m/>
    <m/>
    <m/>
    <m/>
    <s v="GCI: No se presenta materialización del riesgo para el segundo cuatrimestre"/>
  </r>
  <r>
    <x v="13"/>
    <x v="6"/>
    <x v="2"/>
    <x v="3"/>
    <s v="N.A"/>
    <x v="21"/>
    <x v="0"/>
    <s v="SI"/>
    <s v="SI"/>
    <s v="SI"/>
    <s v="SI"/>
    <x v="1"/>
    <x v="1"/>
    <x v="3"/>
    <s v="GCI: 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_x000a__x000a_Realizada la revisión de la ejecución de la acción se evidenció que de las catorce (14) áreas protegidas de la Dirección Territorial Caribe DTCA, nueve (9) han dado ejecución al control establecido, en cuanto a los SFF los Flamencos, PNN Tayrona, PNN Macuria y PNN los Corales de Profundidad no allegaron el soporte de cumplimiento del control para el periodo reportado. Del mismo modo, el SFF Acandí Playón y Playona allego soporte no correspondiente al control._x000a__x000a_Es importante  garantizar la efectividad del control en todas las áreas protegidas de la DTCA"/>
    <x v="15"/>
    <s v="aamb_fo_25_programacion-trimestral-de-recorridos-de-prevencion-vigilancia-y-control_x000a__x000a_aamb_fo_26_ejecución-trimestral-de-recorridos-de-prevencion-vigilancia-y-control"/>
    <d v="2023-01-01T00:00:00"/>
    <d v="2023-11-30T00:00:00"/>
    <s v="Área Protegida _x000a_(DTCA)"/>
    <x v="2"/>
    <s v="SI"/>
    <x v="0"/>
    <s v="SI"/>
    <s v="SI"/>
    <x v="0"/>
    <x v="4"/>
    <s v="GCI: Realizada la revisión del cumplimiento de la acción se evidenció que de las catorce (14) áreas protegidas de la Dirección Territorial Caribe DTCA, trece (13) generaron la  programación de los recorridos de prevención,  vigilancia y control, en cuanto al PNN Corales de Profundiad, no allegó el soporte de cumplimiento de la acción_x000a__x000a_Es importante señalar que esta actividad se encuentra en proceso de ejecución y su fecha de vencimiento está programada para el 30 de noviembre de 2023._x000a__x000a_Se recomienda establecer quién (Cargo)  es el responsable de implementar la acción de tratamiento."/>
    <s v="NO"/>
    <m/>
    <m/>
    <m/>
    <s v="GCI: No se presenta materialización del riesgo para el segundo cuatrimestre"/>
  </r>
  <r>
    <x v="13"/>
    <x v="6"/>
    <x v="2"/>
    <x v="3"/>
    <s v="N.A"/>
    <x v="19"/>
    <x v="3"/>
    <s v="N.A"/>
    <s v="N.A"/>
    <s v="N.A"/>
    <s v="N.A"/>
    <x v="3"/>
    <x v="4"/>
    <x v="4"/>
    <s v="N.A"/>
    <x v="16"/>
    <s v="N.A"/>
    <s v="N.A"/>
    <s v="N.A"/>
    <s v="N.A"/>
    <x v="4"/>
    <s v="N.A"/>
    <x v="3"/>
    <s v="N.A"/>
    <s v="N.A"/>
    <x v="3"/>
    <x v="5"/>
    <s v="N.A"/>
    <m/>
    <m/>
    <m/>
    <m/>
    <s v="GCI: No se presenta materialización del riesgo para el segundo cuatrimestre"/>
  </r>
  <r>
    <x v="13"/>
    <x v="6"/>
    <x v="2"/>
    <x v="3"/>
    <s v="N.A"/>
    <x v="22"/>
    <x v="0"/>
    <s v="SI"/>
    <s v="SI"/>
    <s v="SI"/>
    <s v="SI"/>
    <x v="1"/>
    <x v="1"/>
    <x v="0"/>
    <s v="GCI: 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
    <x v="15"/>
    <s v="aamb_fo_25_programacion-trimestral-de-recorridos-de-prevencion-vigilancia-y-control_x000a__x000a_aamb_fo_26_ejecución-trimestral-de-recorridos-de-prevencion-vigilancia-y-control"/>
    <d v="2023-01-01T00:00:00"/>
    <d v="2023-11-30T00:00:00"/>
    <s v="Área Protegida_x000a_(DTAN)"/>
    <x v="0"/>
    <s v="SI"/>
    <x v="0"/>
    <s v="SI"/>
    <s v="SI"/>
    <x v="0"/>
    <x v="0"/>
    <s v="GCI: Realizada la revisión de los soportes de los correos electrónicos se evidenció que las ocho (12) áreas protegidas de la Dirección Territorial Andes Nororientales DTAN dieron cumplimiento a la acción propuesta para el periodo establecido_x000a__x000a_Se recomienda establecer quién (Cargo)  es el responsable de implementar la acción de tratamiento."/>
    <s v="NO"/>
    <s v="No se ha materializado el riesgo se estan ejecutando los controles en cada AP de la DTAN"/>
    <m/>
    <m/>
    <s v="GCI: No se presenta materialización del riesgo para el segundo cuatrimestre"/>
  </r>
  <r>
    <x v="13"/>
    <x v="6"/>
    <x v="2"/>
    <x v="3"/>
    <s v="N.A"/>
    <x v="19"/>
    <x v="3"/>
    <s v="N.A"/>
    <s v="N.A"/>
    <s v="N.A"/>
    <s v="N.A"/>
    <x v="3"/>
    <x v="4"/>
    <x v="4"/>
    <s v="N.A"/>
    <x v="16"/>
    <s v="N.A"/>
    <s v="N.A"/>
    <s v="N.A"/>
    <s v="N.A"/>
    <x v="4"/>
    <s v="N.A"/>
    <x v="3"/>
    <s v="N.A"/>
    <s v="N.A"/>
    <x v="3"/>
    <x v="5"/>
    <s v="N.A"/>
    <m/>
    <m/>
    <m/>
    <m/>
    <s v="GCI: No se presenta materialización del riesgo para el segundo cuatrimestre"/>
  </r>
  <r>
    <x v="13"/>
    <x v="6"/>
    <x v="2"/>
    <x v="3"/>
    <s v="N.A"/>
    <x v="23"/>
    <x v="0"/>
    <s v="SI"/>
    <s v="SI"/>
    <s v="SI"/>
    <s v="SI"/>
    <x v="1"/>
    <x v="1"/>
    <x v="3"/>
    <s v="GCI: 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_x000a__x000a_Realizada la revisión de la ejecución de la acción se evidenció que de las siete (7) áreas protegidas de la Dirección Territorial Orinoquia, seis (6) han dado ejecución al control establecido, en cuanto al DNMI Cinaruco no allegó el soporte de cumplimiento del control para el periodo reportado._x000a__x000a_Es importante  garantizar la efectividad del control en todas las áreas protegidas de la DTOR"/>
    <x v="15"/>
    <s v="aamb_fo_25_programacion-trimestral-de-recorridos-de-prevencion-vigilancia-y-control_x000a__x000a_aamb_fo_26_ejecución-trimestral-de-recorridos-de-prevencion-vigilancia-y-control"/>
    <d v="2023-01-01T00:00:00"/>
    <d v="2023-11-30T00:00:00"/>
    <s v="Área Protegida_x000a_(DTOR)"/>
    <x v="0"/>
    <s v="SI"/>
    <x v="0"/>
    <s v="SI"/>
    <s v="SI"/>
    <x v="0"/>
    <x v="0"/>
    <s v="GCI: Realizada la revisión de los soportes de los correos electrónicos se evidenció que las siete (7) áreas protegidas de la Dirección Territorial Andes Occidentales  dieron cumplimiento a la acción propuesta para el periodo establecido_x000a__x000a_Se recomienda establecer quién (Cargo)  es el responsable de implementar la acción de tratamiento."/>
    <s v="NO"/>
    <s v="No se ha materializado el riesgo"/>
    <m/>
    <m/>
    <s v="GCI: No se presenta materialización del riesgo para el segundo cuatrimestre"/>
  </r>
  <r>
    <x v="13"/>
    <x v="6"/>
    <x v="2"/>
    <x v="3"/>
    <s v="N.A"/>
    <x v="19"/>
    <x v="3"/>
    <s v="N.A"/>
    <s v="N.A"/>
    <s v="N.A"/>
    <s v="N.A"/>
    <x v="3"/>
    <x v="4"/>
    <x v="4"/>
    <s v="N.A"/>
    <x v="16"/>
    <s v="N.A"/>
    <s v="N.A"/>
    <s v="N.A"/>
    <s v="N.A"/>
    <x v="4"/>
    <s v="N.A"/>
    <x v="3"/>
    <s v="N.A"/>
    <s v="N.A"/>
    <x v="3"/>
    <x v="5"/>
    <s v="N.A"/>
    <m/>
    <m/>
    <m/>
    <m/>
    <s v="GCI: No se presenta materialización del riesgo para el segundo cuatrimestre"/>
  </r>
  <r>
    <x v="13"/>
    <x v="6"/>
    <x v="2"/>
    <x v="3"/>
    <s v="N.A"/>
    <x v="24"/>
    <x v="0"/>
    <s v="SI"/>
    <s v="SI"/>
    <s v="SI"/>
    <s v="SI"/>
    <x v="1"/>
    <x v="1"/>
    <x v="3"/>
    <s v="GCI: 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_x000a__x000a_Realizada la revisión de la ejecución de la acción se evidenció que de las ocho (8) áreas protegidas de la Dirección Territorial Pacifico, seis (6) han dado ejecución al control establecido, en cuanto al PNN Uramba allego soporte no correspondiente al establecido dentro del control, por otro lado el PNN Munchique no allegó el soporte de cumplimiento del control para el periodo reportado._x000a__x000a_Es importante  garantizar la efectividad del control en todas las áreas protegidas de la DTPA"/>
    <x v="15"/>
    <s v="aamb_fo_25_programacion-trimestral-de-recorridos-de-prevencion-vigilancia-y-control_x000a__x000a_aamb_fo_26_ejecución-trimestral-de-recorridos-de-prevencion-vigilancia-y-control"/>
    <d v="2023-01-01T00:00:00"/>
    <d v="2023-11-30T00:00:00"/>
    <s v="Área Protegida_x000a_(DTPA)"/>
    <x v="2"/>
    <s v="SI"/>
    <x v="0"/>
    <s v="SI"/>
    <s v="SI"/>
    <x v="0"/>
    <x v="4"/>
    <s v="GCI: Realizada la revisión del cumplimiento de la acción se evidenció que de las ocho (8) áreas protegidas de la Dirección Territorial Pacifico, seis (6) generaron la  programación de los recorridos de prevención,  vigilancia y control, en cuanto al PNN Uramba allego soporte no correspondiente al establecido dentro del tratamiento del riesgo. Por otro lado, el PNN Munchique no allegó el soporte de cumplimiento de la acción_x000a__x000a_Es importante señalar que esta actividad se encuentra en proceso de ejecución y su fecha de vencimiento está programada para el 30 de noviembre de 2023._x000a__x000a_Se recomienda establecer quién (Cargo)  es el responsable de implementar la acción de tratamiento."/>
    <s v="NO"/>
    <s v="No se ha materializado el riesgo, se aplican los controles"/>
    <m/>
    <m/>
    <s v="GCI: No se presenta materialización del riesgo para el segundo cuatrimestre"/>
  </r>
  <r>
    <x v="13"/>
    <x v="6"/>
    <x v="2"/>
    <x v="3"/>
    <s v="N.A"/>
    <x v="19"/>
    <x v="3"/>
    <s v="N.A"/>
    <s v="N.A"/>
    <s v="N.A"/>
    <s v="N.A"/>
    <x v="3"/>
    <x v="4"/>
    <x v="4"/>
    <s v="N.A"/>
    <x v="16"/>
    <s v="N.A"/>
    <s v="N.A"/>
    <s v="N.A"/>
    <s v="N.A"/>
    <x v="4"/>
    <s v="N.A"/>
    <x v="3"/>
    <s v="N.A"/>
    <s v="N.A"/>
    <x v="3"/>
    <x v="5"/>
    <s v="N.A"/>
    <m/>
    <m/>
    <m/>
    <m/>
    <s v="GCI: No se presenta materialización del riesgo para el segundo cuatrimestre"/>
  </r>
  <r>
    <x v="14"/>
    <x v="7"/>
    <x v="1"/>
    <x v="15"/>
    <s v="LA REDACCIÓN SE ENCUENTRA ACORDE A LO ESTABLECIDO EN LA GUÍA DE RIESGOS "/>
    <x v="25"/>
    <x v="1"/>
    <s v="SI"/>
    <s v="SI"/>
    <s v="SI"/>
    <s v="SI"/>
    <x v="1"/>
    <x v="2"/>
    <x v="0"/>
    <s v="GCI:Realizada la verificación del diseño del control, se evidenció que están definidas las variables para la adecuada implementación del control, así como lo establece la Guía para la Administración y el Diseño de Controles en Entidades Públicas.  Sin embargo, se recomienda revisar la redacción del control, ya que debe estar redactado en present, pues es una acción que actualmente se está aplicando para gestionar un riesgo."/>
    <x v="13"/>
    <s v="Print de correo electrónico; Anexos que apliquen ( asistencia, ppt, banners, infografías,etc) "/>
    <d v="2023-01-01T00:00:00"/>
    <d v="2023-11-30T00:00:00"/>
    <s v="Subdirección de Gestión y Manejo"/>
    <x v="0"/>
    <s v="SI"/>
    <x v="0"/>
    <s v="SI"/>
    <s v="SI"/>
    <x v="0"/>
    <x v="0"/>
    <s v="GCI: GCI: Se recomienda designar quién  es el responsable de coordinar y ejecutar la socialización y los recordatorios relacionados con el procedimiento de conflicto de intereses."/>
    <s v="NO"/>
    <m/>
    <m/>
    <m/>
    <s v="GCI: No se presenta materialización del riesgo para el segundo cuatrimestre"/>
  </r>
  <r>
    <x v="15"/>
    <x v="8"/>
    <x v="1"/>
    <x v="16"/>
    <s v="LA REDACCIÓN SE ENCUENTRA ACORDE A LO ESTABLECIDO EN LA GUÍA DE RIESGOS "/>
    <x v="26"/>
    <x v="0"/>
    <s v="SI"/>
    <s v="SI"/>
    <s v="SI"/>
    <s v="SI"/>
    <x v="1"/>
    <x v="1"/>
    <x v="1"/>
    <s v="Se debe indicar el nombre del cargo responsable de atender el tratamiento del riesgo._x000a__x000a_El proceso no define una periodicidad. En caso de que el control no tenga una periodicidad prevista, se recomienda utilizar las palabras &quot;cada vez que se requiera&quot; _x000a__x000a_Las evidencias aportadas deben ser documentos finales que demuestren el cumplimiento del control"/>
    <x v="17"/>
    <s v="Acta - Ayuda de memorias - Correos electrónicos - memorandos u oficios."/>
    <d v="2023-01-01T00:00:00"/>
    <d v="2023-11-30T00:00:00"/>
    <s v="Subdirección de sostenibilidad y negocios ambientales "/>
    <x v="0"/>
    <s v="SI"/>
    <x v="0"/>
    <s v="SI"/>
    <s v="SI"/>
    <x v="0"/>
    <x v="0"/>
    <s v="Se debe indicar el nombre del cargo responsable de atender el tratamiento del riesgo."/>
    <s v="NO"/>
    <m/>
    <m/>
    <m/>
    <s v="GCI: No se presenta materialización del riesgo para el segundo cuatrimestre"/>
  </r>
  <r>
    <x v="16"/>
    <x v="9"/>
    <x v="1"/>
    <x v="17"/>
    <s v="LA REDACCIÓN SE ENCUENTRA ACORDE A LO ESTABLECIDO EN LA GUÍA DE RIESGOS "/>
    <x v="27"/>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18"/>
    <s v="Reporte de transacciones de ORFEO del Líder Temático RNSC que evidencien el reparto a los profesionales jurídicos y técnicos."/>
    <d v="2023-01-01T00:00:00"/>
    <d v="2023-11-30T00:00:00"/>
    <s v="Coordinador(a) del Grupo de Trámites y Evaluación Ambiental -GTEA"/>
    <x v="3"/>
    <s v="SI"/>
    <x v="2"/>
    <s v="SI"/>
    <s v="SI"/>
    <x v="2"/>
    <x v="0"/>
    <s v="La redacción de la acción cumple con las características requeridas, por lo que no hay observaciones al respecto."/>
    <s v="NO"/>
    <m/>
    <m/>
    <m/>
    <s v="GCI: No se presenta materialización del riesgo para el segundo cuatrimestre"/>
  </r>
  <r>
    <x v="17"/>
    <x v="9"/>
    <x v="1"/>
    <x v="18"/>
    <s v="LA REDACCIÓN SE ENCUENTRA ACORDE A LO ESTABLECIDO EN LA GUÍA DE RIESGOS "/>
    <x v="28"/>
    <x v="1"/>
    <s v="NO"/>
    <s v="SI"/>
    <s v="SI"/>
    <s v="SI"/>
    <x v="1"/>
    <x v="1"/>
    <x v="0"/>
    <s v="GCI: Realizada la verificación del diseño del control, se observó que no se está identificada la variable &quot;Periodicidad&quot; no se tiene definido el  tiempo de ejecución. Adicionalmente se  se recomienda ajustar el responsable definiendo el cargo de quien ejecuta el control de acuerdo lo establecido en la Guía para la Administración del Riesgo y el Diseño de Controles en Entidades Públicas V4."/>
    <x v="19"/>
    <s v="Listado de asistencia y/o correo electrónico y/o Presentaciones"/>
    <d v="2023-01-01T00:00:00"/>
    <d v="2023-11-30T00:00:00"/>
    <s v="Lider del proceso"/>
    <x v="0"/>
    <s v="SI"/>
    <x v="2"/>
    <s v="SI"/>
    <s v="SI"/>
    <x v="2"/>
    <x v="0"/>
    <s v="La redacción de la acción cumple con las características requeridas, por lo que no hay observaciones al respecto."/>
    <s v="NO"/>
    <s v="No se ha materializado el riesgo"/>
    <m/>
    <m/>
    <s v="GCI: No se presenta materialización del riesgo para el segundo cuatrimestre"/>
  </r>
  <r>
    <x v="18"/>
    <x v="10"/>
    <x v="1"/>
    <x v="19"/>
    <s v="LA REDACCIÓN SE ENCUENTRA ACORDE A LO ESTABLECIDO EN LA GUÍA DE RIESGOS "/>
    <x v="29"/>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20"/>
    <s v="Flash informativos"/>
    <d v="2023-01-01T00:00:00"/>
    <d v="2023-11-30T00:00:00"/>
    <s v="Grupo de Procesos Corporativos"/>
    <x v="0"/>
    <s v="SI"/>
    <x v="0"/>
    <s v="SI"/>
    <s v="SI"/>
    <x v="0"/>
    <x v="0"/>
    <s v="GCI: Se recomienda designar quién  es el responsable de realizar las campañas"/>
    <s v="NO"/>
    <s v="na"/>
    <m/>
    <m/>
    <s v="GCI: No se presenta materialización del riesgo para el segundo cuatrimestre"/>
  </r>
  <r>
    <x v="19"/>
    <x v="10"/>
    <x v="1"/>
    <x v="20"/>
    <s v="LA REDACCIÓN SE ENCUENTRA ACORDE A LO ESTABLECIDO EN LA GUÍA DE RIESGOS "/>
    <x v="30"/>
    <x v="0"/>
    <s v="SI"/>
    <s v="SI"/>
    <s v="SI"/>
    <s v="SI"/>
    <x v="1"/>
    <x v="1"/>
    <x v="0"/>
    <s v="GCI: Realizada la verificación del diseño del control, se observó que no se está identificada la variable &quot;responsable&quot;, la cual debe especificar quién ejecuta el control, como por ejemplo un cargo, profesional designado"/>
    <x v="21"/>
    <s v="Listado de asistencia y correo electrónico"/>
    <d v="2023-01-01T00:00:00"/>
    <d v="2023-11-30T00:00:00"/>
    <s v="Coordinador Grupo de Procesos Corporativos"/>
    <x v="0"/>
    <s v="SI"/>
    <x v="2"/>
    <s v="SI"/>
    <s v="SI"/>
    <x v="2"/>
    <x v="0"/>
    <s v="La redacción de la acción cumple con las características requeridas, por lo que no hay observaciones al respecto."/>
    <s v="NO"/>
    <s v="N.A"/>
    <m/>
    <m/>
    <s v="GCI: No se presenta materialización del riesgo para el segundo cuatrimestre"/>
  </r>
  <r>
    <x v="20"/>
    <x v="11"/>
    <x v="1"/>
    <x v="21"/>
    <s v="LA REDACCIÓN SE ENCUENTRA ACORDE A LO ESTABLECIDO EN LA GUÍA DE RIESGOS "/>
    <x v="31"/>
    <x v="0"/>
    <s v="SI"/>
    <s v="SI"/>
    <s v="SI"/>
    <s v="SI"/>
    <x v="1"/>
    <x v="1"/>
    <x v="0"/>
    <s v="Se debe indicar el nombre del cargo responsable de atender el tratamiento del riesgo._x000a__x000a_La redacción del control no debe tener acciones conjugadas en futuro, ya que el control se debe estar realizando actualmente, se recomienda cambiar la palabra &quot;verificará&quot; por &quot;verifica&quot;."/>
    <x v="22"/>
    <s v="Listados de Asistencia"/>
    <d v="2023-01-01T00:00:00"/>
    <d v="2023-11-30T00:00:00"/>
    <s v="Grupo de Procesos Corporativos"/>
    <x v="0"/>
    <s v="SI"/>
    <x v="0"/>
    <s v="SI"/>
    <s v="SI"/>
    <x v="0"/>
    <x v="0"/>
    <s v="Esta acción tiene establecida una sola meta de cumplimiento al año."/>
    <s v="NO"/>
    <s v="N.A"/>
    <m/>
    <m/>
    <s v="GCI: No se presenta materialización del riesgo para el segundo cuatrimestre"/>
  </r>
  <r>
    <x v="20"/>
    <x v="11"/>
    <x v="2"/>
    <x v="3"/>
    <s v="N.A"/>
    <x v="32"/>
    <x v="0"/>
    <s v="SI"/>
    <s v="SI"/>
    <s v="SI"/>
    <s v="SI"/>
    <x v="1"/>
    <x v="1"/>
    <x v="0"/>
    <s v="Se debe indicar el nombre del cargo responsable de atender el tratamiento del riesgo._x000a__x000a_La redacción del control no debe tener acciones conjugadas en futuro, ya que el control se debe estar realizando actualmente, se recomienda cambiar la palabra &quot;verificará&quot; por &quot;verifica&quot;."/>
    <x v="16"/>
    <s v="N.A"/>
    <s v="N.A"/>
    <s v="N.A"/>
    <s v="N.A"/>
    <x v="4"/>
    <s v="N.A"/>
    <x v="3"/>
    <s v="N.A"/>
    <s v="N.A"/>
    <x v="3"/>
    <x v="5"/>
    <s v="N.A"/>
    <s v="NO"/>
    <s v="DTAN: N.A_x000a_DTOR: N.A_x000a_DTCA: N.A_x000a_DTAM: N.A_x000a_DTAO: N.A_x000a_DTPA: N.A"/>
    <m/>
    <m/>
    <m/>
  </r>
  <r>
    <x v="21"/>
    <x v="11"/>
    <x v="1"/>
    <x v="22"/>
    <s v="LA REDACCIÓN SE ENCUENTRA ACORDE A LO ESTABLECIDO EN LA GUÍA DE RIESGOS "/>
    <x v="33"/>
    <x v="0"/>
    <s v="SI"/>
    <s v="SI"/>
    <s v="SI"/>
    <s v="SI"/>
    <x v="1"/>
    <x v="1"/>
    <x v="0"/>
    <s v="Se debe indicar el nombre del cargo responsable de atender el tratamiento del riesgo._x000a__x000a_La redacción del control no debe tener acciones conjugadas en futuro, ya que el control se debe estar realizando actualmente, se recomienda cambiar la palabra &quot;realizará&quot; por &quot;realiza&quot;._x000a__x000a_Se deben aportar evidencias de la nueva capacitación que se le dio al personal que no respondió correctamente la encuesta y asi mismo aportar evidencias de resultados de la nueva encuesta."/>
    <x v="23"/>
    <s v="Listado de asistencia correo electrónico"/>
    <d v="2023-01-01T00:00:00"/>
    <d v="2023-11-30T00:00:00"/>
    <s v="Coordinador Grupo de Procesos Corporativos"/>
    <x v="0"/>
    <s v="SI"/>
    <x v="2"/>
    <s v="SI"/>
    <s v="SI"/>
    <x v="2"/>
    <x v="0"/>
    <s v="Se debe indicar el nombre del cargo responsable de ejecutar la acción para el tratamiento del riesgo."/>
    <s v="NO"/>
    <s v="N.A"/>
    <m/>
    <m/>
    <s v="GCI: No se presenta materialización del riesgo para el segundo cuatrimestre"/>
  </r>
  <r>
    <x v="22"/>
    <x v="12"/>
    <x v="1"/>
    <x v="23"/>
    <s v="LA REDACCIÓN SE ENCUENTRA ACORDE A LO ESTABLECIDO EN LA GUÍA DE RIESGOS "/>
    <x v="34"/>
    <x v="0"/>
    <s v="SI"/>
    <s v="SI"/>
    <s v="SI"/>
    <s v="SI"/>
    <x v="1"/>
    <x v="1"/>
    <x v="0"/>
    <s v="GCI Realizada la verificación del diseño del control, se observó que no se está identificada la variable &quot;responsable&quot;, la cual debe especificar quién ejecuta el control, como por ejemplo un cargo, profesional designado, se recomienda ajustar según lo establecido en la Guía para la Administración del Riesgo y el Diseño de Controles en Entidades Públicas V4."/>
    <x v="24"/>
    <s v="Estudios previos con vistos buenos de los estructuradores tecnicos y financieros (este ultimo cuando haya lugar conforme a la nota indicada en la acción de control)_x000a__x000a_Orfeo que contenga la estructuración de los indicadores financieros cuando haya lugar (Aplica solo para nivel central)"/>
    <d v="2023-01-01T00:00:00"/>
    <d v="2023-11-30T00:00:00"/>
    <s v="Grupo de Contratos _x000a_Direcciones Territoriales"/>
    <x v="0"/>
    <s v="SI"/>
    <x v="0"/>
    <s v="SI"/>
    <s v="SI"/>
    <x v="0"/>
    <x v="0"/>
    <s v="GCI: De acuerdo con el seguimiento realizado mapa de riesgos, se identificó cumplimiento por parte del proceso en la ejecucion de la acción establecida para el riesgo. _x000a__x000a_Se recomienda establecer el responsable (cargo) de quien esta a cargo de ejecutar la accion"/>
    <s v="NO"/>
    <s v="N.A"/>
    <m/>
    <m/>
    <s v="GCI: No se presenta materialización del riesgo para el segundo cuatrimestre"/>
  </r>
  <r>
    <x v="23"/>
    <x v="12"/>
    <x v="1"/>
    <x v="24"/>
    <s v="LA REDACCIÓN SE ENCUENTRA ACORDE A LO ESTABLECIDO EN LA GUÍA DE RIESGOS "/>
    <x v="35"/>
    <x v="0"/>
    <s v="SI"/>
    <s v="SI"/>
    <s v="SI"/>
    <s v="SI"/>
    <x v="1"/>
    <x v="1"/>
    <x v="1"/>
    <s v="GCI Realizada la verificación del diseño del control, se observó que no se está identificada la variable &quot;responsable&quot;, la cual debe especificar quién ejecuta el control, como por ejemplo un cargo, profesional designado, se recomienda ajustar según lo establecido en la Guía para la Administración del Riesgo y el Diseño de Controles en Entidades Públicas V4._x000a__x000a_Por otro lado, la evidencia relacionada ( Guia de supervisión, manual de contratación y caracterización) no corresponden a la evidencia establecida dentro del control ( Respuesta observaciones)"/>
    <x v="25"/>
    <s v="Obervaciones al informe y/o mensajes públicos y/o ORFEO subido en la plataforma"/>
    <d v="2023-01-01T00:00:00"/>
    <d v="2023-11-30T00:00:00"/>
    <s v="Grupo de Contratos _x000a_Direcciones Territoriales"/>
    <x v="0"/>
    <s v="SI"/>
    <x v="0"/>
    <s v="SI"/>
    <s v="SI"/>
    <x v="0"/>
    <x v="0"/>
    <s v="GCI: De acuerdo con el seguimiento realizado mapa de riesgos, se identificó cumplimiento por parte del proceso en la ejecucion de la acción establecida para el riesgo. _x000a__x000a_Se recomienda establecer el responsable (cargo) de quien esta a cargo de ejecutar la accion"/>
    <s v="NO"/>
    <m/>
    <m/>
    <m/>
    <s v="GCI: No se presenta materialización del riesgo para el segundo cuatrimestre"/>
  </r>
  <r>
    <x v="23"/>
    <x v="12"/>
    <x v="2"/>
    <x v="3"/>
    <s v="N.A"/>
    <x v="19"/>
    <x v="3"/>
    <s v="N.A"/>
    <s v="N.A"/>
    <s v="N.A"/>
    <s v="N.A"/>
    <x v="3"/>
    <x v="4"/>
    <x v="4"/>
    <s v="N.A"/>
    <x v="26"/>
    <s v="Respuestas a las observaciones en el secop"/>
    <d v="2023-01-01T00:00:00"/>
    <d v="2023-11-30T00:00:00"/>
    <s v="Grupo de Contratos _x000a_Direcciones Territoriales"/>
    <x v="0"/>
    <s v="NO"/>
    <x v="0"/>
    <s v="SI"/>
    <s v="SI"/>
    <x v="0"/>
    <x v="0"/>
    <s v="GCI: De acuerdo con el seguimiento realizado mapa de riesgos, se identificó cumplimiento por parte del proceso en la ejecucion de la acción establecida para el riesgo. _x000a__x000a_Se recomienda establecer el responsable (cargo) de quien esta a cargo de ejecutar la accion, por oro lado, es importante que la redacción del verbo sea fuerte es decir preciso y claro"/>
    <m/>
    <m/>
    <m/>
    <m/>
    <m/>
  </r>
  <r>
    <x v="24"/>
    <x v="12"/>
    <x v="1"/>
    <x v="25"/>
    <s v="LA REDACCIÓN SE ENCUENTRA ACORDE A LO ESTABLECIDO EN LA GUÍA DE RIESGOS "/>
    <x v="36"/>
    <x v="0"/>
    <s v="SI"/>
    <s v="SI"/>
    <s v="SI"/>
    <s v="SI"/>
    <x v="1"/>
    <x v="1"/>
    <x v="1"/>
    <s v="GCI Realizada la verificación del diseño del control, se observó que no se está identificada la variable &quot;responsable&quot;, la cual debe especificar quién ejecuta el control, como por ejemplo un cargo, profesional designado, se recomienda ajustar según lo establecido en la Guía para la Administración del Riesgo y el Diseño de Controles en Entidades Públicas V4._x000a__x000a_Por otro lado, la evidencia relacionada ( procedimiento conflicto de intereses) no corresponden a la evidencia establecida dentro del control ( resultado encuesta de conocmineto)._x000a__x000a_Adicionalmente, se recomienda remplazar el control por uno que aborde directamente el riesgo identificado."/>
    <x v="27"/>
    <s v="Listado de asistencia y correo electrónico"/>
    <d v="2023-01-01T00:00:00"/>
    <d v="2023-11-30T00:00:00"/>
    <s v="Coordinadora Grupo de Contratos"/>
    <x v="0"/>
    <s v="SI"/>
    <x v="2"/>
    <s v="SI"/>
    <s v="SI"/>
    <x v="2"/>
    <x v="0"/>
    <s v="La redacción de la acción cumple con las características requeridas, por lo que no hay observaciones al respecto."/>
    <s v="NO"/>
    <m/>
    <m/>
    <m/>
    <s v="GCI: No se presenta materialización del riesgo para el segundo cuatrimestre"/>
  </r>
  <r>
    <x v="25"/>
    <x v="13"/>
    <x v="1"/>
    <x v="26"/>
    <s v="LA REDACCIÓN SE ENCUENTRA ACORDE A LO ESTABLECIDO EN LA GUÍA DE RIESGOS "/>
    <x v="37"/>
    <x v="0"/>
    <s v="SI"/>
    <s v="SI"/>
    <s v="SI"/>
    <s v="SI"/>
    <x v="1"/>
    <x v="1"/>
    <x v="0"/>
    <s v="Se debe indicar el nombre del cargo responsable de atender el tratamiento del riesgo._x000a__x000a_Se recomienda ajustar el control, enfocándolo a la aplicación de controles y políticas que impacten directamente en los usuarios de la red de datos institucional."/>
    <x v="28"/>
    <s v="Informe del registro de ejecución del esquema de respaldo de información de la entidad"/>
    <d v="2023-01-01T00:00:00"/>
    <d v="2023-11-30T00:00:00"/>
    <s v="Grupo de Tecnologías de la Información y Comunicaciones"/>
    <x v="0"/>
    <s v="SI"/>
    <x v="0"/>
    <s v="SI"/>
    <s v="SI"/>
    <x v="0"/>
    <x v="0"/>
    <s v="Se debe indicar el nombre del cargo responsable de ejecutar la acción para el tratamiento del riesgo."/>
    <s v="NO"/>
    <m/>
    <m/>
    <m/>
    <s v="GCI: No se presenta materialización del riesgo para el segundo cuatrimestre"/>
  </r>
  <r>
    <x v="26"/>
    <x v="13"/>
    <x v="1"/>
    <x v="27"/>
    <s v="LA REDACCIÓN SE ENCUENTRA ACORDE A LO ESTABLECIDO EN LA GUÍA DE RIESGOS "/>
    <x v="38"/>
    <x v="0"/>
    <s v="SI"/>
    <s v="SI"/>
    <s v="SI"/>
    <s v="SI"/>
    <x v="1"/>
    <x v="1"/>
    <x v="0"/>
    <s v="Se debe indicar el nombre del cargo responsable de atender el tratamiento del riesgo.Por otro lado, la evidencia relacionada ( Guia de supervisión, manual de contratación y caracterización) no corresponden a la evidencia establecida dentro del control ( Respuesta observaciones)"/>
    <x v="29"/>
    <s v="Listado de asistencia y/o presentación y/o correo electrónico y/o informe y/o infografía"/>
    <d v="2023-01-01T00:00:00"/>
    <d v="2023-11-30T00:00:00"/>
    <s v="Grupo Tecnologías de la Información y Comunicaciones"/>
    <x v="0"/>
    <s v="SI"/>
    <x v="0"/>
    <s v="SI"/>
    <s v="SI"/>
    <x v="0"/>
    <x v="0"/>
    <s v="Se debe indicar el nombre del cargo responsable de ejecutar la acción para el tratamiento del riesgo."/>
    <s v="NO"/>
    <m/>
    <m/>
    <m/>
    <s v="GCI: No se presenta materialización del riesgo para el segundo cuatrimestre"/>
  </r>
  <r>
    <x v="27"/>
    <x v="14"/>
    <x v="1"/>
    <x v="28"/>
    <s v="LA REDACCIÓN SE ENCUENTRA ACORDE A LO ESTABLECIDO EN LA GUÍA DE RIESGOS "/>
    <x v="39"/>
    <x v="0"/>
    <s v="SI"/>
    <s v="SI"/>
    <s v="SI"/>
    <s v="SI"/>
    <x v="1"/>
    <x v="1"/>
    <x v="0"/>
    <s v="GCI Realizada la verificación del diseño del control, se observó que no se está identificada la variable &quot;responsable&quot;, la cual debe especificar quién ejecuta el control, como por ejemplo un cargo, profesional designado."/>
    <x v="30"/>
    <s v="Presentaciones, _x000a_Listados de asistencia_x000a_Flash informativos"/>
    <d v="2023-01-01T00:00:00"/>
    <d v="2023-11-30T00:00:00"/>
    <s v="Grupo de Atención al Ciudadano"/>
    <x v="0"/>
    <s v="SI"/>
    <x v="0"/>
    <s v="SI"/>
    <s v="SI"/>
    <x v="0"/>
    <x v="0"/>
    <s v="Se debe indicar el nombre del cargo responsable de atender el tratamiento del riesgo."/>
    <s v="NO"/>
    <s v="GAU: De acuerdo al control se generaron las alertas a cada una de las DTs y las dependencias de NC, teniendo las PQRSD que no tienen respuesta o se respondio fuera de los términos._x000a_DTOR:No se ha materializado el riesgo, se aplican los controles_x000a_DTAM: N.A_x000a_DTAN: El riesgo no se  materializa_x000a_DTPA: En el periodo realizado no se ha materializado el riesgo al efectuar las acciones de control para la mitigación del mismo_x000a_DTCA: No existen evidencias o soportes documentales que permitan asegurar que el riesgo de recibir dádivas o beneficios por las respuestas extemporáneas de PQR's se haya materializado. _x000a_DTAO: No se ha materializado el riesgo "/>
    <m/>
    <m/>
    <m/>
  </r>
  <r>
    <x v="27"/>
    <x v="14"/>
    <x v="2"/>
    <x v="3"/>
    <s v="N.A"/>
    <x v="40"/>
    <x v="0"/>
    <s v="SI"/>
    <s v="SI"/>
    <s v="SI"/>
    <s v="SI"/>
    <x v="1"/>
    <x v="1"/>
    <x v="0"/>
    <s v="GCI Realizada la verificación del diseño del control, se observó que no se está identificada la variable &quot;responsable&quot;, la cual debe especificar quién ejecuta el control, como por ejemplo un cargo, profesional designado."/>
    <x v="31"/>
    <s v="Listado de asistencia"/>
    <d v="2023-01-01T00:00:00"/>
    <d v="2023-11-30T00:00:00"/>
    <s v="Grupo de Atención al Ciudadano"/>
    <x v="0"/>
    <s v="SI"/>
    <x v="0"/>
    <s v="SI"/>
    <s v="SI"/>
    <x v="0"/>
    <x v="0"/>
    <s v="Se debe indicar el nombre del cargo responsable de atender el tratamiento del riesgo."/>
    <s v="NO"/>
    <s v="GAU:  Se evidencio que la DTCA, y las dependencias Oficina Asesora Juridica y Grupo Predios no están generando las repuestas dentro de los tiempos de ley, y de forma correcta en el ORFEO._x000a_DTOR:No se ha materializado el riesgo, se aplican los controles_x000a_DTAM: N.A_x000a_DTAN: El riesgo no se  materializa_x000a_DTPA: En el periodo realizado no se ha materializado el riesgo al efectuar las acciones de control para la mitigación del mismo_x000a_DTCA: No existen evidencias o soportes documentales que permitan asegurar que el riesgo de recibir dádivas o beneficios por las respuestas extemporáneas de PQR's se haya materializado. "/>
    <m/>
    <m/>
    <s v="GCI: No se presenta materialización del riesgo para el segundo cuatrimestre"/>
  </r>
  <r>
    <x v="28"/>
    <x v="14"/>
    <x v="1"/>
    <x v="29"/>
    <s v="LA REDACCIÓN SE ENCUENTRA ACORDE A LO ESTABLECIDO EN LA GUÍA DE RIESGOS "/>
    <x v="41"/>
    <x v="0"/>
    <s v="SI"/>
    <s v="SI"/>
    <s v="SI"/>
    <s v="SI"/>
    <x v="1"/>
    <x v="1"/>
    <x v="0"/>
    <s v="Se debe indicar el nombre del cargo responsable de atender el tratamiento del riesgo._x000a__x000a_La redacción del control no debe tener acciones conjugadas en futuro, ya que el control se debe estar realizando actualmente, se recomienda cambiar la palabra &quot;realizará&quot; por &quot;realiza&quot;."/>
    <x v="32"/>
    <s v="Listado de asistencia y correo electrónico"/>
    <d v="2023-01-01T00:00:00"/>
    <d v="2023-11-30T00:00:00"/>
    <s v="Coordinador Grupo de Atención al Ciudadano"/>
    <x v="0"/>
    <s v="SI"/>
    <x v="2"/>
    <s v="SI"/>
    <s v="SI"/>
    <x v="2"/>
    <x v="0"/>
    <s v="La redacción de la acción cumple con las características requeridas, por lo que no hay observaciones al respecto."/>
    <s v="NO"/>
    <s v="No se evidenciaron dentro del personal del GAU posibles conflictos de intereses."/>
    <m/>
    <m/>
    <s v="GCI: No se presenta materialización del riesgo para el segundo cuatrimestre"/>
  </r>
  <r>
    <x v="29"/>
    <x v="15"/>
    <x v="1"/>
    <x v="30"/>
    <s v="LA REDACCIÓN SE ENCUENTRA ACORDE A LO ESTABLECIDO EN LA GUÍA DE RIESGOS "/>
    <x v="42"/>
    <x v="1"/>
    <s v="NO"/>
    <s v="NO"/>
    <s v="SI"/>
    <s v="SI"/>
    <x v="1"/>
    <x v="0"/>
    <x v="1"/>
    <s v="GCI Realizada la verificación del diseño del control, se observó que no se está identificada la variable &quot;Periodicidad&quot; no especifica el tiempo  de ejecución y la variable proposito, se recomienda ajustar según lo establecido en la Guía para la Administración del Riesgo y el Diseño de Controles en Entidades Públicas V4. Adicionalmente, se recomienda revisar la redacción del control ya que debe estar  en presente."/>
    <x v="33"/>
    <s v="Selección aleatoria de correos electronico sy de orfeos revisados y/o aprobados por el jefe de la OAJ."/>
    <d v="2023-01-01T00:00:00"/>
    <d v="2023-11-30T00:00:00"/>
    <s v="Profesionales y grupo de apoyo - Oficina Asesora Jurídica"/>
    <x v="0"/>
    <s v="NO"/>
    <x v="0"/>
    <s v="SI"/>
    <s v="SI"/>
    <x v="0"/>
    <x v="0"/>
    <s v="GCI: De acuerdo con el seguimiento realizado mapa de riesgos, se identificó cumplimiento por parte del proceso en la ejecucion de la acción establecida para el riesgo. _x000a__x000a_Se recomienda establecer el responsable (cargo) de quien esta a cargo de ejecutar la "/>
    <s v="NO"/>
    <s v="N.A"/>
    <m/>
    <m/>
    <m/>
  </r>
  <r>
    <x v="30"/>
    <x v="15"/>
    <x v="1"/>
    <x v="31"/>
    <s v="LA REDACCIÓN SE ENCUENTRA ACORDE A LO ESTABLECIDO EN LA GUÍA DE RIESGOS "/>
    <x v="43"/>
    <x v="0"/>
    <s v="SI"/>
    <s v="SI"/>
    <s v="SI"/>
    <s v="SI"/>
    <x v="1"/>
    <x v="2"/>
    <x v="0"/>
    <s v="GCI Realizada la verificación del diseño del control, se observó que no se está identificada la variable &quot;responsable&quot;, la cual debe especificar quién ejecuta el control, como por ejemplo un cargo, profesional designado. Además, la variable &quot;Evidencia&quot; no especifica cual es producto, se recomienda ajustar según lo establecido en la Guía para la Administración del Riesgo y el Diseño de Controles en Entidades Públicas V4. Adicionalmente, se recomienda revisar la redacción del control ya que debe estar escrita en presente._x000a__x000a_Adicionalmente, se recomienda revisar la redacción del control ya que debe estar  en presente."/>
    <x v="34"/>
    <s v="Encuesta"/>
    <d v="2023-01-01T00:00:00"/>
    <d v="2023-11-30T00:00:00"/>
    <s v="Lider del proceso de Gestión Jurídica"/>
    <x v="2"/>
    <s v="SI"/>
    <x v="2"/>
    <s v="SI"/>
    <s v="SI"/>
    <x v="2"/>
    <x v="3"/>
    <s v="Se recomienda establecer el responsable (cargo) de quien esta a cargo de ejecutar la "/>
    <s v="NO"/>
    <s v="N.A"/>
    <m/>
    <m/>
    <m/>
  </r>
  <r>
    <x v="31"/>
    <x v="16"/>
    <x v="1"/>
    <x v="32"/>
    <s v="LA REDACCIÓN SE ENCUENTRA ACORDE A LO ESTABLECIDO EN LA GUÍA DE RIESGOS "/>
    <x v="44"/>
    <x v="0"/>
    <s v="SI"/>
    <s v="SI"/>
    <s v="SI"/>
    <s v="SI"/>
    <x v="1"/>
    <x v="1"/>
    <x v="0"/>
    <s v="Se debe indicar el nombre del cargo responsable de atender el tratamiento del riesgo._x000a__x000a_La redacción del control no debe tener acciones conjugadas en futuro, ya que el control se debe estar realizando actualmente, se recomienda cambiar la palabra &quot;realizará&quot; por &quot;realiza&quot;."/>
    <x v="27"/>
    <s v="Listado de asistencia, presentación y correo electrónico"/>
    <d v="2023-01-01T00:00:00"/>
    <d v="2023-11-30T00:00:00"/>
    <s v="Grupo de Gestión del Conocimiento y la Innovación – GGCI"/>
    <x v="3"/>
    <s v="SI"/>
    <x v="0"/>
    <s v="SI"/>
    <s v="SI"/>
    <x v="0"/>
    <x v="0"/>
    <s v="Se debe indicar el nombre del cargo responsable de atender el tratamiento del riesgo._x000a_"/>
    <s v="NO"/>
    <m/>
    <m/>
    <m/>
    <s v="GCI: No se presenta materialización del riesgo para el segundo cuatrimestre"/>
  </r>
  <r>
    <x v="32"/>
    <x v="17"/>
    <x v="1"/>
    <x v="33"/>
    <s v="LA REDACCIÓN SE ENCUENTRA ACORDE A LO ESTABLECIDO EN LA GUÍA DE RIESGOS "/>
    <x v="45"/>
    <x v="0"/>
    <s v="SI"/>
    <s v="SI"/>
    <s v="SI"/>
    <s v="SI"/>
    <x v="1"/>
    <x v="1"/>
    <x v="0"/>
    <s v="GCI Realizada la verificación del diseño del control, se observó que no se está identificada la variable &quot;responsable&quot;, la cual debe especificar quién ejecuta el control, como por ejemplo un cargo, profesional designado, se recomienda ajustar según lo establecido"/>
    <x v="35"/>
    <s v="Listado de asistencia y/o presentación de la socialización y/o flash informativo y/o piezas gráficas y/o correo electrónico "/>
    <d v="2023-01-01T00:00:00"/>
    <d v="2023-11-30T00:00:00"/>
    <s v="Grupo de Gestión Humana"/>
    <x v="0"/>
    <s v="NO"/>
    <x v="0"/>
    <s v="SI"/>
    <s v="SI"/>
    <x v="0"/>
    <x v="0"/>
    <s v="GCI: De acuerdo con el seguimiento realizado mapa de riesgos, se identificó cumplimiento por parte del proceso en la ejecucion de la acción establecida para el riesgo. _x000a__x000a_Se recomienda establecer el responsable (cargo) de quien esta a cargo de ejecutar la acción. Por otro lado,  es importante que la acción se encuentre redactada con un verbo fuerte,  es decir que sea claro "/>
    <s v="NO"/>
    <s v="N.A"/>
    <m/>
    <m/>
    <m/>
  </r>
  <r>
    <x v="32"/>
    <x v="17"/>
    <x v="2"/>
    <x v="3"/>
    <s v="N.A"/>
    <x v="19"/>
    <x v="3"/>
    <s v="N.A"/>
    <s v="N.A"/>
    <s v="N.A"/>
    <s v="N.A"/>
    <x v="3"/>
    <x v="4"/>
    <x v="0"/>
    <s v="N.A"/>
    <x v="36"/>
    <s v="Documento que respalde la Estrategia de conflicto de interes y/o Listado de asistencia y/o presentación de la socialización y/o flash informativo y/o piezas gráficas y/o correo electrónico y/o actas de reunion y aprobacion"/>
    <d v="2023-01-01T00:00:00"/>
    <d v="2023-11-30T00:00:00"/>
    <s v="Grupo de Gestión Humana"/>
    <x v="0"/>
    <s v="NO"/>
    <x v="0"/>
    <s v="SI"/>
    <s v="SI"/>
    <x v="0"/>
    <x v="0"/>
    <s v="GCI: De acuerdo con el seguimiento realizado mapa de riesgos, se identificó cumplimiento por parte del proceso en la ejecucion de la acción establecida para el riesgo. _x000a__x000a_Se recomienda establecer el responsable (cargo) de quien esta a cargo de ejecutar la acción. Por otro lado,  es importante que la acción se encuentre redactada con un verbo fuerte,  es decir que sea claro "/>
    <m/>
    <m/>
    <m/>
    <m/>
    <m/>
  </r>
  <r>
    <x v="33"/>
    <x v="18"/>
    <x v="1"/>
    <x v="34"/>
    <s v="LA REDACCIÓN SE ENCUENTRA ACORDE A LO ESTABLECIDO EN LA GUÍA DE RIESGOS "/>
    <x v="46"/>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37"/>
    <s v="Listado de registros presupuestales del SIIF Nación, evidenciando que en la descripción del registro este el número del orfeo y código PAA"/>
    <d v="2023-01-01T00:00:00"/>
    <d v="2023-11-30T00:00:00"/>
    <s v="Grupo de Gestión Financiera"/>
    <x v="0"/>
    <s v="SI"/>
    <x v="0"/>
    <s v="SI"/>
    <s v="SI"/>
    <x v="0"/>
    <x v="0"/>
    <s v="GCI: Se recomienda designar quién  es el responsable de ejecutar la actividad"/>
    <s v="NO"/>
    <s v="N.A"/>
    <m/>
    <m/>
    <s v="GCI: No se presenta materialización del riesgo para el segundo cuatrimestre"/>
  </r>
  <r>
    <x v="34"/>
    <x v="18"/>
    <x v="1"/>
    <x v="35"/>
    <s v="LA REDACCIÓN SE ENCUENTRA ACORDE A LO ESTABLECIDO EN LA GUÍA DE RIESGOS "/>
    <x v="47"/>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_x000a__x000a_Se recomienda establecer quien dentro de la Dirección Territorial debe notificar las novedades."/>
    <x v="38"/>
    <s v="Solicitud radicada en el ORFEO y Formato de novedades portal bancario"/>
    <d v="2023-01-01T00:00:00"/>
    <d v="2023-11-30T00:00:00"/>
    <s v="Direcciones Territoriales"/>
    <x v="0"/>
    <s v="SI"/>
    <x v="2"/>
    <s v="SI"/>
    <s v="SI"/>
    <x v="2"/>
    <x v="0"/>
    <s v="La redacción de la acción cumple con las características requeridas, por lo que no hay observaciones al respecto."/>
    <s v="NO"/>
    <s v="N.A"/>
    <m/>
    <m/>
    <m/>
  </r>
  <r>
    <x v="34"/>
    <x v="18"/>
    <x v="2"/>
    <x v="3"/>
    <s v="N.A"/>
    <x v="48"/>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_x000a__x000a__x000a_Se recomienda establecer quien dentro del Grupi de Gestión Financiera debe emitir las novedades"/>
    <x v="39"/>
    <s v="Solicitud radicada en el ORFEO y Formato de novedades diligenciado "/>
    <d v="2023-01-01T00:00:00"/>
    <d v="2023-12-31T00:00:00"/>
    <s v="Direcciones Territoriales"/>
    <x v="0"/>
    <s v="SI"/>
    <x v="2"/>
    <s v="SI"/>
    <s v="SI"/>
    <x v="2"/>
    <x v="0"/>
    <s v="La redacción de la acción cumple con las características requeridas, por lo que no hay observaciones al respecto."/>
    <s v="NO"/>
    <s v="N.A"/>
    <m/>
    <m/>
    <m/>
  </r>
  <r>
    <x v="35"/>
    <x v="18"/>
    <x v="3"/>
    <x v="36"/>
    <s v="LA REDACCIÓN SE ENCUENTRA ACORDE A LO ESTABLECIDO EN LA GUÍA DE RIESGOS "/>
    <x v="49"/>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40"/>
    <s v="Control Mensual a través una base de datos consolidada de boleteria  consumida y  disponible en las áreas protegidas con vocación ecoturística."/>
    <d v="2023-01-31T00:00:00"/>
    <d v="2023-11-30T00:00:00"/>
    <s v="Áreas Protegidas con vocación ecoturistica/Direcciones Territoriales_x000a_(DTAO)"/>
    <x v="0"/>
    <s v="SI"/>
    <x v="0"/>
    <s v="SI"/>
    <s v="SI"/>
    <x v="0"/>
    <x v="0"/>
    <s v="GCI: Se recomienda designar un responsable en el marco de las funciones de un cargo o una actividad en una obligación contractual."/>
    <s v="NO"/>
    <s v="N.A"/>
    <m/>
    <m/>
    <s v="GCI: No se presenta materialización del riesgo para el segundo cuatrimestre"/>
  </r>
  <r>
    <x v="35"/>
    <x v="18"/>
    <x v="2"/>
    <x v="3"/>
    <s v="N.A"/>
    <x v="50"/>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40"/>
    <s v="Control Mensual a través una base de datos consolidada de boleteria  consumida y  disponible en las áreas protegidas con vocación ecoturística."/>
    <d v="2023-01-31T00:00:00"/>
    <d v="2023-11-30T00:00:00"/>
    <s v="Áreas Protegidas con vocación ecoturistica/Direcciones Territoriales_x000a_(DTCA)"/>
    <x v="0"/>
    <s v="SI"/>
    <x v="0"/>
    <s v="SI"/>
    <s v="SI"/>
    <x v="0"/>
    <x v="0"/>
    <s v="GCI: Se recomienda designar un responsable en el marco de las funciones de un cargo o una actividad en una obligación contractual."/>
    <s v="NO"/>
    <s v="N.A"/>
    <m/>
    <m/>
    <s v="GCI: No se presenta materialización del riesgo para el segundo cuatrimestre"/>
  </r>
  <r>
    <x v="35"/>
    <x v="18"/>
    <x v="2"/>
    <x v="3"/>
    <s v="N.A"/>
    <x v="51"/>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40"/>
    <s v="Control Mensual a través una base de datos consolidada de boleteria  consumida y  disponible en las áreas protegidas con vocación ecoturística."/>
    <d v="2023-01-31T00:00:00"/>
    <d v="2023-11-30T00:00:00"/>
    <s v="Áreas Protegidas con vocación ecoturistica/Direcciones Territoriales_x000a_(DTAN)"/>
    <x v="0"/>
    <s v="SI"/>
    <x v="0"/>
    <s v="SI"/>
    <s v="SI"/>
    <x v="0"/>
    <x v="0"/>
    <s v="GCI: Se recomienda designar un responsable en el marco de las funciones de un cargo o una actividad en una obligación contractual."/>
    <s v="NO"/>
    <s v="N.A"/>
    <m/>
    <m/>
    <s v="GCI: No se presenta materialización del riesgo para el segundo cuatrimestre"/>
  </r>
  <r>
    <x v="35"/>
    <x v="18"/>
    <x v="2"/>
    <x v="3"/>
    <s v="N.A"/>
    <x v="52"/>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40"/>
    <s v="Control Mensual a través una base de datos consolidada de boleteria  consumida y  disponible en las áreas protegidas con vocación ecoturística."/>
    <d v="2023-01-31T00:00:00"/>
    <d v="2023-11-30T00:00:00"/>
    <s v="Áreas Protegidas con vocación ecoturistica/Direcciones Territoriales_x000a_(DTOR)"/>
    <x v="0"/>
    <s v="SI"/>
    <x v="0"/>
    <s v="SI"/>
    <s v="SI"/>
    <x v="0"/>
    <x v="0"/>
    <s v="GCI: Se recomienda designar un responsable en el marco de las funciones de un cargo o una actividad en una obligación contractual."/>
    <s v="NO"/>
    <s v="N.A"/>
    <m/>
    <m/>
    <s v="GCI: No se presenta materialización del riesgo para el segundo cuatrimestre"/>
  </r>
  <r>
    <x v="35"/>
    <x v="18"/>
    <x v="2"/>
    <x v="3"/>
    <s v="N.A"/>
    <x v="53"/>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40"/>
    <s v="Control Mensual a través una base de datos consolidada de boleteria  consumida y  disponible en las áreas protegidas con vocación ecoturística."/>
    <d v="2023-01-31T00:00:00"/>
    <d v="2023-11-30T00:00:00"/>
    <s v="Áreas Protegidas con vocación ecoturistica/Direcciones Territoriales_x000a_(DTPA)"/>
    <x v="0"/>
    <s v="SI"/>
    <x v="0"/>
    <s v="SI"/>
    <s v="SI"/>
    <x v="0"/>
    <x v="0"/>
    <s v="GCI: Se recomienda designar un responsable en el marco de las funciones de un cargo o una actividad en una obligación contractual."/>
    <s v="NO"/>
    <s v="N.A"/>
    <m/>
    <m/>
    <s v="GCI: No se presenta materialización del riesgo para el segundo cuatrimestre"/>
  </r>
  <r>
    <x v="36"/>
    <x v="18"/>
    <x v="1"/>
    <x v="37"/>
    <s v="LA REDACCIÓN SE ENCUENTRA ACORDE A LO ESTABLECIDO EN LA GUÍA DE RIESGOS "/>
    <x v="54"/>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_x000a__x000a__x000a_Se recomienda establecer quien dentro del  Proceso de Recursos Financiera realia el seguimiento. "/>
    <x v="27"/>
    <s v="Correo electrónico"/>
    <d v="2023-01-01T00:00:00"/>
    <d v="2023-11-30T00:00:00"/>
    <s v="Coordinadora Grupo de Gestión Financiera"/>
    <x v="0"/>
    <s v="SI"/>
    <x v="2"/>
    <s v="SI"/>
    <s v="SI"/>
    <x v="2"/>
    <x v="0"/>
    <s v="La redacción de la acción cumple con las características requeridas, por lo que no hay observaciones al respecto."/>
    <s v="NO"/>
    <s v="N.A"/>
    <m/>
    <m/>
    <s v="GCI: No se presenta materialización del riesgo para el segundo cuatrimestre"/>
  </r>
  <r>
    <x v="37"/>
    <x v="18"/>
    <x v="1"/>
    <x v="38"/>
    <s v="LA REDACCIÓN SE ENCUENTRA ACORDE A LO ESTABLECIDO EN LA GUÍA DE RIESGOS "/>
    <x v="55"/>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41"/>
    <s v="Lineamiento de Pagos con traspaso a pagaduria"/>
    <d v="2023-02-28T00:00:00"/>
    <d v="2023-11-30T00:00:00"/>
    <s v="Grupo de Gestión Financiera"/>
    <x v="0"/>
    <s v="SI"/>
    <x v="0"/>
    <s v="SI"/>
    <s v="SI"/>
    <x v="0"/>
    <x v="0"/>
    <s v="GCI: Se recomienda designar un responsable en el marco de las funciones de un cargo o una actividad en una obligación contractual."/>
    <s v="NO"/>
    <s v="N.A"/>
    <m/>
    <m/>
    <s v="GCI: No se presenta materialización del riesgo para el segundo cuatrimestre"/>
  </r>
  <r>
    <x v="37"/>
    <x v="18"/>
    <x v="2"/>
    <x v="3"/>
    <s v="N.A"/>
    <x v="56"/>
    <x v="1"/>
    <s v="SI"/>
    <s v="SI"/>
    <s v="SI"/>
    <s v="SI"/>
    <x v="1"/>
    <x v="2"/>
    <x v="0"/>
    <s v="GCI:Realizada la verificación del diseño del control, se evidenció que están definidas las variables para la adecuada aplicación del  control, así como lo define la Guía para la Administración y el Diseño de Controles en Entidades Públicas Versión 4.  "/>
    <x v="42"/>
    <s v="Informe Trimestral"/>
    <d v="2023-02-28T00:00:00"/>
    <d v="2023-11-30T00:00:00"/>
    <s v="Grupo de Gestión Financiera"/>
    <x v="0"/>
    <s v="SI"/>
    <x v="0"/>
    <s v="SI"/>
    <s v="SI"/>
    <x v="0"/>
    <x v="0"/>
    <s v="GCI: Se recomienda designar un responsable en el marco de las funciones de un cargo o una actividad en una obligación contractual."/>
    <s v="NO"/>
    <s v="N.A"/>
    <m/>
    <m/>
    <s v="GCI: No se presenta materialización del riesgo para el segundo cuatrimestre"/>
  </r>
  <r>
    <x v="37"/>
    <x v="18"/>
    <x v="2"/>
    <x v="3"/>
    <s v="N.A"/>
    <x v="19"/>
    <x v="3"/>
    <s v="N.A"/>
    <s v="N.A"/>
    <s v="N.A"/>
    <s v="N.A"/>
    <x v="3"/>
    <x v="4"/>
    <x v="4"/>
    <s v="N.A"/>
    <x v="43"/>
    <s v="Documento soporte de la prueba realizada "/>
    <d v="2023-01-30T00:00:00"/>
    <d v="2023-11-30T00:00:00"/>
    <s v="Grupo de Gestión Financiera"/>
    <x v="0"/>
    <s v="SI"/>
    <x v="0"/>
    <s v="SI"/>
    <s v="SI"/>
    <x v="0"/>
    <x v="0"/>
    <s v="N.A"/>
    <m/>
    <m/>
    <m/>
    <m/>
    <m/>
  </r>
  <r>
    <x v="38"/>
    <x v="6"/>
    <x v="1"/>
    <x v="39"/>
    <s v="LA REDACCIÓN SE ENCUENTRA ACORDE A LO ESTABLECIDO EN LA GUÍA DE RIESGOS "/>
    <x v="57"/>
    <x v="1"/>
    <s v="SI"/>
    <s v="SI"/>
    <s v="SI"/>
    <s v="SI"/>
    <x v="1"/>
    <x v="2"/>
    <x v="0"/>
    <s v="GCI:Realizada la verificación del diseño del control, se evidenció que están definidas las variables para la adecuada implementación del control, así como lo establece la Guía para la Administración y el Diseño de Controles en Entidades Públicas.  Se recomienda redactar el control en presente "/>
    <x v="44"/>
    <s v="Reporte de ORFEO del coordinador(a) del GTEA "/>
    <d v="2023-01-01T00:00:00"/>
    <d v="2023-11-30T00:00:00"/>
    <s v="GTEA"/>
    <x v="0"/>
    <s v="SI"/>
    <x v="2"/>
    <s v="SI"/>
    <s v="SI"/>
    <x v="2"/>
    <x v="0"/>
    <s v="La redacción de la acción cumple con las características requeridas, por lo que no hay observaciones al respecto."/>
    <s v="NO"/>
    <m/>
    <m/>
    <m/>
    <s v="GCI: No se presenta materialización del riesgo para el segundo cuatrimestre"/>
  </r>
  <r>
    <x v="38"/>
    <x v="6"/>
    <x v="2"/>
    <x v="3"/>
    <s v="N.A"/>
    <x v="58"/>
    <x v="1"/>
    <s v="SI"/>
    <s v="SI"/>
    <s v="SI"/>
    <s v="SI"/>
    <x v="1"/>
    <x v="2"/>
    <x v="5"/>
    <s v="GCI:Realizada la verificación del diseño del control, se evidenció que están definidas las variables para la adecuada implementación del control, así como lo establece la Guía para la Administración y el Diseño de Controles en Entidades Públicas.  Se recomienda redactar el control en presente._x000a__x000a_Por otro lado, no se evidencio Actos administrativos con la firma del Director Territorial Caribe y Correos electrónicos de visto bueno del líder del equipo de apoyo jurídico DTCA previo a la firma del acto administrativo por parte del director territorial."/>
    <x v="45"/>
    <s v="Reporte de ORFEO del Líder del equipo de apoyo jurídico DTCA"/>
    <d v="2023-01-01T00:00:00"/>
    <d v="2023-11-30T00:00:00"/>
    <s v="Direcccón Territorial Caribe"/>
    <x v="2"/>
    <s v="SI"/>
    <x v="0"/>
    <s v="SI"/>
    <s v="SI"/>
    <x v="0"/>
    <x v="3"/>
    <s v="GCI: Realizada la revisión del cumplimiento de la acción se evidenció que de las catorce (14) áreas protegidas de la Dirección Territorial Caribe DTCA, trece (13) generaron la  programación de los recorridos de prevención,  vigilancia y control, en cuanto al PNN Corales de Profundiad, no allegó el soporte de cumplimiento de la acción_x000a__x000a_Es importante señalar que esta actividad se encuentra en proceso de ejecución y su fecha de vencimiento está programada para el 30 de noviembre de 2023._x000a__x000a__x000a_Se recomienda establecer quién (Cargo)  es el responsable de implementar la acción de tratamiento."/>
    <s v="NO"/>
    <m/>
    <m/>
    <m/>
    <s v="GCI: No se presenta materialización del riesgo para el segundo cuatrimestre"/>
  </r>
  <r>
    <x v="38"/>
    <x v="6"/>
    <x v="2"/>
    <x v="3"/>
    <s v="N.A"/>
    <x v="59"/>
    <x v="0"/>
    <s v="SI"/>
    <s v="SI"/>
    <s v="SI"/>
    <s v="SI"/>
    <x v="1"/>
    <x v="1"/>
    <x v="0"/>
    <s v="GCI Realizada la verificación del diseño del control, se observó que no se está identificada la variable &quot;responsable&quot;, la cual debe especificar quién ejecuta el control, como por ejemplo un cargo, profesional designado, se recomienda ajustar según lo est"/>
    <x v="46"/>
    <s v="Listados de asistencia y/o actas donde se evidencien los procesos de sensiblización al equipo de trabajo y/o divulgaciones de la información: Correo electrónicos de difusión de la sensibilización elementos interactivos de difusión. "/>
    <d v="2023-01-01T00:00:00"/>
    <d v="2023-11-30T00:00:00"/>
    <s v="GTEA y Dirección Territorial Caribe"/>
    <x v="3"/>
    <s v="SI"/>
    <x v="0"/>
    <s v="SI"/>
    <s v="SI"/>
    <x v="0"/>
    <x v="0"/>
    <s v="_x000a_GCI: El grupo de control interno evidenció que el Grupo de Tramites y Evaluación Ambiental está dando cumplimiento a la acción de tratamiento. Sin embargo, la Dirección Territorial Caribe no allegó soporte de la sensibilización._x000a__x000a_Se recomienda establecer quién (Cargo)  es el responsable de implementar la acción de tratamiento."/>
    <m/>
    <m/>
    <m/>
    <m/>
    <s v="GCI: No se presenta materialización del riesgo para el segundo cuatrimestre"/>
  </r>
  <r>
    <x v="38"/>
    <x v="6"/>
    <x v="2"/>
    <x v="3"/>
    <s v="N.A"/>
    <x v="60"/>
    <x v="1"/>
    <s v="SI"/>
    <s v="SI"/>
    <s v="SI"/>
    <s v="SI"/>
    <x v="1"/>
    <x v="2"/>
    <x v="0"/>
    <s v="GCI:Realizada la verificación del diseño del control, se evidenció que están definidas las variables para la adecuada implementación del control, así como lo establece la Guía para la Administración y el Diseño de Controles en Entidades Públicas.  "/>
    <x v="16"/>
    <s v="N.A"/>
    <s v="N.A"/>
    <s v="N.A"/>
    <s v="N.A"/>
    <x v="4"/>
    <s v="N.A"/>
    <x v="3"/>
    <s v="N.A"/>
    <s v="N.A"/>
    <x v="3"/>
    <x v="5"/>
    <s v="N.A"/>
    <m/>
    <m/>
    <m/>
    <m/>
    <s v="GCI: No se presenta materialización del riesgo para el segundo cuatrimestre"/>
  </r>
  <r>
    <x v="39"/>
    <x v="6"/>
    <x v="1"/>
    <x v="40"/>
    <s v="LA REDACCIÓN SE ENCUENTRA ACORDE A LO ESTABLECIDO EN LA GUÍA DE RIESGOS "/>
    <x v="61"/>
    <x v="0"/>
    <s v="NO"/>
    <s v="SI"/>
    <s v="SI"/>
    <s v="SI"/>
    <x v="1"/>
    <x v="0"/>
    <x v="0"/>
    <s v="GCI:Realizada la verificación del diseño del control, se evidenció que están definidas las variables para la adecuada implementación del control, así como lo establece la Guía para la Administración y el Diseño de Controles en Entidades Públicas.  Se recomienda redactar el control en presente."/>
    <x v="47"/>
    <s v="Reporte de transacciones de ORFEO del  Director (a) Territorial y/o Líder del Equipo de Apoyo Jurídico DT de inicio, formulación, pruebas y traslado para alegatos y declaración de responsabilidad expedidos en la correspodiente investigación sancionatoria ambiental  y/o los publicados en la Gaceta Oficial de PNNC._x000a_ (Autos de inicio, declaración de responsabildiad y el que resuelve el recurso contra la declaratoria de responsabilidad). "/>
    <d v="2023-01-01T00:00:00"/>
    <d v="2023-11-30T00:00:00"/>
    <s v="El Director(a)Territorial y/o líder del equipo de apoyo jurídico en la DT"/>
    <x v="2"/>
    <s v="SI"/>
    <x v="2"/>
    <s v="SI"/>
    <s v="SI"/>
    <x v="2"/>
    <x v="4"/>
    <s v=". Se recomienda establecer quién (Cargo)  es el responsable de implementar la acción de tratamiento."/>
    <s v="NO"/>
    <s v="DTOR: No se ha materializado el riesgo, se aplican los controles_x000a_DTCA: _x000a_DTAO: No se ha materializado el riesgo, se aplican los controles_x000a_DTPA: No se ha materializado el riesgo, se aplican los controles_x000a_DTAM: No se ha materializado el riesgo, se aplican los controles_x000a_DTAN: No se ha materializado el riesgo, se aplican los controles_x000a_GTEA: No se ha materializado el riesgo, se aplican los controles"/>
    <m/>
    <m/>
    <m/>
  </r>
  <r>
    <x v="39"/>
    <x v="6"/>
    <x v="2"/>
    <x v="3"/>
    <s v="N.A"/>
    <x v="62"/>
    <x v="1"/>
    <s v="SI"/>
    <s v="SI"/>
    <s v="SI"/>
    <s v="SI"/>
    <x v="1"/>
    <x v="2"/>
    <x v="3"/>
    <s v="GCI:Realizada la verificación del diseño del control, se evidenció que están definidas las variables para la adecuada implementación del control, así como lo establece la Guía para la Administración y el Diseño de Controles en Entidades Públicas.  Se recomienda redactar el control en presente._x000a__x000a_DTCA no aporto evidencia"/>
    <x v="48"/>
    <s v="Reporte de transacciones de ORFEO del  Coordinador(a) del GTEA para el Nivel Central de inicio, formulación, pruebas y traslado para alegatos y declaración de responsabilidad expedidos en la correspodiente investigación sancionatoria ambiental  y/o los publicados en la Gaceta Oficial de PNNC._x000a_ (Autos de inicio, declaración de responsabildiad y el que resuelve el recurso contra la declaratoria de responsabilidad). "/>
    <d v="2023-01-01T00:00:00"/>
    <d v="2023-11-30T00:00:00"/>
    <s v="Coordinador(a) del Grupo de Trámites y Evaluación Ambiental-GTEA"/>
    <x v="0"/>
    <s v="SI"/>
    <x v="2"/>
    <s v="SI"/>
    <s v="SI"/>
    <x v="2"/>
    <x v="0"/>
    <s v="La redacción de la acción cumple con las características requeridas, por lo que no hay observaciones al respecto."/>
    <s v="NO"/>
    <m/>
    <m/>
    <m/>
    <m/>
  </r>
  <r>
    <x v="39"/>
    <x v="6"/>
    <x v="2"/>
    <x v="3"/>
    <s v="N.A"/>
    <x v="19"/>
    <x v="3"/>
    <s v="N.A"/>
    <s v="N.A"/>
    <s v="N.A"/>
    <s v="N.A"/>
    <x v="3"/>
    <x v="4"/>
    <x v="4"/>
    <s v="N.A"/>
    <x v="49"/>
    <s v="Listados de asistencia y/o  actas donde se evidencien los procesos de sensibilización al equipo de trabajo, presentaciones."/>
    <d v="2023-01-01T00:00:00"/>
    <d v="2023-11-30T00:00:00"/>
    <s v="GTEA_x000a_Dirección Territorial"/>
    <x v="2"/>
    <s v="SI"/>
    <x v="0"/>
    <s v="SI"/>
    <s v="SI"/>
    <x v="0"/>
    <x v="4"/>
    <s v="_x000a_Se recomienda establecer quién (Cargo)  es el responsable de implementar la acción de tratamiento."/>
    <m/>
    <m/>
    <m/>
    <m/>
    <m/>
  </r>
  <r>
    <x v="40"/>
    <x v="8"/>
    <x v="1"/>
    <x v="41"/>
    <s v="LA REDACCIÓN SE ENCUENTRA ACORDE A LO ESTABLECIDO EN LA GUÍA DE RIESGOS "/>
    <x v="63"/>
    <x v="0"/>
    <s v="SI"/>
    <s v="SI"/>
    <s v="SI"/>
    <s v="SI"/>
    <x v="1"/>
    <x v="1"/>
    <x v="0"/>
    <s v="Se debe indicar el nombre del cargo responsable de atender el tratamiento del riesgo._x000a__x000a_La redacción del control no debe tener acciones conjugadas en futuro, ya que el control se debe estar realizando actualmente, se recomienda cambiar la palabra &quot;realizará&quot; por &quot;realiza&quot;."/>
    <x v="50"/>
    <s v="Listado de asistencia y correo electrónico - mecanismo de socialización empleado "/>
    <d v="2023-01-01T00:00:00"/>
    <d v="2023-11-30T00:00:00"/>
    <s v="Lider del proceso"/>
    <x v="0"/>
    <s v="SI"/>
    <x v="2"/>
    <s v="SI"/>
    <s v="SI"/>
    <x v="2"/>
    <x v="0"/>
    <s v="La redacción de la acción cumple con las características requeridas, por lo que no hay observaciones al respecto."/>
    <s v="NO"/>
    <m/>
    <m/>
    <m/>
    <s v="GCI: No se presenta materialización del riesgo para el segundo cuatrimestre"/>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2">
  <r>
    <x v="0"/>
    <x v="0"/>
    <x v="0"/>
    <s v="No reporte de información de acuerdo al procedimiento establecido por parte de las dependecias interesadas y/o filtración de información estratégica a actores externos."/>
    <x v="0"/>
    <x v="0"/>
    <x v="0"/>
    <x v="0"/>
    <x v="0"/>
    <x v="0"/>
    <x v="0"/>
    <x v="0"/>
    <x v="0"/>
    <x v="0"/>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el control establcido tiene como objetivo &quot;Las dependencias reciban acompañamientos y/o comunicaciones de orientación cada vez que lo requieran las dependencias, para el cumplimiento del procedimiento de cooperación Nacional No Oficial&quot;. Sin embargo la evidencia relacionada no permite evidenciar la supervisión del acompañamiento recibido por las unidades de deicsión en el tercer cuatrimestre del 2023._x000a__x000a_Evidencia aportada: _x000a_-Justificación de Necesidad de Suscripción e Memorando de  Entendimiento Entre Parques Nacionales Naturales de Colombia y Comité Internacional de la Cruz Roja._x000a_- Memorando de entendimiento._x000a__x000a_Se evidenció que dentro del seguimiento realizado por la Oficina Asesora de Planeación correspondiente al tercer cuatrimestre de la vigencia 2023, no se  registró seguimiento._x000a__x000a_"/>
    <s v="NO"/>
    <x v="0"/>
    <s v="Comunicaciones (memorando, correo, registros de asistencia)"/>
    <d v="2023-01-01T00:00:00"/>
    <d v="2023-11-30T00:00:00"/>
    <s v="Los profesionales designados a temas de Cooperación Nacional e Internacional de la Oficina Asesora de Planeación "/>
    <n v="1"/>
    <n v="5"/>
    <x v="0"/>
    <x v="0"/>
    <x v="0"/>
    <x v="0"/>
    <x v="0"/>
    <x v="0"/>
    <x v="0"/>
    <s v="SI"/>
    <s v="La redacción de la acción  facilita el seguimiento y asegura la ejecución adecuada de la acción. _x000a__x000a_Se evidencia cumplimiento con la acción de tratamiento del riesgo"/>
    <s v="NO"/>
    <m/>
    <m/>
    <m/>
    <s v="GCI: No se presenta materialización del riesgo para el tercer cuatrimestre"/>
  </r>
  <r>
    <x v="0"/>
    <x v="1"/>
    <x v="1"/>
    <s v="Probabilidad que un contratista o funcionario no  notifique, declare o manifieste el conflicto de intereses y continúe con su actividad,incumpliendo los lineamientos de conflicto de intereses"/>
    <x v="0"/>
    <x v="1"/>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
    <s v="SI"/>
    <x v="1"/>
    <s v="Listado de asistencia y correo electrónico"/>
    <d v="2023-01-01T00:00:00"/>
    <d v="2023-11-30T00:00:00"/>
    <s v="El profesional del SGI de la Oficina Asesora de Planeación"/>
    <n v="1"/>
    <n v="2"/>
    <x v="0"/>
    <x v="0"/>
    <x v="0"/>
    <x v="0"/>
    <x v="0"/>
    <x v="0"/>
    <x v="0"/>
    <s v="SI"/>
    <s v="La redacción de la acción  facilita el seguimiento y asegura la ejecución adecuada de la acción. _x000a__x000a_"/>
    <s v="NO"/>
    <m/>
    <m/>
    <m/>
    <s v="Se han realizado los controles correspondientes como parte de los mecanismos para prevenir la materialización del riesgo."/>
  </r>
  <r>
    <x v="1"/>
    <x v="1"/>
    <x v="2"/>
    <s v="Modificación de los avances de metas en los diferentes mecanismo de medición empleados para la planeación de la Entidad a beneficio de alguna dependencia en particular. "/>
    <x v="0"/>
    <x v="2"/>
    <x v="0"/>
    <x v="1"/>
    <x v="0"/>
    <x v="0"/>
    <x v="0"/>
    <x v="0"/>
    <x v="1"/>
    <x v="1"/>
    <s v="Realizada la verificación del diseño del control, se evidenció que no está definida  las variable &quot;Periodicdad&quot; como lo define la Guía para la Administración y el Diseño de Controles en Entidades Públicas Versión 4,  como es un control que no tiene periodicidad especifica,  debe estar redactada de tal forma que indique: que cada vez que se desarrolla _x000a__x000a_Para el tercer cuatrimestre de la vigencia 2023 no es posible validar la evidencia del control pues de acuerdo con el monitoreo &quot;El control no se ejecutó debido a que no existió la necesidad&quot;. Sin embargo, para el  segundo cuatrimestre se evidencio el cumplimiento del control._x000a__x000a_Se evidenció que dentro del seguimiento realizado por la Oficina Asesora de Planeación correspondiente al tercer cuatrimestre de la vigencia 2023, no se  registró seguimiento._x000a_"/>
    <s v="NO"/>
    <x v="2"/>
    <s v="Print de pantalla o URL de la página web con la información publicada."/>
    <d v="2023-01-01T00:00:00"/>
    <d v="2023-11-30T00:00:00"/>
    <s v="Los profesionales designados para el tema de PAA en la Oficina Asesora de Planeación"/>
    <n v="1"/>
    <n v="4"/>
    <x v="1"/>
    <x v="0"/>
    <x v="0"/>
    <x v="0"/>
    <x v="1"/>
    <x v="0"/>
    <x v="0"/>
    <s v="NO"/>
    <s v="Se recomienda que la acción se redacte en verbo infinitivo, ya que la palabra mientras &quot;publicación&quot; se refiere al resultado final de la acción de publicar, &quot;publicar&quot; es la acción misma de poner algo a disposición del público.  Por otro lado, se evidencia cumplimiento con la ejecución del tratamiento del riesgo."/>
    <s v="NO"/>
    <m/>
    <m/>
    <m/>
    <s v="GCI: No se evidencia la materealización del riesgo, ya que se  ejecutaron los controles y acciones de tratamiento del riesgo, mecanismos para prevenir la materialización del riesgo."/>
  </r>
  <r>
    <x v="1"/>
    <x v="2"/>
    <x v="3"/>
    <s v="N.A"/>
    <x v="1"/>
    <x v="3"/>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Se evidenció que dentro del seguimiento realizado por la Oficina Asesora de Planeación correspondiente al tercer cuatrimestre de la vigencia 2023, no se se registró seguimiento._x000a_"/>
    <s v="NO"/>
    <x v="3"/>
    <s v="N.A"/>
    <s v="N.A"/>
    <s v="N.A"/>
    <s v="N.A"/>
    <s v="N.A"/>
    <s v="N.A"/>
    <x v="2"/>
    <x v="1"/>
    <x v="1"/>
    <x v="1"/>
    <x v="2"/>
    <x v="1"/>
    <x v="1"/>
    <s v="N.A"/>
    <s v="N.A"/>
    <s v="N.A"/>
    <s v="N.A"/>
    <s v="N.A"/>
    <s v="N.A"/>
    <s v="N.A"/>
  </r>
  <r>
    <x v="1"/>
    <x v="1"/>
    <x v="4"/>
    <s v="Probabilidad que un contratista o funcionario no notifique, declare o manifieste el conflicto de intereses y continúe con su actividad,incumpliendo los lineamientos de conflicto de intereses"/>
    <x v="0"/>
    <x v="4"/>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a cumplimiento con el control del riesgo."/>
    <s v="SI"/>
    <x v="1"/>
    <s v="Listado de asistencia y correo electrónico"/>
    <d v="2023-01-01T00:00:00"/>
    <d v="2023-11-30T00:00:00"/>
    <s v="El profesional del SGI de la Oficina Asesora de Planeación"/>
    <n v="1"/>
    <n v="2"/>
    <x v="0"/>
    <x v="0"/>
    <x v="0"/>
    <x v="0"/>
    <x v="0"/>
    <x v="0"/>
    <x v="0"/>
    <s v="SI"/>
    <s v="La redacción de la acción  facilita el seguimiento y asegura la ejecución adecuada de la acción. Del mismo modo se evidencia cumplimiento con la ejecución del tratamiento del riesgo."/>
    <s v="NO"/>
    <m/>
    <m/>
    <m/>
    <s v="GCI: No se evidencia la materealización del riesgo, ya que se  ejecutaron los controles y acciones de tratamiento del riesgo, mecanismos para prevenir la materialización del riesgo."/>
  </r>
  <r>
    <x v="2"/>
    <x v="1"/>
    <x v="5"/>
    <s v="Con el objetivo de un beneficio propio o de un tercero modifique la estructura técnica de la página WEB para permitr la visualización y/u ocultamiento o eliminación de información pública."/>
    <x v="0"/>
    <x v="5"/>
    <x v="0"/>
    <x v="0"/>
    <x v="0"/>
    <x v="0"/>
    <x v="0"/>
    <x v="0"/>
    <x v="0"/>
    <x v="0"/>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el control establcido tiene como evidencia &quot;Actas o ayudas de memoria de los seguimientos y los compromisos&quot;. Sin embargo la evidencia relacionada no permite evidenciar el seguimiento al Plan de Trabajo para el cumplimiento de la Ley 1712 de 2014 y su normatividad complementaria._x000a__x000a_Evidencia aportada: _x000a_-Ajustes ITA._x000a__x000a__x000a_Se evidenció que dentro del seguimiento realizado por la Oficina Asesora de Planeación correspondiente al tercer cuatrimestre de la vigencia 2023, se manifestó &quot;De  acuerdo con las evidencias suministradas eL control se viene ejecutando según lo planificado&quot;"/>
    <s v="SI"/>
    <x v="4"/>
    <s v="correos electrónicos, y/o memorandos internos."/>
    <d v="2023-01-01T00:00:00"/>
    <d v="2023-11-30T00:00:00"/>
    <s v="Equipo de Trabajo del Grupo de Comunicaciones y Educación Ambiental GCEA"/>
    <n v="0.6"/>
    <n v="3"/>
    <x v="1"/>
    <x v="2"/>
    <x v="0"/>
    <x v="0"/>
    <x v="1"/>
    <x v="0"/>
    <x v="0"/>
    <s v="SI"/>
    <s v="De acuerdo con el seguimiento realizado mapa de riesgos, se identificó cumplimiento por parte del proceso en la ejecucion de la acción establecida para el  tratamiento del riesgo. _x000a__x000a_Se recomienda redactar la acción en verbo infinitvo, ya que la palabra solicita  describe que alguien está haciendo una solicitud y la palabra solicitar expresa la acción . Adicionalmente,  es importante definir el responsable de ejecutar la acción, debe definirse un cargo o una profesión._x000a__x000a_"/>
    <s v="NO"/>
    <m/>
    <m/>
    <m/>
    <s v="Se han realizado los controles correspondientes como parte de los mecanismos para prevenir la materialización del riesgo."/>
  </r>
  <r>
    <x v="2"/>
    <x v="3"/>
    <x v="6"/>
    <s v="N/A"/>
    <x v="2"/>
    <x v="6"/>
    <x v="1"/>
    <x v="2"/>
    <x v="1"/>
    <x v="1"/>
    <x v="1"/>
    <x v="1"/>
    <x v="2"/>
    <x v="2"/>
    <s v="N/A"/>
    <s v="N/A"/>
    <x v="5"/>
    <s v="Piezas comunicacionales, correos internos, publicación en pantallas_x000a_"/>
    <d v="2023-01-01T00:00:00"/>
    <d v="2023-11-30T00:00:00"/>
    <s v="Equipo de Trabajo del Grupo de Comunicaciones y Educación Ambiental GCEA"/>
    <n v="0.4"/>
    <n v="3"/>
    <x v="0"/>
    <x v="2"/>
    <x v="0"/>
    <x v="0"/>
    <x v="1"/>
    <x v="0"/>
    <x v="0"/>
    <s v="SI"/>
    <s v="De acuerdo con el seguimiento realizado mapa de riesgos, se identificó cumplimiento por parte del proceso en la ejecucion de la acción establecida para el  tratamiento del riesgo. _x000a__x000a_Se recomienda definir el responsable de ejecutar la acción, debe definirse un cargo o una profesión._x000a__x000a_"/>
    <s v="N/A"/>
    <s v="N/A"/>
    <s v="N/A"/>
    <s v="N/A"/>
    <s v="N/A"/>
  </r>
  <r>
    <x v="2"/>
    <x v="1"/>
    <x v="7"/>
    <s v="Probabilidad que un contratista o funcionario no  notifique, declare o manifieste el conflicto de intereses y continúe con su actividad, incumpliendo los lineamientos de conflicto de intereses"/>
    <x v="0"/>
    <x v="7"/>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Se recomienda socializar los canales de reporte de conflicto de intereses."/>
    <s v="SI"/>
    <x v="6"/>
    <s v="Acta de reunión y/o Listado de asistencia y/o correo electrónico y/o piezas comunicacionales y/o presentación"/>
    <d v="2023-01-01T00:00:00"/>
    <d v="2023-11-30T00:00:00"/>
    <s v="Líder del SGI del Grupo de Comunicaciones y Educación Ambiental GCEA"/>
    <n v="1"/>
    <n v="4"/>
    <x v="0"/>
    <x v="0"/>
    <x v="0"/>
    <x v="0"/>
    <x v="0"/>
    <x v="0"/>
    <x v="0"/>
    <s v="SI"/>
    <s v="De acuerdo con el seguimiento realizado mapa de riesgos, se identificó cumplimiento por parte del proceso en la ejecucion de la acción establecida para el  tratamiento del riesgo. _x000a__x000a_Por otro lado, se evidencia cumplimiento de ejecución  de la acción."/>
    <s v="NO"/>
    <m/>
    <m/>
    <m/>
    <s v="Se han realizado los controles correspondientes como parte de los mecanismos para prevenir la materialización del riesgo."/>
  </r>
  <r>
    <x v="3"/>
    <x v="1"/>
    <x v="8"/>
    <s v="_x000a__x000a_Por falta de revisión de la información  soporte en la ejecución de la auditoria y el informe final, se pueden genrear   informes desviados de la realidad. "/>
    <x v="0"/>
    <x v="8"/>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Adicionalmente, se evidencia cumplimiento con la ejecución del control._x000a__x000a_Se evidenció que dentro del seguimiento realizado por la Oficina Asesora de Planeación correspondiente al tercer cuatrimestre de la vigencia 2023, no se  registró seguimiento._x000a_"/>
    <s v="NO"/>
    <x v="7"/>
    <s v="Correos con información ajustada, solicitudes de ajuste de información."/>
    <d v="2023-01-01T00:00:00"/>
    <d v="2023-11-30T00:00:00"/>
    <s v="Coordinadora Grupo de Control Interno"/>
    <n v="1"/>
    <n v="1"/>
    <x v="1"/>
    <x v="0"/>
    <x v="0"/>
    <x v="0"/>
    <x v="1"/>
    <x v="0"/>
    <x v="0"/>
    <s v="SI"/>
    <s v="De acuerdo con el seguimiento realizado mapa de riesgos, se identificó cumplimiento por parte del proceso en la ejecucion de la acción establecida para el  tratamiento del riesgo. _x000a__x000a_Se recomienda que la acción se redacte en verbo infinitivo."/>
    <s v="NO"/>
    <m/>
    <m/>
    <m/>
    <s v="No se ha reportado riesgo materializado"/>
  </r>
  <r>
    <x v="3"/>
    <x v="2"/>
    <x v="3"/>
    <s v="N.A"/>
    <x v="1"/>
    <x v="9"/>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Adicionalmente, se evidencia cumplimiento con la ejecución del control._x000a__x000a_Se evidenció que dentro del seguimiento realizado por la Oficina Asesora de Planeación correspondiente al tercer cuatrimestre de la vigencia 2023, no se  registró seguimiento._x000a_"/>
    <s v="NO"/>
    <x v="3"/>
    <s v="N.A"/>
    <s v="N.A"/>
    <s v="N.A"/>
    <s v="N.A"/>
    <s v="N.A"/>
    <s v="N.A"/>
    <x v="2"/>
    <x v="1"/>
    <x v="1"/>
    <x v="1"/>
    <x v="2"/>
    <x v="1"/>
    <x v="1"/>
    <s v="N.A"/>
    <s v="N.A"/>
    <s v="N.A"/>
    <s v="N/A"/>
    <s v="N/A"/>
    <s v="N/A"/>
    <s v="N.A"/>
  </r>
  <r>
    <x v="3"/>
    <x v="4"/>
    <x v="9"/>
    <s v="El auditor no declara  el conflicto de intereses para la realización de la auditoría interna. (sesgo en la opinión)"/>
    <x v="0"/>
    <x v="10"/>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Adicionalmente, se evidencia cumplimiento con la ejecución del control."/>
    <s v="SI"/>
    <x v="8"/>
    <s v="Lista de asistencia y presentación."/>
    <d v="2023-01-01T00:00:00"/>
    <d v="2023-11-30T00:00:00"/>
    <s v="Coordinadora Grupo de Control Interno"/>
    <n v="1"/>
    <n v="1"/>
    <x v="0"/>
    <x v="0"/>
    <x v="0"/>
    <x v="0"/>
    <x v="0"/>
    <x v="0"/>
    <x v="0"/>
    <s v="SI"/>
    <s v="La redacción de la acción  facilita el seguimiento y asegura la ejecución adecuada de la acción. Del mismo modo se evidencia cumplimiento con la ejecución del tratamiento del riesgo."/>
    <s v="NO"/>
    <m/>
    <m/>
    <m/>
    <s v="No se ha reportado riesgo materializado"/>
  </r>
  <r>
    <x v="3"/>
    <x v="4"/>
    <x v="10"/>
    <s v="No se realice el reporte a los Organismos de Control, de los posibles actos de corrupción, fraude e irregularidades que se  hayan encontrado en el ejercicio de sus funciones."/>
    <x v="0"/>
    <x v="11"/>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
    <s v="SI"/>
    <x v="9"/>
    <s v="Campañas. "/>
    <d v="2023-01-01T00:00:00"/>
    <d v="2023-11-30T00:00:00"/>
    <s v="Coordinadora Grupo de Control Interno"/>
    <n v="1"/>
    <n v="2"/>
    <x v="0"/>
    <x v="0"/>
    <x v="0"/>
    <x v="0"/>
    <x v="0"/>
    <x v="0"/>
    <x v="0"/>
    <s v="SI"/>
    <s v="La redacción de la acción  facilita el seguimiento y asegura la ejecución adecuada de la acción. Del mismo modo se evidencia cumplimiento con la ejecución del tratamiento del riesgo."/>
    <s v="NO"/>
    <m/>
    <m/>
    <m/>
    <s v="No se ha reportado riesgo materializado"/>
  </r>
  <r>
    <x v="4"/>
    <x v="4"/>
    <x v="11"/>
    <s v="No iniciar la acción disciplinaria, dejar vencer los términos, que ocurra la prescripción de la acción disciplinaria o tomar decisiones parciales, con base en intereses subjetivos por parte de la jefatura o del personal de la dependencia."/>
    <x v="0"/>
    <x v="12"/>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Adicionalmente, se evidencia cumplimiento con la ejecución del control._x000a__x000a__x000a_Se recomienda realizar el cargue de las evidencias en la carpeta correspondiente ya que la evidencia del control estaba en la carpeta de la acción de tratamiento del riesgo."/>
    <s v="SI"/>
    <x v="10"/>
    <s v="Matriz de base de datos de los Actos Administrativos expedidos"/>
    <d v="2023-01-01T00:00:00"/>
    <d v="2023-11-30T00:00:00"/>
    <s v="Jefe Oficina Control Disciplinario Interno"/>
    <n v="1"/>
    <n v="1"/>
    <x v="0"/>
    <x v="0"/>
    <x v="0"/>
    <x v="0"/>
    <x v="0"/>
    <x v="0"/>
    <x v="0"/>
    <s v="SI"/>
    <s v="La redacción de la acción  facilita el seguimiento y asegura la ejecución adecuada de la acción. Del mismo modo se evidencia cumplimiento con la ejecución del tratamiento del riesgo._x000a__x000a_Se recomienda realizar el cargue de las evidencias en la carpeta correspondiente ya que la evidencia de la acción de tratamiento estaba en la carpeta del control."/>
    <m/>
    <m/>
    <m/>
    <m/>
    <s v="N/A"/>
  </r>
  <r>
    <x v="4"/>
    <x v="3"/>
    <x v="6"/>
    <s v="N/A"/>
    <x v="2"/>
    <x v="13"/>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Adicionalmente, se evidencia cumplimiento con la ejecución del control._x000a__x000a__x000a_Se recomienda realizar el cargue de las evidencias en la carpeta correspondiente ya que la evidencia del control estaba en la carpeta de la acción de tratamiento del riesgo."/>
    <s v="SI"/>
    <x v="11"/>
    <s v="Piezas de comunicación interna y/o listado de asistencia de la socialización del procedimiento al interior de la Oficina y/o correo electrónico_x000a_"/>
    <d v="2023-01-01T00:00:00"/>
    <d v="2023-11-30T00:00:00"/>
    <s v="Jefe Oficina Control Disciplinario Interno"/>
    <n v="1"/>
    <n v="1"/>
    <x v="1"/>
    <x v="0"/>
    <x v="0"/>
    <x v="0"/>
    <x v="1"/>
    <x v="2"/>
    <x v="2"/>
    <s v="SI"/>
    <s v="_x000a_Se recomienda redactar la acción en verbo infinitvo, ya que la palabra &quot;Creación&quot; es el resultado de la acción  crear._x000a__x000a_Por otro lado  no se evidenció el cumplimiento de la acción de tratamiento. La Oficina de Control Interno Disciplinario manifestó &quot; Por medio de correo electronico de fecha 02 de noviembre de 2023, la Oficina Asesora Planeación informó la actualización del procedimiento de conflicto de intereses, haciendo la claridad que a la fecha no se habia realziado su publicación.Estando a la espera de su actualizaciòn, por ello, no se ha socializado a los interior de la Oficina. _x000a_Ver Anexo: &quot;Correo 2 de noviembre 2023 OAP Informe Procedimiento Conflicto de Intereses&quot;. El Grupo de Control Interno procedió a la validar la información y no observó correo electronico._x000a__x000a_La Oficina Asesora de Planeación manifestó en el seguimiento &quot;De acuerdo con las evidencias aportadas, se viene ejecutando el tratamiento al riesgo. &quot;"/>
    <m/>
    <m/>
    <m/>
    <m/>
    <m/>
  </r>
  <r>
    <x v="4"/>
    <x v="2"/>
    <x v="3"/>
    <s v="N.A"/>
    <x v="1"/>
    <x v="14"/>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Adicionalmente, se evidencia cumplimiento con la ejecución del control._x000a__x000a__x000a_Se recomienda realizar el cargue de las evidencias en la carpeta correspondiente ya que la evidencia del control estaba en la carpeta de la acción No.2  de tratamiento del riesgo."/>
    <s v="SI"/>
    <x v="3"/>
    <s v="N.A"/>
    <s v="N.A"/>
    <s v="N.A"/>
    <s v="N.A"/>
    <s v="N.A"/>
    <s v="N.A"/>
    <x v="2"/>
    <x v="1"/>
    <x v="1"/>
    <x v="1"/>
    <x v="2"/>
    <x v="1"/>
    <x v="1"/>
    <s v="N.A"/>
    <s v="N.A"/>
    <s v="N.A"/>
    <m/>
    <m/>
    <m/>
    <s v="N.A"/>
  </r>
  <r>
    <x v="5"/>
    <x v="1"/>
    <x v="12"/>
    <s v="Incumplimiento en la ejecución de la actividad de remisión del informe final del aval de investigación  y el cargue de los datos en la plataforma de investigación y monitoreo de PNNC. "/>
    <x v="0"/>
    <x v="15"/>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No obstante, se recomienda:_x000a__x000a_-Redactar el control en presente ya que los controles representan acciones que se aplican de manera continua o periódica._x000a__x000a_Por otro lado, la evidencia aportada no corresponde con lo descrito en el control_x000a__x000a_Se evidenció que dentro del seguimiento realizado por la Oficina Asesora de Planeación correspondiente al tercer cuatrimestre de la vigencia 2023, no se  registró seguimiento._x000a_"/>
    <s v="NO"/>
    <x v="12"/>
    <s v="Print de correo electrónico."/>
    <d v="2023-01-01T00:00:00"/>
    <d v="2023-11-30T00:00:00"/>
    <s v="Profesional encargado de avales de investigación del Grupo de Planeación y Manejo "/>
    <n v="1"/>
    <n v="1"/>
    <x v="0"/>
    <x v="0"/>
    <x v="0"/>
    <x v="0"/>
    <x v="0"/>
    <x v="0"/>
    <x v="0"/>
    <s v="NO"/>
    <s v="La redacción de la acción  facilita el seguimiento y asegura la ejecución adecuada de la acción. Del mismo modo se evidencia cumplimiento con la ejecución del tratamiento del riesgo."/>
    <s v="NO"/>
    <m/>
    <m/>
    <m/>
    <s v="No se ha materializado el riesgo."/>
  </r>
  <r>
    <x v="5"/>
    <x v="1"/>
    <x v="13"/>
    <s v="Probabilidad que un contratista o funcionario no notifique, declare o manifieste el conflicto de intereses y continúe con su actividad,incumpliendo los lineamientos de conflicto de intereses."/>
    <x v="0"/>
    <x v="16"/>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Adicionalmente, se evidencia cumplimiento con la ejecución del control._x000a__x000a_Se evidenció que dentro del seguimiento realizado por la Oficina Asesora de Planeación correspondiente al tercer cuatrimestre de la vigencia 2023, no se  registró seguimiento._x000a_"/>
    <s v="NO"/>
    <x v="13"/>
    <s v="Print de correo electrónico; Anexos que apliquen ( asistencia, ppt, banners, infografías,etc) "/>
    <d v="2023-01-01T00:00:00"/>
    <d v="2023-11-30T00:00:00"/>
    <s v="Profesional de calidad del Grupo Planeación y Manejo"/>
    <n v="1"/>
    <n v="3"/>
    <x v="0"/>
    <x v="0"/>
    <x v="0"/>
    <x v="0"/>
    <x v="0"/>
    <x v="0"/>
    <x v="0"/>
    <s v="NO"/>
    <s v="La redacción de la acción  facilita el seguimiento y asegura la ejecución adecuada de la acción. Del mismo modo se evidencia cumplimiento con la ejecución del tratamiento del riesgo."/>
    <s v="NO"/>
    <m/>
    <m/>
    <m/>
    <s v="No se ha materializado el riesgo."/>
  </r>
  <r>
    <x v="6"/>
    <x v="1"/>
    <x v="14"/>
    <s v="Probabilidad que un contratista o funcionario no notifique, declare o manifieste el conflicto de intereses y continúe con su actividad,incumpliendo los lineamientos de conflicto de intereses"/>
    <x v="0"/>
    <x v="17"/>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Adicionalmente, se evidencia cumplimiento con la ejecución del control."/>
    <s v="SI"/>
    <x v="14"/>
    <s v="Listado de asistencia y/o elementos de difusión digital (formulario, presentaciones interactivas) para socialización y el correo electrónico para el recordatorio sobre cumplimiento del procedimiento de conflicto de intereses."/>
    <d v="2023-01-01T00:00:00"/>
    <d v="2023-11-30T00:00:00"/>
    <s v="Lider del proceso"/>
    <s v="GTEA: 50%"/>
    <n v="4"/>
    <x v="0"/>
    <x v="0"/>
    <x v="0"/>
    <x v="0"/>
    <x v="0"/>
    <x v="0"/>
    <x v="0"/>
    <s v="SI"/>
    <s v="La redacción de la acción  facilita el seguimiento y asegura la ejecución adecuada de la acción. Del mismo modo se evidencia cumplimiento con la ejecución del tratamiento del riesgo."/>
    <m/>
    <m/>
    <m/>
    <m/>
    <m/>
  </r>
  <r>
    <x v="6"/>
    <x v="1"/>
    <x v="15"/>
    <s v="Circunstancia en la cual un servidor público por  omisión no cumple sus  funciones asignadas que le otorgan las facultades del cargo o  contrato e influye el registro de información de las actividades de PVC, generando retrasos  indebidos  en el seguimiento de las presiones antrópicas con  alcance permisivo y sancionatorio que afectan el estado de conservación de las áreas protegidas. "/>
    <x v="0"/>
    <x v="18"/>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parte de  las once (11) áreas protegidas de la Dirección Territorial  Amazonía DTAM,  por lo cual se evidencia una efectividad de ejecución del control al 100% para el tercer cuatrimestre del 2023._x000a__x000a_Se evidenció que dentro del seguimiento realizado por la Oficina Asesora de Planeación correspondiente al tercer cuatrimestre de la vigencia 2023, no se  registró seguimiento._x000a_"/>
    <s v="NO"/>
    <x v="15"/>
    <s v="aamb_fo_25_programacion-trimestral-de-recorridos-de-prevencion-vigilancia-y-control_x000a__x000a_aamb_fo_26_ejecución-trimestral-de-recorridos-de-prevencion-vigilancia-y-control"/>
    <d v="2023-01-01T00:00:00"/>
    <d v="2023-11-30T00:00:00"/>
    <s v="El profesional designado para PVC por el Área Protegida _x000a_(DTAM)"/>
    <s v="PNN Churumbelos: 100%_x000a_SF PM Orito: 100%_x000a_PNN Alto Fragua: 100%_x000a_PNN Cahuinarí: 100%_x000a_PNN Chiribiquete: 100% _x000a_RNN Puinawai: 100%_x000a_RNN Nukak: 100%_x000a_PNN Yaigojé Apaporis: 66%_x000a_PNN Amacayacu: 100%_x000a_PNN Río Puré: 100%_x000a_PNN La Paya: 100%"/>
    <n v="1"/>
    <x v="0"/>
    <x v="0"/>
    <x v="0"/>
    <x v="0"/>
    <x v="0"/>
    <x v="2"/>
    <x v="3"/>
    <s v="NO"/>
    <s v="La redacción de la acción  facilita el seguimiento y asegura la ejecución adecuada de la acción. Del mismo modo se evidencia cumplimiento con la ejecución del tratamiento del riesgo._x000a__x000a_Por otro lado, se observó que, el para el Parque Nacional Natural Yaigojé la carpeta estaba vacia y para los Parques Nacionales Naturales Río Puré y  Cahuinarí allegarón evidencia de la prgramación  no correspondiente al  al cuatrimestre de la vigencia:_x000a__x000a_PNN Cahunarí: Programación: Junio  y Ejecución: Agosto_x000a_PNN Río Puré: Programación: Abril  y Ejecución: Abril_x000a__x000a_La efectividad de la acción de tratamiento del riesgo corresponde a  72,7%. Es necesario realizar mejoras o acciones correctivas para aumentar la efectividad en las áreas que presentaron inconformidades"/>
    <s v="NO"/>
    <m/>
    <m/>
    <m/>
    <s v="RNN Puinawai: N/A _x000a_PNN La Paya: N/A_x000a_PNN Churumbelos: N/A_x000a_PNN Chiribiquete: N/A_x000a_PNN Río Puré: N/A_x000a_PNN Cahuinarí: N/A_x000a_PNN Yaigojé: N/A_x000a_PNN Alto Fragua: N/A_x000a_PNN Amacayacu: N/A _x000a_SF PM  Orito N/A_x000a_RNN Nukak: N/A_x000a_"/>
  </r>
  <r>
    <x v="6"/>
    <x v="3"/>
    <x v="6"/>
    <s v="N/A"/>
    <x v="2"/>
    <x v="19"/>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parte de  las doce (12) áreas protegidas de la Dirección Territorial  Andes Occidentales DTAO,  por lo cual se evidencia una efectividad de ejecución del control al 100% para el tercer cuatrimestre del 2023"/>
    <s v="NO"/>
    <x v="15"/>
    <s v="aamb_fo_25_programacion-trimestral-de-recorridos-de-prevencion-vigilancia-y-control_x000a__x000a_aamb_fo_26_ejecución-trimestral-de-recorridos-de-prevencion-vigilancia-y-control"/>
    <d v="2023-01-01T00:00:00"/>
    <d v="2023-11-30T00:00:00"/>
    <s v="El profesional designado para PVC por el Área Protegida _x000a_(DTAO)"/>
    <s v="1._x0009_PNN Complejo volcánico Doña Juana: 100%_x000a_2._x0009_PNN Cueva De Los Guacharos: 100%_x000a_3._x0009_PNN Las Hermosas: 66.6%_x000a_4._x0009_PNN Las Orquídeas: 100%_x000a_5._x0009_PNN Los Nevados: 100%_x000a_6._x0009_PNN Nevado Del Huila: 66.6%_x000a_7._x0009_PNN Puracé: 100%_x000a_8._x0009_PNN Selva De Florencia: 100%_x000a_9._x0009_PNN Tatamá: 100%_x000a_10._x0009_SFF Galeras: 100%_x000a_11._x0009_SFF Isla De La Corota: 100%_x000a_12._x0009_SFF Otún Quimbaya: 100%"/>
    <n v="1"/>
    <x v="0"/>
    <x v="0"/>
    <x v="0"/>
    <x v="0"/>
    <x v="0"/>
    <x v="2"/>
    <x v="3"/>
    <s v="NO"/>
    <s v="La redacción de la acción  facilita el seguimiento y asegura la ejecución adecuada de la acción. Del mismo modo se evidencia cumplimiento con la ejecución del tratamiento del riesgo._x000a__x000a_Por otro lado, se observó que, el para el Parque Nacional Natural Cueva de Los Guacharos se relacionó evidencia de la prgramación de los recorridos  con fecha de junio  y de ejcución fehca de marzo_x000a__x000a_La efectividad de la acción de tratamiento del riesgo corresponde a  91,7%"/>
    <s v="NO"/>
    <m/>
    <m/>
    <m/>
    <s v="1._x0009_PNN Complejo volcánico Doña Juana: No se ha materializado el riesgo, se han desarrollado los controles_x000a_2._x0009_PNN Cueva De Los Guacharos: No se ha materializado el riesgo, se han desarrollado los controles_x000a_3._x0009_PNN Las Hermosas: No se ha materializado el riesgo, sin embargo, se generan alertas por riesgo público._x000a_4._x0009_PNN Las Orquídeas: No se ha materializado el riesgo, se han desarrollado los controles_x000a_5._x0009_PNN Los Nevados: No se ha materializado el riesgo, se han desarrollado los controles_x000a_6._x0009_PNN Nevado Del Huila: No se ha materializado el riesgo, sin embargo, se generan alertas por riesgo público._x000a_7._x0009_PNN Puracé: No se ha materializado el riesgo, se han desarrollado los controles_x000a_8._x0009_PNN Selva De Florencia: No se ha materializado el riesgo, Se dio cumplimiento al registro de presiones en PVC_x000a_9._x0009_PNN Tatamá: No se ha materializado el riesgo, se han desarrollado los controles_x000a_10._x0009_SFF Galeras: No se ha materializado el riesgo ya que se está cumpliendo con el control_x000a_11._x0009_SFF Isla De La Corota: No se ha materializado el riesgo ya que se está cumpliendo con el control_x000a_12._x0009_SFF Otún Quimbaya: No se ha materializado el riesgo ya que se está cumpliendo con el control"/>
  </r>
  <r>
    <x v="6"/>
    <x v="3"/>
    <x v="6"/>
    <s v="N/A"/>
    <x v="2"/>
    <x v="20"/>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parte de  las catorce  (14) áreas protegidas de la Dirección Territorial  Caribe DTCA,  por lo cual se evidencia una efectividad de ejecución del control al 100% para el tercer cuatrimestre del 2023"/>
    <s v="NO"/>
    <x v="15"/>
    <s v="aamb_fo_25_programacion-trimestral-de-recorridos-de-prevencion-vigilancia-y-control_x000a__x000a_aamb_fo_26_ejecución-trimestral-de-recorridos-de-prevencion-vigilancia-y-control"/>
    <d v="2023-01-01T00:00:00"/>
    <d v="2023-11-30T00:00:00"/>
    <s v="El profesional designado para PVC por el Área Protegida _x000a_(DTCA)"/>
    <n v="1"/>
    <n v="1"/>
    <x v="0"/>
    <x v="0"/>
    <x v="0"/>
    <x v="0"/>
    <x v="0"/>
    <x v="0"/>
    <x v="0"/>
    <s v="NO"/>
    <s v="La redacción de la acción  facilita el seguimiento y asegura la ejecución adecuada de la acción. Del mismo modo se evidencia cumplimiento con la ejecución del tratamiento del riesgo._x000a__x000a_Por otro lado, se observó que, la efectividad de la acción de tratamiento del riesgo corresponde a  100%. "/>
    <m/>
    <m/>
    <m/>
    <m/>
    <m/>
  </r>
  <r>
    <x v="6"/>
    <x v="3"/>
    <x v="6"/>
    <s v="N/A"/>
    <x v="2"/>
    <x v="21"/>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parte de  las ocho  (8) áreas protegidas de la Dirección Territorial  Andes Nororientales DTAN,  por lo cual se evidencia una efectividad de ejecución del control al 100% para el tercer cuatrimestre del 2023"/>
    <s v="NO"/>
    <x v="15"/>
    <s v="aamb_fo_25_programacion-trimestral-de-recorridos-de-prevencion-vigilancia-y-control_x000a__x000a_aamb_fo_26_ejecución-trimestral-de-recorridos-de-prevencion-vigilancia-y-control"/>
    <d v="2023-01-01T00:00:00"/>
    <d v="2023-11-30T00:00:00"/>
    <s v="El profesional designado para PVC por el Área Protegida _x000a_(DTAN)"/>
    <s v="PNN CATATUMBO BARI: 100%_x000a_PNN COCUY: 100%_x000a_ANU ESTORAQUES: 100%_x000a_SFF GUANENTA ALTO RIO FONCE: 100%_x000a_SFF IGUAQUE: 100%_x000a_PNN PISBA:  100%_x000a_PNN SERRANIA YARIGUIES:  100%_x000a_PNN TAMA: 100%"/>
    <n v="1"/>
    <x v="0"/>
    <x v="0"/>
    <x v="0"/>
    <x v="0"/>
    <x v="0"/>
    <x v="2"/>
    <x v="3"/>
    <s v="NO"/>
    <s v="La redacción de la acción  facilita el seguimiento y asegura la ejecución adecuada de la acción. Del mismo modo se evidencia cumplimiento con la ejecución del tratamiento del riesgo._x000a__x000a_Por otro lado, se observó que, el para el  Parque Nacional Natural Río Fonce relacionó programación de recorridos correspondientes al mes de juinioy no relacionó formato de ejecución  _x000a__x000a_La efectividad de la acción de tratamiento del riesgo corresponde a  87,5%. Es necesario realizar mejoras o acciones correctivas para aumentar la efectividad en las áreas que presentaron inconformidades"/>
    <s v="NO"/>
    <m/>
    <m/>
    <m/>
    <s v="Para todas las AP de la DTAN  No se ha materializado el riesgo, se aplican los controles "/>
  </r>
  <r>
    <x v="6"/>
    <x v="3"/>
    <x v="6"/>
    <s v="N/A"/>
    <x v="2"/>
    <x v="22"/>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parte de  las siete  (7) áreas protegidas de la Dirección Territorial  Orinoquía DTOR,  por lo cual se evidencia una efectividad de ejecución del control al 100% para el tercer cuatrimestre del 2023"/>
    <s v="NO"/>
    <x v="15"/>
    <s v="aamb_fo_25_programacion-trimestral-de-recorridos-de-prevencion-vigilancia-y-control_x000a__x000a_aamb_fo_26_ejecución-trimestral-de-recorridos-de-prevencion-vigilancia-y-control"/>
    <d v="2023-01-01T00:00:00"/>
    <d v="2023-11-30T00:00:00"/>
    <s v="El profesional designado para PVC por el Área Protegida _x000a_(DTOR)"/>
    <s v="PNN CHINGAZA 100%_x000a_PNN SUMAPAZ 100%_x000a_PNN PICACHOS 100%_x000a_PNN MACARENA 100%_x000a_PNN TINIGUA 100%_x000a_PNN TUPARRO 100%_x000a_DNMI CINARUCO 100%"/>
    <n v="1"/>
    <x v="0"/>
    <x v="0"/>
    <x v="0"/>
    <x v="0"/>
    <x v="0"/>
    <x v="2"/>
    <x v="4"/>
    <s v="NO"/>
    <s v="La redacción de la acción  facilita el seguimiento y asegura la ejecución adecuada de la acción. Del mismo modo se evidencia cumplimiento con la ejecución del tratamiento del riesgo._x000a__x000a_Por otro lado, se observó que, el para el  Parque Nacional Natural Chingaza  relacionó programación  y ejecución de recorridos correspondientes al mes de julio_x000a__x000a_La efectividad de la acción de tratamiento del riesgo corresponde a  87,5%. Es necesario realizar mejoras o acciones correctivas para aumentar la efectividad en las áreas que presentaron inconformidades"/>
    <s v="NO"/>
    <m/>
    <m/>
    <m/>
    <s v="No se ha materializado el riesgo, se aplican los controles"/>
  </r>
  <r>
    <x v="6"/>
    <x v="3"/>
    <x v="6"/>
    <s v="N/A"/>
    <x v="2"/>
    <x v="23"/>
    <x v="0"/>
    <x v="0"/>
    <x v="0"/>
    <x v="0"/>
    <x v="0"/>
    <x v="0"/>
    <x v="0"/>
    <x v="3"/>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parte de  ocho  (8) áreas protegidas de la Dirección Territorial  Pacifico DTPA,  por lo cual se evidencia una efectividad de ejecución del control al 87,5% para el tercer cuatrimestre del 2023"/>
    <s v="NO"/>
    <x v="15"/>
    <s v="aamb_fo_25_programacion-trimestral-de-recorridos-de-prevencion-vigilancia-y-control_x000a__x000a_aamb_fo_26_ejecución-trimestral-de-recorridos-de-prevencion-vigilancia-y-control"/>
    <d v="2023-01-01T00:00:00"/>
    <d v="2023-11-30T00:00:00"/>
    <s v="El profesional designado para PVC por el Área Protegida _x000a_(DTPA)"/>
    <s v="PNN Farallones de Cali: 100%_x000a_PNN Gorgona: 100%_x000a_PNN Utría: 100%_x000a_PNN Katios:100%_x000a_PNN Munchique:0%_x000a_PNN Sanquianga: 100%_x000a_PNN Uramba: 100%_x000a_SFF Malpelo:100%"/>
    <n v="1"/>
    <x v="0"/>
    <x v="0"/>
    <x v="0"/>
    <x v="0"/>
    <x v="0"/>
    <x v="2"/>
    <x v="3"/>
    <s v="NO"/>
    <s v="La redacción de la acción  facilita el seguimiento y asegura la ejecución adecuada de la acción. Del mismo modo se evidencia cumplimiento con la ejecución del tratamiento del riesgo._x000a__x000a_Por otro lado, se observó que, el para el  Parque Nacional Natural Munchique  relacionó &quot;Por situaciones de orden público en el AP no se ha realizado programación de los recorridos de PVC&quot;. La acción especifica que &quot;En el caso de las áreas protegidas que por riesgo público no pueden acceder al AP no aplica la presente acción, por lo cual anexarán soporte que evidencie la situación&quot;._x000a_ La efectividad de la acción de tratamiento del riesgo corresponde a  87,5%. Es necesario realizar mejoras o acciones correctivas para aumentar la efectividad en las áreas que presentaron inconformidades"/>
    <s v="NO"/>
    <m/>
    <m/>
    <m/>
    <s v="No se ha materializado el riesgo, se aplican los controles"/>
  </r>
  <r>
    <x v="7"/>
    <x v="1"/>
    <x v="16"/>
    <s v="Probabilidad que un contratista o funcionario no notifique, declare o manifieste el conflicto de intereses y continúe con su actividad,incumpliendo los lineamientos de conflicto de intereses."/>
    <x v="0"/>
    <x v="24"/>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 _x000a_Por otro lado,  se evidenció  efectividad de ejecución del control al 100% para el tercer cuatrimestre del 2023"/>
    <s v="NO"/>
    <x v="13"/>
    <s v="Print de correo electrónico; Anexos que apliquen ( asistencia, ppt, banners, infografías,etc) "/>
    <d v="2023-01-01T00:00:00"/>
    <d v="2023-11-30T00:00:00"/>
    <s v="Profesional de calidad del Grupo Planeación y Manejo"/>
    <n v="1"/>
    <n v="3"/>
    <x v="0"/>
    <x v="0"/>
    <x v="0"/>
    <x v="0"/>
    <x v="0"/>
    <x v="0"/>
    <x v="0"/>
    <s v="NO"/>
    <s v="La redacción de la acción  facilita el seguimiento y asegura la ejecución adecuada de la acción. Del mismo modo se evidencia cumplimiento con la ejecución del tratamiento del riesgo._x000a__x000a_Por otro lado, se observó que, la efectividad de la acción de tratamiento del riesgo corresponde a  100%. "/>
    <s v="NO"/>
    <m/>
    <m/>
    <m/>
    <s v="No se ha materializado el riesgo."/>
  </r>
  <r>
    <x v="8"/>
    <x v="1"/>
    <x v="17"/>
    <s v="Falta de seguimiento en la ejecución de los recursos financieros y/o especie que aportan las partes, mediante alianzas con el fin de cumplir el objeto y obligaciones del contrato. "/>
    <x v="0"/>
    <x v="25"/>
    <x v="0"/>
    <x v="0"/>
    <x v="0"/>
    <x v="0"/>
    <x v="0"/>
    <x v="0"/>
    <x v="0"/>
    <x v="0"/>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el control establcido como evidencia  &quot;Acta de seguimiento&quot;. Sin embargo la evidencia relacionada no permite evidenciar el segumiento efetuada a la alianazas._x000a__x000a_Evidencia aportada: _x000a_-Listas de asistencia_x000a__x000a_Se evidenció que dentro del seguimiento realizado por la Oficina Asesora de Planeación correspondiente al tercer cuatrimestre de la vigencia 2023, no se  registró seguimiento._x000a__x000a_"/>
    <s v="NO"/>
    <x v="16"/>
    <s v="Acta - Ayuda de memorias - Correos electrónicos - memorandos u oficios."/>
    <d v="2023-01-01T00:00:00"/>
    <d v="2023-11-30T00:00:00"/>
    <s v="Profesional/supervisor asingado a cada alianza en la Subdirección de sostenibilidad y negocios ambientales "/>
    <n v="1"/>
    <n v="1"/>
    <x v="1"/>
    <x v="0"/>
    <x v="0"/>
    <x v="0"/>
    <x v="1"/>
    <x v="0"/>
    <x v="0"/>
    <s v="NO"/>
    <s v="_x000a_Se recomienda redactar la acción en verbo infinitvo, ya que la palabra reunión  se refiere al evento. _x000a__x000a_Por otro lado, se observó que, la efectividad de la acción de tratamiento del riesgo corresponde a  100%. "/>
    <s v="NO"/>
    <m/>
    <m/>
    <m/>
    <s v="No se ha materializado el riesgo "/>
  </r>
  <r>
    <x v="9"/>
    <x v="1"/>
    <x v="18"/>
    <s v="Circunstancia en la cual un servidor público va más allá de las funciones y fines que le otorgan las funciones del cargo o su contrato. Aplica cuando se hace uso discrecional del poder y el monopolio en la toma de decisiones en el Registro de las RNSC "/>
    <x v="0"/>
    <x v="26"/>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efectividad de ejecución del control al 100% para el tercer cuatrimestre del 2023"/>
    <s v="NO"/>
    <x v="17"/>
    <s v="Reporte de transacciones de ORFEO del Líder Temático RNSC que evidencien el reparto a los profesionales jurídicos y técnicos."/>
    <d v="2023-01-01T00:00:00"/>
    <d v="2023-11-30T00:00:00"/>
    <s v="Coordinador(a) del Grupo de Trámites y Evaluación Ambiental -GTEA"/>
    <s v="GTEA: 100%"/>
    <n v="1"/>
    <x v="1"/>
    <x v="0"/>
    <x v="0"/>
    <x v="0"/>
    <x v="1"/>
    <x v="0"/>
    <x v="0"/>
    <s v="NO"/>
    <s v="La redacción de la acción  facilita el seguimiento y asegura la ejecución adecuada de la acción. Del mismo modo se evidencia cumplimiento con la ejecución del tratamiento del riesgo._x000a__x000a_Por otro lado, se observó que, la efectividad de la acción de tratamiento del riesgo corresponde a  100%. "/>
    <s v="NO"/>
    <m/>
    <m/>
    <m/>
    <s v="No se ha materializado el riesgo"/>
  </r>
  <r>
    <x v="9"/>
    <x v="1"/>
    <x v="19"/>
    <s v="Probabilidad que un contratista o funcionario no notifique, declare o manifieste el conflicto de intereses y continúe con su actividad, incumpliendo los lineamientos de conflicto de intereses"/>
    <x v="0"/>
    <x v="27"/>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efectividad de ejecución del control al 100% para el tercer cuatrimestre del 2023"/>
    <s v="SI"/>
    <x v="18"/>
    <s v="Listado de asistencia y/o correo electrónico y/o Presentaciones"/>
    <d v="2023-01-01T00:00:00"/>
    <d v="2023-11-30T00:00:00"/>
    <s v="Lider del proceso"/>
    <s v="GGIS: 100%"/>
    <n v="4"/>
    <x v="0"/>
    <x v="0"/>
    <x v="0"/>
    <x v="0"/>
    <x v="0"/>
    <x v="0"/>
    <x v="0"/>
    <s v="SI"/>
    <s v="La redacción de la acción  facilita el seguimiento y asegura la ejecución adecuada de la acción. Del mismo modo se evidencia cumplimiento con la ejecución del tratamiento del riesgo._x000a__x000a_Por otro lado, se observó que, la efectividad de la acción de tratamiento del riesgo corresponde a  100%. "/>
    <s v="NO"/>
    <m/>
    <m/>
    <m/>
    <s v="No se ha materializado el riesgo"/>
  </r>
  <r>
    <x v="10"/>
    <x v="1"/>
    <x v="20"/>
    <s v="Se refiere al hurto de bienes que pertenencen a Parques Nacionales Naturales de Colombia."/>
    <x v="0"/>
    <x v="28"/>
    <x v="0"/>
    <x v="0"/>
    <x v="0"/>
    <x v="0"/>
    <x v="0"/>
    <x v="0"/>
    <x v="0"/>
    <x v="3"/>
    <s v="Se evidenció las seis Direcciones Territoriales aportaron el formato de traslados y presetamos firmados. No obstante, se observó que no hay envidencia de la ejución del control por parte de Nivel Central ._x000a__x000a_Se evidecia una efectividad del control de un 85,7%_x000a__x000a_Se evidenció que dentro del seguimiento realizado por la Oficina Asesora de Planeación correspondiente al tercer cuatrimestre de la vigencia 2023, no se  registró seguimiento._x000a_"/>
    <s v="NO"/>
    <x v="19"/>
    <s v="Flash informativos"/>
    <d v="2023-01-01T00:00:00"/>
    <d v="2023-11-30T00:00:00"/>
    <s v="Grupo de Procesos Corporativos"/>
    <s v="GPC: 100%"/>
    <n v="2"/>
    <x v="0"/>
    <x v="2"/>
    <x v="0"/>
    <x v="0"/>
    <x v="1"/>
    <x v="0"/>
    <x v="0"/>
    <s v="NO"/>
    <s v="Se recomienda designar a un responsable encargado de llevar a cabo la acción para el tratamiento del riesgo,  a través de un cargo específico o una profesión."/>
    <m/>
    <m/>
    <m/>
    <m/>
    <s v="N/A"/>
  </r>
  <r>
    <x v="10"/>
    <x v="1"/>
    <x v="21"/>
    <s v="Probabilidad que un contratista o funcionario no notifique, declare o manifieste el conflicto de intereses y continúe con su actividad,incumpliendo los lineamientos de conflicto de intereses"/>
    <x v="0"/>
    <x v="29"/>
    <x v="2"/>
    <x v="0"/>
    <x v="0"/>
    <x v="0"/>
    <x v="0"/>
    <x v="0"/>
    <x v="1"/>
    <x v="4"/>
    <s v="Se recomienda designar a un responsable encargado de llevar a cabo el control del riesgo, ya sea a través de un cargo específico o una profesión. Asimismo, que se redacte en presente y no en futuro._x000a__x000a_Adicionalmente, no se evidenció cumplimiento de la ejecución de la acción, se observó que  el proceso manifestó &quot;Esta meta se cumplió en el 2do. Cuatrimestre, en el que se reportó el cumpliimiento del 100%  de las actividades programadas&quot;.  El control establece que de manera cuatrimestal se efectua una encuesta, por lo cual no se evidencia un cumplimiento del 100% en la ejecución del control.   _x000a__x000a__x000a_Por otro lado, la Oficina Asesora de Planeación manifestó &quot;El monitoreo y los soportes suministrados, son conformes a la descripción del mapa de riesgos.&quot;"/>
    <s v="NO"/>
    <x v="20"/>
    <s v="Listado de asistencia y/o correo electrónico"/>
    <d v="2023-01-01T00:00:00"/>
    <d v="2023-11-30T00:00:00"/>
    <s v="Coordinador Grupo de Procesos Corporativos"/>
    <s v="GPC: 100%"/>
    <n v="2"/>
    <x v="0"/>
    <x v="0"/>
    <x v="0"/>
    <x v="0"/>
    <x v="0"/>
    <x v="0"/>
    <x v="5"/>
    <s v="NO"/>
    <s v="La redacción de la acción  facilita el seguimiento y asegura la ejecución adecuada de la acción. Del mismo modo se evidencia cumplimiento con la ejecución del tratamiento del riesgo._x000a__x000a_Por otro lado, se observó que, que se dio cumplimiento a la acción del tratamiento del riesgo en el segundo cuatrimestre de la vigencia."/>
    <m/>
    <m/>
    <m/>
    <m/>
    <s v="N/A"/>
  </r>
  <r>
    <x v="11"/>
    <x v="1"/>
    <x v="22"/>
    <s v="Se refiere a tomar la información o documentación y ocultarla para desviar su uso y generar beneficios particulares o a terceros"/>
    <x v="0"/>
    <x v="30"/>
    <x v="2"/>
    <x v="0"/>
    <x v="0"/>
    <x v="0"/>
    <x v="0"/>
    <x v="0"/>
    <x v="1"/>
    <x v="1"/>
    <s v="Se recomienda designar a un responsable encargado de llevar a cabo el control del riesgo, ya sea a través de un cargo específico o una profesión. Asimismo, que se redacte en presente y no en futuro._x000a__x000a__x000a_Por otro lado,  se evidenció  efectividad de ejecución del control al 100% para el tercer cuatrimestre del 2023"/>
    <s v="SI"/>
    <x v="21"/>
    <s v="Comunicación (memorando y/o correo electrónico) solicitando la socialización_x000a_Evidencia de la realización de la sensibilización"/>
    <d v="2023-01-01T00:00:00"/>
    <d v="2023-11-30T00:00:00"/>
    <s v="Grupo de Procesos Corporativos_x000a_Grupo de Gestión Humana"/>
    <n v="1"/>
    <n v="1"/>
    <x v="0"/>
    <x v="2"/>
    <x v="0"/>
    <x v="0"/>
    <x v="1"/>
    <x v="0"/>
    <x v="0"/>
    <s v="SI"/>
    <s v="Se recomienda designar a un responsable encargado de llevar a cabo la acción para el tratamiento del riesgo,  a través de un cargo específico o una profesión._x000a__x000a_Por otro lado, se observó que, la efectividad de la acción de tratamiento del riesgo corresponde a  100%. "/>
    <m/>
    <m/>
    <m/>
    <m/>
    <s v="N/A"/>
  </r>
  <r>
    <x v="11"/>
    <x v="2"/>
    <x v="3"/>
    <s v="N.A"/>
    <x v="1"/>
    <x v="31"/>
    <x v="2"/>
    <x v="0"/>
    <x v="0"/>
    <x v="0"/>
    <x v="0"/>
    <x v="0"/>
    <x v="1"/>
    <x v="1"/>
    <s v="Se recomienda designar a un responsable encargado de llevar a cabo el control del riesgo, ya sea a través de un cargo específico o una profesión. Asimismo, que se redacte en presente y no en futuro._x000a__x000a__x000a_Por otro lado,  se evidenció  efectividad de ejecución del control al 100% para el tercer cuatrimestre del 2023"/>
    <s v="SI"/>
    <x v="3"/>
    <s v="N.A"/>
    <s v="N.A"/>
    <s v="N.A"/>
    <s v="N.A"/>
    <s v="N.A"/>
    <s v="N.A"/>
    <x v="2"/>
    <x v="1"/>
    <x v="1"/>
    <x v="1"/>
    <x v="2"/>
    <x v="1"/>
    <x v="1"/>
    <s v="N.A"/>
    <s v="N.A"/>
    <m/>
    <m/>
    <m/>
    <m/>
    <s v="N.A"/>
  </r>
  <r>
    <x v="11"/>
    <x v="1"/>
    <x v="23"/>
    <s v="Probabilidad que un contratista o funcionario no notifique, declare o manifieste el conflicto de intereses y continúe con su actividad,incumpliendo los lineamientos de conflicto de intereses"/>
    <x v="0"/>
    <x v="32"/>
    <x v="2"/>
    <x v="0"/>
    <x v="0"/>
    <x v="0"/>
    <x v="0"/>
    <x v="0"/>
    <x v="1"/>
    <x v="4"/>
    <s v="Se recomienda designar a un responsable encargado de llevar a cabo el control del riesgo, ya sea a través de un cargo específico o una profesión. Asimismo, que se redacte en presente y no en futuro._x000a__x000a_Adicionalmente, no se evidenció cumplimiento de la ejecución de la acción, se observó que  el proceso manifestó &quot;Esta meta se cumplió en el 2do. Cuatrimestre, en el que se reportó el cumpliimiento del 100%  de las actividades programadas&quot;.  El control establece que de manera cuatrimestal se efectua una encuesta, por lo cual no se evidencia un cumplimiento del 100% en la ejecución del control.   _x000a__x000a_Por otro lado, la Oficina Asesora de Planeación manifestó &quot;El monitoreo y los soportes suministrados, son conformes a la descripción del mapa de riesgos.&quot;"/>
    <s v="SI"/>
    <x v="22"/>
    <s v="Listado de asistencia correo electrónico"/>
    <d v="2023-01-01T00:00:00"/>
    <d v="2023-11-30T00:00:00"/>
    <s v="Coordinador Grupo de Procesos Corporativos"/>
    <n v="1"/>
    <n v="2"/>
    <x v="0"/>
    <x v="0"/>
    <x v="0"/>
    <x v="0"/>
    <x v="0"/>
    <x v="0"/>
    <x v="5"/>
    <s v="SI"/>
    <s v="La redacción de la acción  facilita el seguimiento y asegura la ejecución adecuada de la acción. Del mismo modo se evidencia cumplimiento con la ejecución del tratamiento del riesgo._x000a__x000a_Por otro lado, se observó que, que se dio cumplimiento a la acción del tratamiento del riesgo en el segundo cuatrimestre de la vigencia."/>
    <m/>
    <m/>
    <m/>
    <m/>
    <s v="N/A"/>
  </r>
  <r>
    <x v="12"/>
    <x v="1"/>
    <x v="24"/>
    <s v="No incorporar requisitos establecidos por la ley vigente en los pliegos de condiciones."/>
    <x v="0"/>
    <x v="33"/>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Se evidenció que dentro del seguimiento realizado por la Oficina Asesora de Planeación correspondiente al tercer cuatrimestre de la vigencia 2023, no se  registró seguimiento."/>
    <s v="NO"/>
    <x v="23"/>
    <s v="Estudios previos con vistos buenos de los estructuradores tecnicos y financieros (este ultimo cuando haya lugar conforme a la nota indicada en la acción de control)_x000a__x000a_Orfeo que contenga la estructuración de los indicadores financieros cuando haya lugar (Aplica solo para nivel central)"/>
    <d v="2023-01-01T00:00:00"/>
    <d v="2023-11-30T00:00:00"/>
    <s v="Grupo de Contratos _x000a_Direcciones Territoriales"/>
    <n v="1"/>
    <n v="1"/>
    <x v="0"/>
    <x v="2"/>
    <x v="0"/>
    <x v="0"/>
    <x v="1"/>
    <x v="0"/>
    <x v="0"/>
    <s v="SI"/>
    <s v="Se recomienda designar a un responsable encargado de llevar a cabo la acción para el tratamiento del riesgo,  a través de un cargo específico o una profesión._x000a__x000a_Por otro lado, se observó que, la efectividad de la acción de tratamiento del riesgo corresponde a  100%. "/>
    <m/>
    <m/>
    <m/>
    <m/>
    <m/>
  </r>
  <r>
    <x v="12"/>
    <x v="1"/>
    <x v="25"/>
    <s v="Favorecer en los procesos de contratación a un posible proponente"/>
    <x v="0"/>
    <x v="34"/>
    <x v="0"/>
    <x v="0"/>
    <x v="0"/>
    <x v="0"/>
    <x v="0"/>
    <x v="0"/>
    <x v="0"/>
    <x v="0"/>
    <s v="Realizada la verificación del diseño del control, se evidenció que están definidas las variables para la adecuada aplicación del  control, así como lo define la Guía para la Administración y el Diseño de Controles en Entidades Públicas Versión 4.   _x000a__x000a_Asimismo, se evidenció que no se aportó evidencia que demuestre el cumplimiento del control, el cual establece &quot;Dejando como evidencia la respuesta con las respectivas observaciones&quot;. La evidencia aportada corresponde a:_x000a__x000a_- Procedimientos y caracterización _x000a_- Manual de Contratación _x000a_-Guia de supervisión Supervisión_x000a__x000a__x000a_Se evidenció que dentro del seguimiento realizado por la Oficina Asesora de Planeación correspondiente al tercer cuatrimestre de la vigencia 2023, no se  registró seguimiento."/>
    <s v="NO"/>
    <x v="24"/>
    <s v="Obervaciones al informe y/o mensajes públicos y/o ORFEO subido en la plataforma"/>
    <d v="2023-01-01T00:00:00"/>
    <d v="2023-11-30T00:00:00"/>
    <s v="Grupo de Contratos _x000a_Direcciones Territoriales"/>
    <n v="0.5"/>
    <n v="1"/>
    <x v="0"/>
    <x v="2"/>
    <x v="0"/>
    <x v="0"/>
    <x v="1"/>
    <x v="0"/>
    <x v="0"/>
    <s v="SI"/>
    <s v="Se recomienda designar a un responsable encargado de llevar a cabo la acción para el tratamiento del riesgo,  a través de un cargo específico o una profesión._x000a__x000a_Por otro lado, se observó que, la efectividad de la acción de tratamiento del riesgo corresponde a  100%. "/>
    <m/>
    <m/>
    <m/>
    <m/>
    <m/>
  </r>
  <r>
    <x v="12"/>
    <x v="3"/>
    <x v="6"/>
    <s v="N/A"/>
    <x v="2"/>
    <x v="6"/>
    <x v="1"/>
    <x v="2"/>
    <x v="1"/>
    <x v="1"/>
    <x v="1"/>
    <x v="1"/>
    <x v="2"/>
    <x v="2"/>
    <s v="N/A"/>
    <s v="N/A"/>
    <x v="25"/>
    <s v="Respuestas a las observaciones en el secop"/>
    <d v="2023-01-01T00:00:00"/>
    <d v="2023-11-30T00:00:00"/>
    <s v="Dependencia Responsable del Proceso"/>
    <n v="0.5"/>
    <n v="1"/>
    <x v="1"/>
    <x v="2"/>
    <x v="0"/>
    <x v="0"/>
    <x v="1"/>
    <x v="0"/>
    <x v="0"/>
    <s v="SI"/>
    <s v="Se recomienda designar a un responsable encargado de llevar a cabo la acción para el tratamiento del riesgo,  a través de un cargo específico o una profesión._x000a__x000a_Por otro lado, se observó que, la efectividad de la acción de tratamiento del riesgo corresponde a  100%. "/>
    <m/>
    <m/>
    <m/>
    <m/>
    <m/>
  </r>
  <r>
    <x v="12"/>
    <x v="1"/>
    <x v="26"/>
    <s v="Probabilidad que un contratista o funcionario no notifique, declare o manifieste el conflicto de intereses y continúe con su actividad,incumpliendo los lineamientos de conflicto de intereses"/>
    <x v="0"/>
    <x v="35"/>
    <x v="0"/>
    <x v="0"/>
    <x v="0"/>
    <x v="0"/>
    <x v="0"/>
    <x v="0"/>
    <x v="0"/>
    <x v="4"/>
    <s v="Realizado el seguimiento se evidenció que la carpeta está vacia, adicionalmente se evidenció que dentro del seguimiento realizado por la Oficina Asesora de Planeación correspondiente al tercer cuatrimestre de la vigencia 2023, no se  registró seguimiento."/>
    <s v="NO"/>
    <x v="26"/>
    <s v="Listado de asistencia y correo electrónico"/>
    <d v="2023-01-01T00:00:00"/>
    <d v="2023-11-30T00:00:00"/>
    <s v="Grupo de Contratos"/>
    <m/>
    <n v="2"/>
    <x v="0"/>
    <x v="2"/>
    <x v="0"/>
    <x v="0"/>
    <x v="1"/>
    <x v="2"/>
    <x v="2"/>
    <s v="NO"/>
    <s v="_x000a__x000a_  no se evidenció cumplimiento en la acción de tratamiento, ya que la carpeta esá vacia."/>
    <m/>
    <m/>
    <m/>
    <m/>
    <m/>
  </r>
  <r>
    <x v="13"/>
    <x v="1"/>
    <x v="27"/>
    <s v="_x000a_Pérdida de información que los usuarios han consignado en las aplicaciones con que la entidad cuenta y la  información propia de la Entidad"/>
    <x v="0"/>
    <x v="36"/>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en la ejecución del control."/>
    <s v="SI"/>
    <x v="27"/>
    <s v="Documentación requerida para el proceso contractual y evidencia de la planificación. "/>
    <d v="2023-01-01T00:00:00"/>
    <d v="2023-11-30T00:00:00"/>
    <s v="Coordinador del Grupo de Tecnologías de la Información y Comunicaciones _x000a_Profesional del Grupo de Tecnologías de la Información – GTIC (responsable infraestructura)"/>
    <n v="1"/>
    <n v="1"/>
    <x v="0"/>
    <x v="0"/>
    <x v="0"/>
    <x v="0"/>
    <x v="0"/>
    <x v="2"/>
    <x v="4"/>
    <s v="SI"/>
    <s v="Se evidenció que no se pudo adquirir y poner en marcha la herramienta de backups dentro de la vigencia del año 2023, lo que no permite establecer la efectividad de la ejeucución de la acción  para tratar el riesgo."/>
    <m/>
    <m/>
    <m/>
    <m/>
    <s v="N/A"/>
  </r>
  <r>
    <x v="13"/>
    <x v="2"/>
    <x v="3"/>
    <s v="N.A"/>
    <x v="1"/>
    <x v="37"/>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en la ejecución del control."/>
    <s v="SI"/>
    <x v="3"/>
    <s v="N.A"/>
    <s v="N.A"/>
    <s v="N.A"/>
    <s v="N.A"/>
    <s v="N.A"/>
    <s v="N.A"/>
    <x v="2"/>
    <x v="1"/>
    <x v="1"/>
    <x v="1"/>
    <x v="2"/>
    <x v="1"/>
    <x v="1"/>
    <s v="N.A"/>
    <s v="N.A"/>
    <s v="N.A"/>
    <s v="N/A"/>
    <s v="N/A"/>
    <s v="N/A"/>
    <s v="N.A"/>
  </r>
  <r>
    <x v="13"/>
    <x v="2"/>
    <x v="3"/>
    <s v="N.A"/>
    <x v="1"/>
    <x v="38"/>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en la ejecución del control."/>
    <s v="SI"/>
    <x v="3"/>
    <s v="N.A"/>
    <s v="N.A"/>
    <s v="N.A"/>
    <s v="N.A"/>
    <s v="N.A"/>
    <s v="N.A"/>
    <x v="2"/>
    <x v="1"/>
    <x v="1"/>
    <x v="1"/>
    <x v="2"/>
    <x v="1"/>
    <x v="1"/>
    <s v="N.A"/>
    <s v="N.A"/>
    <s v="N.A"/>
    <m/>
    <m/>
    <m/>
    <s v="N.A"/>
  </r>
  <r>
    <x v="13"/>
    <x v="2"/>
    <x v="3"/>
    <s v="N.A"/>
    <x v="1"/>
    <x v="39"/>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en la ejecución del control."/>
    <s v="SI"/>
    <x v="3"/>
    <s v="N.A"/>
    <s v="N.A"/>
    <s v="N.A"/>
    <s v="N.A"/>
    <s v="N.A"/>
    <s v="N.A"/>
    <x v="2"/>
    <x v="1"/>
    <x v="1"/>
    <x v="1"/>
    <x v="2"/>
    <x v="1"/>
    <x v="1"/>
    <s v="N.A"/>
    <s v="N.A"/>
    <s v="N.A"/>
    <m/>
    <m/>
    <m/>
    <s v="N.A"/>
  </r>
  <r>
    <x v="13"/>
    <x v="2"/>
    <x v="3"/>
    <s v="N.A"/>
    <x v="1"/>
    <x v="40"/>
    <x v="0"/>
    <x v="0"/>
    <x v="0"/>
    <x v="0"/>
    <x v="2"/>
    <x v="0"/>
    <x v="1"/>
    <x v="1"/>
    <s v="Se recomienda que si se identifica alguna desviación se establesca una acción para tratar la situación en lugar de suspender por completo el monitoreo.Se recomineda revisar y ajustar la redacción del control para que sea claro y preciso."/>
    <s v="SI"/>
    <x v="3"/>
    <s v="N.A"/>
    <s v="N.A"/>
    <s v="N.A"/>
    <s v="N.A"/>
    <s v="N.A"/>
    <s v="N.A"/>
    <x v="2"/>
    <x v="1"/>
    <x v="1"/>
    <x v="1"/>
    <x v="2"/>
    <x v="1"/>
    <x v="1"/>
    <s v="N.A"/>
    <s v="N.A"/>
    <s v="N.A"/>
    <m/>
    <m/>
    <m/>
    <s v="N.A"/>
  </r>
  <r>
    <x v="13"/>
    <x v="2"/>
    <x v="3"/>
    <s v="N.A"/>
    <x v="1"/>
    <x v="41"/>
    <x v="0"/>
    <x v="0"/>
    <x v="0"/>
    <x v="0"/>
    <x v="0"/>
    <x v="0"/>
    <x v="1"/>
    <x v="1"/>
    <s v="La acción tomada en caso de desviación no está claramente definida. Se recomineda revisar y ajustar la redacción del control para que sea claro y preciso."/>
    <s v="SI"/>
    <x v="3"/>
    <s v="N.A"/>
    <s v="N.A"/>
    <s v="N.A"/>
    <s v="N.A"/>
    <s v="N.A"/>
    <s v="N.A"/>
    <x v="2"/>
    <x v="1"/>
    <x v="1"/>
    <x v="1"/>
    <x v="2"/>
    <x v="1"/>
    <x v="1"/>
    <s v="N.A"/>
    <s v="N.A"/>
    <s v="N.A"/>
    <m/>
    <m/>
    <m/>
    <s v="N.A"/>
  </r>
  <r>
    <x v="13"/>
    <x v="2"/>
    <x v="3"/>
    <s v="N.A"/>
    <x v="1"/>
    <x v="42"/>
    <x v="0"/>
    <x v="0"/>
    <x v="0"/>
    <x v="0"/>
    <x v="2"/>
    <x v="0"/>
    <x v="1"/>
    <x v="1"/>
    <s v="La descripción del control apunta mas para una acción de tratamiento, si de ser control se recomienda que la verificación del almacenamiento y la trazabilidad de esos eventos fundamentales, no se ejecute solamente una vez al año._x000a__x000a_Por otro lado, La acción tomada en caso de desviación no está claramente definida. Se recomineda revisar y ajustar la redacción del control para que sea claro y preciso."/>
    <s v="SI"/>
    <x v="3"/>
    <s v="N.A"/>
    <s v="N.A"/>
    <s v="N.A"/>
    <s v="N.A"/>
    <s v="N.A"/>
    <s v="N.A"/>
    <x v="2"/>
    <x v="1"/>
    <x v="1"/>
    <x v="1"/>
    <x v="2"/>
    <x v="1"/>
    <x v="1"/>
    <s v="N.A"/>
    <s v="N.A"/>
    <s v="N.A"/>
    <m/>
    <m/>
    <m/>
    <s v="N.A"/>
  </r>
  <r>
    <x v="13"/>
    <x v="2"/>
    <x v="3"/>
    <s v="N.A"/>
    <x v="1"/>
    <x v="43"/>
    <x v="0"/>
    <x v="0"/>
    <x v="2"/>
    <x v="0"/>
    <x v="2"/>
    <x v="0"/>
    <x v="1"/>
    <x v="1"/>
    <s v="Realizada la verificación del diseño del control, se observó que no  está identificada la variable &quot;Próposito&quot;, que debe especificar e indicar  para qué se realiza, y el próposito de la acción_x000a__x000a_Por otro lado, La acción tomada en caso de desviación no está claramente definida. Se recomineda revisar y ajustar la redacción del control para que sea claro y preciso."/>
    <s v="SI"/>
    <x v="3"/>
    <s v="N.A"/>
    <s v="N.A"/>
    <s v="N.A"/>
    <s v="N.A"/>
    <s v="N.A"/>
    <s v="N.A"/>
    <x v="2"/>
    <x v="1"/>
    <x v="1"/>
    <x v="1"/>
    <x v="2"/>
    <x v="1"/>
    <x v="1"/>
    <s v="N.A"/>
    <s v="N.A"/>
    <s v="N.A"/>
    <m/>
    <m/>
    <m/>
    <s v="N.A"/>
  </r>
  <r>
    <x v="13"/>
    <x v="1"/>
    <x v="28"/>
    <s v="Probabilidad que un contratista o funcionario no notifique, declare o manifieste el conflicto de intereses y continúe con su actividad,incumpliendo los lineamientos de conflicto de intereses"/>
    <x v="0"/>
    <x v="44"/>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efectividad de ejecución del control al 100% para el tercer cuatrimestre del 2022"/>
    <s v="SI"/>
    <x v="28"/>
    <s v="Listado de asistencia y/o presentación y/o correo electrónico y/o informe y/o infografía"/>
    <d v="2023-01-01T00:00:00"/>
    <d v="2023-11-30T00:00:00"/>
    <s v="Profesional del Grupo de Tecnologías de la Información – GTIC (persona asignada en temas de SGI)"/>
    <n v="1"/>
    <n v="3"/>
    <x v="0"/>
    <x v="0"/>
    <x v="0"/>
    <x v="0"/>
    <x v="0"/>
    <x v="0"/>
    <x v="5"/>
    <s v="SI"/>
    <s v="La redacción de la acción  facilita el seguimiento y asegura la ejecución adecuada de la acción. Del mismo modo se evidencia cumplimiento con la ejecución del tratamiento del riesgo._x000a__x000a_Por otro lado, se observó que, que se dio cumplimiento a la acción del tratamiento del riesgo en el segundo cuatrimestre de la vigencia."/>
    <m/>
    <m/>
    <m/>
    <m/>
    <s v="N/A"/>
  </r>
  <r>
    <x v="14"/>
    <x v="1"/>
    <x v="29"/>
    <s v="Hace referencia a dar respuesta en fechas posteriores o fuera de los términos establecidos por la ley, debido a la acción u omisión y uso de poder para un beneficio privado propio o de terceros"/>
    <x v="0"/>
    <x v="45"/>
    <x v="2"/>
    <x v="0"/>
    <x v="0"/>
    <x v="0"/>
    <x v="0"/>
    <x v="0"/>
    <x v="1"/>
    <x v="1"/>
    <s v="Realizada la verificación del diseño del control, se observó que no se está identificada la variable &quot;responsable&quot;, la cual debe especificar quién ejecuta el control, como por ejemplo un cargo, profesional designado._x000a_Por otro lado,  se evidenció  efectividad de ejecución del control al 100% para el tercer cuatrimestre del 2023"/>
    <s v="SI"/>
    <x v="29"/>
    <s v="Presentaciones, _x000a_Listados de asistencia_x000a_Flash informativos"/>
    <d v="2023-01-01T00:00:00"/>
    <d v="2023-11-30T00:00:00"/>
    <s v="Grupo de Atención al Ciudadano"/>
    <s v="GAU: 50%"/>
    <n v="2"/>
    <x v="0"/>
    <x v="2"/>
    <x v="0"/>
    <x v="0"/>
    <x v="1"/>
    <x v="0"/>
    <x v="0"/>
    <s v="SI"/>
    <s v="Se recomienda designar a un responsable encargado de llevar a cabo la acción para el tratamiento del riesgo,  a través de un cargo específico o una profesión._x000a__x000a_Por otro lado, se observó que, la efectividad de la acción de tratamiento del riesgo corresponde a  100%. "/>
    <s v="NO"/>
    <m/>
    <m/>
    <m/>
    <s v="Aun cuando se presenta la atención de PQRSD fuera de término o sin el cumplimiento de los lineamientos de radicación indicados por el GAU, no se han materializado sanciones económicas ni demandas asociadas con la atención de PQRSD"/>
  </r>
  <r>
    <x v="14"/>
    <x v="3"/>
    <x v="6"/>
    <s v="N/A"/>
    <x v="2"/>
    <x v="46"/>
    <x v="2"/>
    <x v="0"/>
    <x v="0"/>
    <x v="0"/>
    <x v="0"/>
    <x v="0"/>
    <x v="1"/>
    <x v="1"/>
    <s v="Realizada la verificación del diseño del control, se observó que no se está identificada la variable &quot;responsable&quot;, la cual debe especificar quién ejecuta el control, como por ejemplo un cargo, profesional designado._x000a_Por otro lado,  se evidenció  efectividad de ejecución del control al 100% para el tercer cuatrimestre del 2023"/>
    <s v="SI"/>
    <x v="30"/>
    <s v="Listado de asistencia"/>
    <d v="2023-01-01T00:00:00"/>
    <d v="2023-11-30T00:00:00"/>
    <s v="Grupo de Atención al Ciudadano"/>
    <s v="GAU: 50%"/>
    <n v="1"/>
    <x v="0"/>
    <x v="2"/>
    <x v="0"/>
    <x v="0"/>
    <x v="1"/>
    <x v="0"/>
    <x v="0"/>
    <s v="SI"/>
    <s v="Se recomienda designar a un responsable encargado de llevar a cabo la acción para el tratamiento del riesgo,  a través de un cargo específico o una profesión._x000a__x000a_Por otro lado, se observó que, la efectividad de la acción de tratamiento del riesgo corresponde a  100%. "/>
    <s v="NO"/>
    <m/>
    <m/>
    <m/>
    <s v="Aun cuando se presenta la atención de PQRSD fuera de término o sin el cumplimiento de los lineamientos de radicación indicados por el GAU, no se han materializado sanciones económicas ni demandas asociadas con la atención de PQRSD"/>
  </r>
  <r>
    <x v="14"/>
    <x v="1"/>
    <x v="30"/>
    <s v="Probabilidad que un contratista o funcionario no notifique, declare o manifieste el conflicto de intereses y continúe con su actividad,incumpliendo los lineamientos de conflicto de intereses"/>
    <x v="0"/>
    <x v="47"/>
    <x v="2"/>
    <x v="0"/>
    <x v="0"/>
    <x v="0"/>
    <x v="0"/>
    <x v="0"/>
    <x v="1"/>
    <x v="1"/>
    <s v="Se recomienda designar a un responsable encargado de llevar a cabo el control del riesgo, ya sea a través de un cargo específico o una profesión. Asimismo, que se redacte en presente y no en futuro._x000a__x000a_Por otro lado,  se evidenció  efectividad de ejecución del control al 100% para el tercer cuatrimestre del 2023"/>
    <s v="SI"/>
    <x v="31"/>
    <s v="Listado de asistencia y correo electrónico"/>
    <d v="2023-01-01T00:00:00"/>
    <d v="2023-11-30T00:00:00"/>
    <s v="Coordinador Grupo de Atención al Ciudadano"/>
    <s v="GAU: 100%"/>
    <n v="2"/>
    <x v="0"/>
    <x v="0"/>
    <x v="0"/>
    <x v="0"/>
    <x v="0"/>
    <x v="0"/>
    <x v="5"/>
    <s v="SI"/>
    <s v="La redacción de la acción  facilita el seguimiento y asegura la ejecución adecuada de la acción. Del mismo modo se evidencia cumplimiento con la ejecución del tratamiento del riesgo._x000a__x000a_Por otro lado, se observó que, que se dio cumplimiento a la acción del tratamiento del riesgo en el segundo cuatrimestre de la vigencia."/>
    <s v="NO"/>
    <m/>
    <m/>
    <m/>
    <s v="No se evidenciaron dentro del personal del GAU posibles conflictos de intereses."/>
  </r>
  <r>
    <x v="15"/>
    <x v="1"/>
    <x v="31"/>
    <s v="Posibilidad de que no se ejerza una adecuada elaboración y/o revisión o aprobación por parte de la Oficina Asesorá Jurídica en los documentos, para favorecer los intereses de un particular y en perjuicio de los intereses de la entidad."/>
    <x v="3"/>
    <x v="48"/>
    <x v="0"/>
    <x v="1"/>
    <x v="0"/>
    <x v="0"/>
    <x v="0"/>
    <x v="0"/>
    <x v="1"/>
    <x v="0"/>
    <s v="Realizada la verificación del diseño del control, se evidenció que no está definida  las variable &quot;Periodicdad&quot; como lo define la Guía para la Administración y el Diseño de Controles en Entidades Públicas Versión 4,  como es un control que no tiene periodicidad especifica,  debe estar redactada de tal forma que indique: que cada vez que se desarrolla _x000a__x000a_Asimismo, se evidenció debilidades en la descripción del riesgo ya que falta relacionar : a nombre propio o de terceros_x000a__x000a_Por otro lado,  se evidenció  la evidencia aportada no permite determinar el cumplimiento de la acción del control toda vez que el control establece como evidencia &quot;la revisión y  el envío por el aplicativo oficial de correspondencia y/o el correo electrónico.&quot; La evidencia aportada corresponde a:_x000a__x000a_-BASE DE DATOS PROCESOS JUDICIALES NOVIEMBRE 27._x000a__x000a_Se evidenció que dentro del seguimiento realizado por la Oficina Asesora de Planeación correspondiente al tercer cuatrimestre de la vigencia 2023, no se  registró seguimiento."/>
    <s v="NO"/>
    <x v="32"/>
    <s v="Selección aleatoria de correos electronico sy de orfeos revisados y/o aprobados por el jefe de la OAJ."/>
    <d v="2023-01-01T00:00:00"/>
    <d v="2023-11-30T00:00:00"/>
    <s v="Profesionales y grupo de apoyo - Oficina Asesora Jurídica"/>
    <s v="OAJ: 100%"/>
    <n v="4"/>
    <x v="1"/>
    <x v="2"/>
    <x v="0"/>
    <x v="2"/>
    <x v="3"/>
    <x v="2"/>
    <x v="4"/>
    <s v="NO"/>
    <s v="Realizada la verificación del diseño del la acción, se evidenció que  su redacción no permite comprender de manera recisa de su objetivo y la manera en que se llevará a cabo._x000a__x000a_Por otro lado,  se evidenció  la evidencia aportada no permite determinar el cumplimiento de la acción de tratamiento, toda vez que la acción establece como evidencia &quot;correos electronicos y de orfeos revisados y/o aprobados por el jefe de la OAJ..&quot; La evidencia aportada corresponde a:_x000a__x000a_-Informe Ekogui Procesos Activos Agosto_x000a_-Informe Ekogui Procesos Activos Septiembre_x000a_-Informe Ekogui Procesos Activos Octubre_x000a__x000a_Se evidenció que dentro del seguimiento realizado por la Oficina Asesora de Planeación correspondiente al tercer cuatrimestre de la vigencia 2023, no se  registró seguimiento."/>
    <m/>
    <m/>
    <m/>
    <m/>
    <s v="N/A"/>
  </r>
  <r>
    <x v="15"/>
    <x v="1"/>
    <x v="32"/>
    <s v="Probabilidad que un contratista o funcionario no  notifique, declare, manifieste u omita el conflicto de intereses y continúe con su actividad, incumpliendo los lineamientos de conflicto de intereses."/>
    <x v="3"/>
    <x v="49"/>
    <x v="2"/>
    <x v="0"/>
    <x v="0"/>
    <x v="0"/>
    <x v="0"/>
    <x v="0"/>
    <x v="1"/>
    <x v="1"/>
    <s v="Realizada la verificación del diseño del control, se observó que no se está identificada la variable &quot;responsable&quot;, la cual debe especificar quién ejecuta el control, como por ejemplo un cargo, profesional (Profesión) designado._x000a__x000a_Adiconalmente, se evidenció debilidades en la descripción del riesgo ya que falta relacionar : a nombre propio o de terceros._x000a__x000a_Por otro lado,  se evidenció  efectividad de ejecución del control al 100% para el tercer cuatrimestre del 2023"/>
    <s v="SI"/>
    <x v="33"/>
    <s v="Encuesta"/>
    <d v="2023-01-01T00:00:00"/>
    <d v="2023-11-30T00:00:00"/>
    <s v="Lider del proceso de Gestión Jurídica"/>
    <s v="OAJ: 100%"/>
    <n v="2"/>
    <x v="0"/>
    <x v="0"/>
    <x v="0"/>
    <x v="0"/>
    <x v="0"/>
    <x v="0"/>
    <x v="5"/>
    <s v="SI"/>
    <s v="La redacción de la acción  facilita el seguimiento y asegura la ejecución adecuada de la acción. Del mismo modo se evidencia cumplimiento con la ejecución del tratamiento del riesgo._x000a__x000a_Por otro lado, se observó que, que se dio cumplimiento a la acción del tratamiento del riesgo en el segundo cuatrimestre de la vigencia."/>
    <m/>
    <m/>
    <m/>
    <m/>
    <s v="N/A"/>
  </r>
  <r>
    <x v="16"/>
    <x v="1"/>
    <x v="33"/>
    <s v="Probabilidad que un contratista o funcionario no notifique, declare o manifieste el conflicto de intereses y continúe con su actividad,incumpliendo los lineamientos de conflicto de intereses"/>
    <x v="3"/>
    <x v="50"/>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identificó que la descripción del riesgo presenta un debilidad ya que no es claro, se recomienda mejorar la redacción._x000a__x000a_Por otro lado, se evidenció cumplimiento en la ejecución del control._x000a__x000a_Se evidenció que dentro del seguimiento realizado por la Oficina Asesora de Planeación correspondiente al tercer cuatrimestre de la vigencia 2023, no se  registró seguimiento._x000a_"/>
    <s v="NO"/>
    <x v="26"/>
    <s v="Listado de asistencia, presentación y correo electrónico"/>
    <d v="2023-01-01T00:00:00"/>
    <d v="2023-11-30T00:00:00"/>
    <s v="Grupo de Gestión del Conocimiento y la Innovación – GGCI"/>
    <s v="GGCI: 100%"/>
    <n v="2"/>
    <x v="0"/>
    <x v="2"/>
    <x v="0"/>
    <x v="0"/>
    <x v="1"/>
    <x v="0"/>
    <x v="5"/>
    <s v="SI"/>
    <s v="Se recomienda designar a un responsable encargado de llevar a cabo la acción para el tratamiento del riesgo,  a través de un cargo específico o una profesión._x000a__x000a_Por otro lado, se observó que, que se dio cumplimiento a la acción del tratamiento del riesgo en el segundo cuatrimestre de la vigencia."/>
    <m/>
    <m/>
    <m/>
    <m/>
    <m/>
  </r>
  <r>
    <x v="17"/>
    <x v="1"/>
    <x v="34"/>
    <s v="Probabilidad que un contratista o funcionario no notifique, declare o manifieste el conflicto de intereses y continúe con su actividad,incumpliendo los lineamientos de conflicto de intereses"/>
    <x v="0"/>
    <x v="51"/>
    <x v="0"/>
    <x v="0"/>
    <x v="0"/>
    <x v="0"/>
    <x v="0"/>
    <x v="0"/>
    <x v="0"/>
    <x v="0"/>
    <s v="Realizada la verificación del diseño del control, se evidenció que están definidas las variables para la adecuada aplicación del  control, así como lo define la Guía para la Administración y el Diseño de Controles en Entidades Públicas Versión 4.   Es importante redactar el riesgo en presente y no en futuro, se recomienda que se reeplantee la redacción del control._x000a__x000a_Por otro lado, la evidencia aportada no permite determinar el cumplimiento del control, ya que esta establece &quot;encuesta de conocimiento cuatrimestral&quot; y la evidencia aportada fue:_x000a__x000a_-Correo electronico con ausnto: Socialización y recordatorio del procedimiento de conflicto d intereses._x000a__x000a_Se evidenció que dentro del seguimiento realizado por la Oficina Asesora de Planeación correspondiente al tercer cuatrimestre de la vigencia 2023, no se  registró seguimiento."/>
    <s v="NO"/>
    <x v="34"/>
    <s v="Listado de asistencia y/o presentación de la socialización y/o flash informativo y/o piezas gráficas y/o correo electrónico "/>
    <d v="2023-01-01T00:00:00"/>
    <d v="2023-11-30T00:00:00"/>
    <s v="Grupo de Gestión Humana"/>
    <s v="GGH: 80%"/>
    <n v="3"/>
    <x v="1"/>
    <x v="0"/>
    <x v="0"/>
    <x v="0"/>
    <x v="1"/>
    <x v="0"/>
    <x v="0"/>
    <s v="NO"/>
    <s v="Se recomienda designar a un responsable encargado de llevar a cabo la acción para el tratamiento del riesgo,  a través de un cargo específico o una profesión._x000a__x000a_Por otro lado, se observó que, que se realizó el recordatorio del procedimiento, quedando pendiente la socialización debido a que en el mes de noviembre quedó formalizada la vesión 2 del procedimiento de conflicto de intereses."/>
    <s v="NO"/>
    <m/>
    <m/>
    <m/>
    <s v="No se ha materializado el riesgo y se ha cumplido  con los controles"/>
  </r>
  <r>
    <x v="17"/>
    <x v="3"/>
    <x v="6"/>
    <s v="N/A"/>
    <x v="2"/>
    <x v="6"/>
    <x v="1"/>
    <x v="2"/>
    <x v="1"/>
    <x v="1"/>
    <x v="1"/>
    <x v="1"/>
    <x v="2"/>
    <x v="2"/>
    <s v="N/A"/>
    <s v="N/A"/>
    <x v="35"/>
    <s v="Documento de lineamientos asociado con conflicto de intereses emitido y socializado. "/>
    <d v="2023-01-01T00:00:00"/>
    <d v="2023-11-30T00:00:00"/>
    <s v="Grupo de Gestión Humana"/>
    <s v="GGH: 20%"/>
    <n v="1"/>
    <x v="1"/>
    <x v="0"/>
    <x v="0"/>
    <x v="0"/>
    <x v="1"/>
    <x v="0"/>
    <x v="0"/>
    <s v="NO"/>
    <s v="Se recomienda designar a un responsable encargado de llevar a cabo la acción para el tratamiento del riesgo,  a través de un cargo específico o una profesión._x000a__x000a_Por otro lado, se observó que, que se realizó el recordatorio del procedimiento, quedando pendiente la socialización debido a que en el mes de noviembre quedó formalizada la vesión 2 del procedimiento de conflicto de intereses."/>
    <m/>
    <m/>
    <m/>
    <m/>
    <m/>
  </r>
  <r>
    <x v="18"/>
    <x v="1"/>
    <x v="35"/>
    <s v="Hace referencia a realizar un registro presupuestal sin el soporte legal y sin autorización del ordenador del gasto."/>
    <x v="0"/>
    <x v="52"/>
    <x v="0"/>
    <x v="0"/>
    <x v="0"/>
    <x v="0"/>
    <x v="0"/>
    <x v="0"/>
    <x v="0"/>
    <x v="3"/>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parte de  seis (6),  por lo cual se evidencia una efectividad de ejecución del control al 85,7% para el tercer cuatrimestre del 2023. Toda vez que no se evidenció el listado de registro presupuestal por parte de la DTCA._x000a__x000a_Se evidenció que dentro del seguimiento realizado por la Oficina Asesora de Planeación correspondiente al tercer cuatrimestre de la vigencia 2023, no se  registró seguimiento._x000a_"/>
    <s v="NO"/>
    <x v="36"/>
    <s v="Listado de registros presupuestales del SIIF Nación, evidenciando que en la descripción del registro este el número del orfeo y código PAA"/>
    <d v="2023-01-01T00:00:00"/>
    <d v="2023-11-30T00:00:00"/>
    <s v="Grupo de Gestión Financiera"/>
    <s v="GGF: 100%"/>
    <n v="3"/>
    <x v="0"/>
    <x v="2"/>
    <x v="0"/>
    <x v="0"/>
    <x v="1"/>
    <x v="0"/>
    <x v="0"/>
    <s v="NO"/>
    <s v="Se recomienda designar a un responsable encargado de llevar a cabo la acción para el tratamiento del riesgo,  a través de un cargo específico o una profesión._x000a__x000a_Por otro lado, se observó que, la efectividad de la acción de tratamiento del riesgo corresponde a  100%. "/>
    <s v="NO"/>
    <m/>
    <m/>
    <m/>
    <s v="GGF: N/A_x000a_DTAM: N/A_x000a_DTAO: No se ha materializado el riesgo, se ha implementado los controles_x000a_DTOR: No se ha materializado el riesgo, se aplican los controles_x000a_DTPA: N/A"/>
  </r>
  <r>
    <x v="18"/>
    <x v="1"/>
    <x v="36"/>
    <s v="Se refiere a que un usuario diferente al responsable del certificado de firma digital o token realice transacciones a nombre del titular del certificado"/>
    <x v="0"/>
    <x v="53"/>
    <x v="2"/>
    <x v="0"/>
    <x v="0"/>
    <x v="0"/>
    <x v="0"/>
    <x v="0"/>
    <x v="1"/>
    <x v="1"/>
    <s v="Realizada la verificación del diseño del control, se observó que no se está identificada la variable &quot;responsable&quot;, la cual debe especificar quién ejecuta el control, como por ejemplo un cargo, profesional (Profesión) designado._x000a__x000a_Por otro lado,  se evidenció cumplimiento del control  por lo cual se evidencia una efectividad de ejecución del control al 100% para el tercer cuatrimestre del 2023. _x000a__x000a_Se evidenció que dentro del seguimiento realizado por la Oficina Asesora de Planeación correspondiente al tercer cuatrimestre de la vigencia 2023, no se  registró seguimiento._x000a_"/>
    <s v="NO"/>
    <x v="37"/>
    <s v="Solicitud radicada en el ORFEO y Formato de novedades portal bancario"/>
    <d v="2023-09-01T00:00:00"/>
    <d v="2023-11-30T00:00:00"/>
    <s v="Jefe de Grupo Interno de Trabajo_x000a_Direcciones Territoriales"/>
    <s v="DTAM:100%_x000a_DTAN:100%_x000a_DTAO: 100%_x000a_DTOR: 100%_x000a_DTPA:100%"/>
    <n v="1"/>
    <x v="0"/>
    <x v="0"/>
    <x v="0"/>
    <x v="0"/>
    <x v="0"/>
    <x v="2"/>
    <x v="2"/>
    <s v="NO"/>
    <s v="_x000a__x000a_  no se evidenció cumplimiento en la acción de tratamiento, ya que la carpeta esá vacia."/>
    <m/>
    <m/>
    <m/>
    <m/>
    <m/>
  </r>
  <r>
    <x v="18"/>
    <x v="4"/>
    <x v="37"/>
    <s v="Pèrdida de dinero y/o boleteria de ingreso a visitantes"/>
    <x v="0"/>
    <x v="54"/>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100% para el tercer cuatrimestre del 2023. _x000a__x000a_Se evidenció que dentro del seguimiento realizado por la Oficina Asesora de Planeación correspondiente al tercer cuatrimestre de la vigencia 2023, no se  registró seguimiento._x000a_"/>
    <s v="NO"/>
    <x v="38"/>
    <s v="Control Mensual a través una base de datos consolidada de boleteria  consumida y  disponible en las áreas protegidas con vocación ecoturística."/>
    <d v="2023-01-31T00:00:00"/>
    <d v="2023-11-30T00:00:00"/>
    <s v="Áreas Protegidas con vocación ecoturistica/Direcciones Territoriales_x000a_(DTAO)"/>
    <s v="DTAO: 100%"/>
    <n v="1"/>
    <x v="0"/>
    <x v="2"/>
    <x v="0"/>
    <x v="0"/>
    <x v="1"/>
    <x v="0"/>
    <x v="0"/>
    <s v="NO"/>
    <s v="Se recomienda designar a un responsable encargado de llevar a cabo la acción para el tratamiento del riesgo,  a través de un cargo específico o una profesión._x000a__x000a_Por otro lado, se observó que, la efectividad de la acción de tratamiento del riesgo corresponde a  100%. "/>
    <s v="NO"/>
    <m/>
    <m/>
    <m/>
    <s v="DTAO: No se ha materializado el riesgo, se han implementado los controles."/>
  </r>
  <r>
    <x v="18"/>
    <x v="3"/>
    <x v="6"/>
    <s v="N/A"/>
    <x v="2"/>
    <x v="55"/>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100% para el tercer cuatrimestre del 2023. _x000a__x000a_Se evidenció que dentro del seguimiento realizado por la Oficina Asesora de Planeación correspondiente al tercer cuatrimestre de la vigencia 2023, no se  registró seguimiento._x000a_"/>
    <s v="NO"/>
    <x v="38"/>
    <s v="Control Mensual a través una base de datos consolidada de boleteria  consumida y  disponible en las áreas protegidas con vocación ecoturística."/>
    <d v="2023-01-31T00:00:00"/>
    <d v="2023-11-30T00:00:00"/>
    <s v="Áreas Protegidas con vocación ecoturistica/Direcciones Territoriales_x000a_(DTCA)"/>
    <m/>
    <n v="1"/>
    <x v="0"/>
    <x v="2"/>
    <x v="0"/>
    <x v="0"/>
    <x v="1"/>
    <x v="2"/>
    <x v="2"/>
    <s v="NO"/>
    <s v="Se recomienda designar a un responsable encargado de llevar a cabo la acción para el tratamiento del riesgo,  a través de un cargo específico o una profesión._x000a__x000a_Por otro lado,  no se evidenció cumplimiento en la acción de tratamiento, ya que la carpeta esá vacia."/>
    <m/>
    <m/>
    <m/>
    <m/>
    <m/>
  </r>
  <r>
    <x v="18"/>
    <x v="3"/>
    <x v="6"/>
    <s v="N/A"/>
    <x v="2"/>
    <x v="56"/>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100% para el tercer cuatrimestre del 2023. _x000a__x000a_Se evidenció que dentro del seguimiento realizado por la Oficina Asesora de Planeación correspondiente al tercer cuatrimestre de la vigencia 2023, no se  registró seguimiento._x000a_"/>
    <s v="NO"/>
    <x v="38"/>
    <s v="Control Mensual a través una base de datos consolidada de boleteria  consumida y  disponible en las áreas protegidas con vocación ecoturística."/>
    <d v="2023-01-31T00:00:00"/>
    <d v="2023-11-30T00:00:00"/>
    <s v="Áreas Protegidas con vocación ecoturistica/Direcciones Territoriales_x000a_(DTAN)"/>
    <s v="DTAN:100%"/>
    <n v="1"/>
    <x v="0"/>
    <x v="2"/>
    <x v="0"/>
    <x v="0"/>
    <x v="1"/>
    <x v="0"/>
    <x v="0"/>
    <s v="NO"/>
    <s v="Se recomienda designar a un responsable encargado de llevar a cabo la acción para el tratamiento del riesgo,  a través de un cargo específico o una profesión._x000a__x000a_Por otro lado, se observó que, la efectividad de la acción de tratamiento del riesgo corresponde a  100%. "/>
    <s v="NO"/>
    <m/>
    <m/>
    <m/>
    <s v="No se ha materializado el riesgo se ha cumplido  con los controles"/>
  </r>
  <r>
    <x v="18"/>
    <x v="3"/>
    <x v="6"/>
    <s v="N/A"/>
    <x v="2"/>
    <x v="57"/>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100% para el tercer cuatrimestre del 2023. _x000a__x000a_Se evidenció que dentro del seguimiento realizado por la Oficina Asesora de Planeación correspondiente al tercer cuatrimestre de la vigencia 2023, no se  registró seguimiento._x000a_"/>
    <s v="NO"/>
    <x v="38"/>
    <s v="Control Mensual a través una base de datos consolidada de boleteria  consumida y  disponible en las áreas protegidas con vocación ecoturística."/>
    <d v="2023-01-31T00:00:00"/>
    <d v="2023-11-30T00:00:00"/>
    <s v="Áreas Protegidas con vocación ecoturistica/Direcciones Territoriales_x000a_(DTOR)"/>
    <s v="PNN CHINGAZA 100%_x000a_DTOR: 100%"/>
    <n v="1"/>
    <x v="0"/>
    <x v="2"/>
    <x v="0"/>
    <x v="0"/>
    <x v="1"/>
    <x v="0"/>
    <x v="0"/>
    <s v="NO"/>
    <s v="Se recomienda designar a un responsable encargado de llevar a cabo la acción para el tratamiento del riesgo,  a través de un cargo específico o una profesión._x000a__x000a_Por otro lado, se observó que, la efectividad de la acción de tratamiento del riesgo corresponde a  100%. "/>
    <s v="NO"/>
    <m/>
    <m/>
    <m/>
    <s v="No se ha materializado el riesgo se ha cumplido  con los controles"/>
  </r>
  <r>
    <x v="18"/>
    <x v="3"/>
    <x v="6"/>
    <s v="N/A"/>
    <x v="2"/>
    <x v="58"/>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100% para el tercer cuatrimestre del 2023. _x000a__x000a_Se evidenció que dentro del seguimiento realizado por la Oficina Asesora de Planeación correspondiente al tercer cuatrimestre de la vigencia 2023, no se  registró seguimiento._x000a_"/>
    <s v="NO"/>
    <x v="38"/>
    <s v="Control Mensual a través una base de datos consolidada de boleteria  consumida y  disponible en las áreas protegidas con vocación ecoturística."/>
    <d v="2023-01-31T00:00:00"/>
    <d v="2023-11-30T00:00:00"/>
    <s v="Áreas Protegidas con vocación ecoturistica/Direcciones Territoriales_x000a_(DTPA)"/>
    <s v="PNN Gorgona:100%_x000a_PNN Utría: 100%"/>
    <n v="1"/>
    <x v="0"/>
    <x v="2"/>
    <x v="0"/>
    <x v="0"/>
    <x v="1"/>
    <x v="2"/>
    <x v="4"/>
    <s v="NO"/>
    <s v="Se recomienda designar a un responsable encargado de llevar a cabo la acción para el tratamiento del riesgo,  a través de un cargo específico o una profesión._x000a__x000a_Por otro lado, no se puede determinar el cumplimiento de la acción ya que la evidencia aportada no corresponde al sorpote relacionado que es &quot;  base de datos consolidada de boleteria  consumida y  disponible en las áreas protegidas con vocación ecoturística&quot;.  La evidencia relacionada son memorandos."/>
    <m/>
    <m/>
    <m/>
    <m/>
    <s v="N/A"/>
  </r>
  <r>
    <x v="18"/>
    <x v="1"/>
    <x v="38"/>
    <s v="Probabilidad que un contratista o funcionario no notifique, declare o manifieste el conflicto de intereses y continúe con su actividad,incumpliendo los lineamientos de conflicto de intereses"/>
    <x v="0"/>
    <x v="59"/>
    <x v="2"/>
    <x v="0"/>
    <x v="0"/>
    <x v="0"/>
    <x v="0"/>
    <x v="0"/>
    <x v="1"/>
    <x v="0"/>
    <s v="Realizada la verificación del diseño del control, se observó que no se está identificada la variable &quot;responsable&quot;, la cual debe especificar quién ejecuta el control, como por ejemplo un cargo, profesional (Profesión) designado._x000a__x000a_Por otro lado, la evidencia aportada no permite determinar el cumplimiento del control, ya que esta establece &quot;encuesta de conocimiento trimestal&quot; y la evidencia aportada fue:_x000a__x000a_-Correo electronico con ausnto: Socialización y recordatorio del procedimiento de conflicto d intereses._x000a__x000a_Se evidenció que dentro del seguimiento realizado por la Oficina Asesora de Planeación c manifesto: &quot;El monitoreo y los soportes suministrados, son conformes a la descripción del mapa de riesgos, denotando un adecuado seguimiento.&quot;"/>
    <s v="SI"/>
    <x v="26"/>
    <s v="Correo electrónico"/>
    <d v="2023-01-01T00:00:00"/>
    <d v="2023-11-30T00:00:00"/>
    <s v="Coordinadora Grupo de Gestión Financiera"/>
    <s v="GGF: 100%"/>
    <n v="1"/>
    <x v="0"/>
    <x v="0"/>
    <x v="0"/>
    <x v="0"/>
    <x v="0"/>
    <x v="0"/>
    <x v="5"/>
    <s v="SI"/>
    <s v="La redacción de la acción  facilita el seguimiento y asegura la ejecución adecuada de la acción. Del mismo modo se evidencia cumplimiento con la ejecución del tratamiento del riesgo._x000a__x000a_Por otro lado, se observó que, que se dio cumplimiento a la acción del tratamiento del riesgo "/>
    <s v="NO"/>
    <m/>
    <m/>
    <m/>
    <s v="No se ha materializado el riesgo y se ha cumplido  con los controles"/>
  </r>
  <r>
    <x v="18"/>
    <x v="1"/>
    <x v="39"/>
    <s v="Hace referencia al desvio de recursos a cuentas no registradas y autorizadas"/>
    <x v="0"/>
    <x v="60"/>
    <x v="0"/>
    <x v="0"/>
    <x v="0"/>
    <x v="0"/>
    <x v="0"/>
    <x v="0"/>
    <x v="0"/>
    <x v="3"/>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arte de cinco (5) responsables, por lo cual se evidencia una efectividad de ejecución del control al 83,3% para el tercer cuatrimestre del 2023. Toda vez que no se evidenció el listado de registro presupuestal por parte de la DTCA._x000a__x000a_Se evidenció que dentro del seguimiento realizado por la Oficina Asesora de Planeación correspondiente al tercer cuatrimestre de la vigencia 2023, no se  registró seguimiento._x000a_"/>
    <s v="NO"/>
    <x v="39"/>
    <s v="Informe Trimestral"/>
    <d v="2023-02-28T00:00:00"/>
    <d v="2023-11-30T00:00:00"/>
    <s v="Grupo de Gestión Financiera"/>
    <s v="GGF: 100%"/>
    <n v="4"/>
    <x v="0"/>
    <x v="2"/>
    <x v="0"/>
    <x v="0"/>
    <x v="1"/>
    <x v="0"/>
    <x v="0"/>
    <s v="NO"/>
    <s v="Se recomienda designar a un responsable encargado de llevar a cabo la acción para el tratamiento del riesgo,  a través de un cargo específico o una profesión._x000a__x000a_Por otro lado, se observó que, la efectividad de la acción de tratamiento del riesgo corresponde a  100%. "/>
    <s v="NO"/>
    <m/>
    <m/>
    <m/>
    <s v="No se ha materializado el riesgo y se ha cumplido  con los controles"/>
  </r>
  <r>
    <x v="18"/>
    <x v="2"/>
    <x v="3"/>
    <s v="N.A"/>
    <x v="1"/>
    <x v="61"/>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100% para el tercer cuatrimestre del 2023. _x000a__x000a_Se evidenció que dentro del seguimiento realizado por la Oficina Asesora de Planeación correspondiente al tercer cuatrimestre de la vigencia 2023, no se  registró seguimiento._x000a_"/>
    <s v="NO"/>
    <x v="3"/>
    <s v="N.A"/>
    <s v="N.A"/>
    <s v="N.A"/>
    <s v="N.A"/>
    <s v="N.A"/>
    <s v="N.A"/>
    <x v="2"/>
    <x v="1"/>
    <x v="1"/>
    <x v="1"/>
    <x v="2"/>
    <x v="1"/>
    <x v="1"/>
    <s v="N.A"/>
    <s v="N.A"/>
    <s v="N.A"/>
    <s v="N/A"/>
    <s v="N/A"/>
    <s v="N/A"/>
    <s v="N.A"/>
  </r>
  <r>
    <x v="6"/>
    <x v="1"/>
    <x v="40"/>
    <s v="Retrasos voluntarios o indebidas por parte de servidores públicos al igual que uso las funciones del cargo o su contrato de forma discrecional del poder y el monopolio en la toma de decisiones,   para su interés particular y obtener beneficio ilícito otorgamiento de permisos, concesiones y/o autorizaciones en las Áreas Protegidas."/>
    <x v="0"/>
    <x v="62"/>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100% para el tercer cuatrimestre del 2023. _x000a__x000a_Se evidenció que dentro del seguimiento realizado por la Oficina Asesora de Planeación correspondiente al tercer cuatrimestre de la vigencia 2023, no se  registró seguimiento._x000a_"/>
    <s v="NO"/>
    <x v="40"/>
    <s v="Reporte de ORFEO del coordinador(a) del GTEA "/>
    <d v="2023-01-01T00:00:00"/>
    <d v="2023-11-30T00:00:00"/>
    <s v=" El Coordinador(a) del Grupo de Trámites y Evaluación Ambiental GTEA"/>
    <m/>
    <n v="1"/>
    <x v="1"/>
    <x v="0"/>
    <x v="0"/>
    <x v="0"/>
    <x v="1"/>
    <x v="0"/>
    <x v="0"/>
    <s v="NO"/>
    <s v="_x000a_Se recomienda redactar la acción en verbo infinitvo, ya que la palabra asgina  describe que alguien está haciendo una asginación  y la palabra asignar  expresa la acción . _x000a__x000a_Por otro lado, se observó que, la efectividad de la acción de tratamiento del riesgo corresponde a  100%. "/>
    <m/>
    <m/>
    <m/>
    <m/>
    <m/>
  </r>
  <r>
    <x v="6"/>
    <x v="3"/>
    <x v="6"/>
    <s v="N/A"/>
    <x v="2"/>
    <x v="63"/>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100% para el tercer cuatrimestre del 2023. _x000a__x000a_Se evidenció que dentro del seguimiento realizado por la Oficina Asesora de Planeación correspondiente al tercer cuatrimestre de la vigencia 2023, no se  registró seguimiento._x000a_"/>
    <s v="NO"/>
    <x v="41"/>
    <s v="Reporte de ORFEO del Líder del equipo de apoyo jurídico DTCA"/>
    <d v="2023-01-01T00:00:00"/>
    <d v="2023-11-30T00:00:00"/>
    <s v="Líder del equipo de apoyo jurídico DTCA Dirección Territorial Caribe"/>
    <m/>
    <n v="1"/>
    <x v="1"/>
    <x v="0"/>
    <x v="0"/>
    <x v="0"/>
    <x v="1"/>
    <x v="0"/>
    <x v="0"/>
    <s v="NO"/>
    <s v="La redacción de la acción  facilita el seguimiento y asegura la ejecución adecuada de la acción. Del mismo modo se evidencia cumplimiento con la ejecución del tratamiento del riesgo._x000a__x000a_Por otro lado, se observó que, que se dio cumplimiento a la acción del tratamiento del riesgo "/>
    <s v="NO"/>
    <m/>
    <m/>
    <m/>
    <s v="Se realiza el control de acuerdo con el procedimiento, por lo tanto se cuenta con las evidencias, manteniendo el monitoreo."/>
  </r>
  <r>
    <x v="6"/>
    <x v="3"/>
    <x v="6"/>
    <s v="N/A"/>
    <x v="2"/>
    <x v="64"/>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100% para el tercer cuatrimestre del 2023. _x000a__x000a_Se evidenció que dentro del seguimiento realizado por la Oficina Asesora de Planeación correspondiente al tercer cuatrimestre de la vigencia 2023, no se  registró seguimiento._x000a_"/>
    <s v="NO"/>
    <x v="42"/>
    <s v="Listados de asistencia y/o actas donde se evidencien los procesos de sensiblización al equipo de trabajo y/o divulgaciones de la información: Correo electrónicos de difusión de la sensibilización elementos interactivos de difusión. "/>
    <d v="2023-01-01T00:00:00"/>
    <d v="2023-11-30T00:00:00"/>
    <s v="Profesional jurídico en temas de trámites en GTEA y Dirección Territorial Caribe"/>
    <m/>
    <n v="1"/>
    <x v="0"/>
    <x v="0"/>
    <x v="0"/>
    <x v="0"/>
    <x v="0"/>
    <x v="0"/>
    <x v="5"/>
    <s v="SI"/>
    <s v="La redacción de la acción  facilita el seguimiento y asegura la ejecución adecuada de la acción. Del mismo modo se evidencia cumplimiento con la ejecución del tratamiento del riesgo._x000a__x000a_Por otro lado, se observó que, que se dio cumplimiento a la acción del tratamiento del riesgo "/>
    <m/>
    <m/>
    <m/>
    <m/>
    <m/>
  </r>
  <r>
    <x v="6"/>
    <x v="2"/>
    <x v="3"/>
    <s v="N.A"/>
    <x v="1"/>
    <x v="65"/>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100% para el tercer cuatrimestre del 2023. _x000a__x000a_Se evidenció que dentro del seguimiento realizado por la Oficina Asesora de Planeación correspondiente al tercer cuatrimestre de la vigencia 2023, no se  registró seguimiento._x000a_"/>
    <s v="NO"/>
    <x v="3"/>
    <s v="N.A"/>
    <s v="N.A"/>
    <s v="N.A"/>
    <s v="N.A"/>
    <s v="N.A"/>
    <s v="N.A"/>
    <x v="2"/>
    <x v="1"/>
    <x v="1"/>
    <x v="1"/>
    <x v="2"/>
    <x v="1"/>
    <x v="1"/>
    <s v="N.A"/>
    <s v="N.A"/>
    <s v="NO"/>
    <m/>
    <m/>
    <m/>
    <s v="No existe riesgo de materialización, dado que se mantienen los controles por la DTCA y se anexan la evidencias para el monitoreo y validación."/>
  </r>
  <r>
    <x v="6"/>
    <x v="1"/>
    <x v="41"/>
    <s v="Circunstancia en la cual un servidor público o contratista, por acción u omisión va más allá de las funciones y fines que le otorgan las facultades del cargo u obligacines del contrato, en las actividades de los procesos sancionatorios. Ocurre cuando por uso discrecional del poder se influye en la toma de decisiones para el ejercicio de la función sancionatoria._x000a_Retrasos indebidos por parte de servidores públicos o contratista, cuando le asiste interés particular de obtener beneficio ilícito originado en proferir decisiones en un proceso sancionatorio"/>
    <x v="0"/>
    <x v="66"/>
    <x v="0"/>
    <x v="0"/>
    <x v="0"/>
    <x v="0"/>
    <x v="0"/>
    <x v="0"/>
    <x v="0"/>
    <x v="1"/>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100% para el tercer cuatrimestre del 2023. "/>
    <s v="NO"/>
    <x v="43"/>
    <s v="Reporte de transacciones de ORFEO del  Director (a) Territorial y/o Líder del Equipo de Apoyo Jurídico DT de inicio, formulación, pruebas y traslado para alegatos y declaración de responsabilidad expedidos en la correspodiente investigación sancionatoria ambiental  y/o los publicados en la Gaceta Oficial de PNNC._x000a_ (Autos de inicio, declaración de responsabildiad y el que resuelve el recurso contra la declaratoria de responsabilidad). "/>
    <d v="2023-01-01T00:00:00"/>
    <d v="2023-11-30T00:00:00"/>
    <s v="El Director(a)Territorial y/o líder del equipo de apoyo jurídico en cada DT"/>
    <s v="DTAN: 20%_x000a_DTAO: 40%_x000a_DTAM: 40_x000a_DTOR: 40%_x000a_DTPA: 40%_x000a_DTCA: XX"/>
    <n v="1"/>
    <x v="0"/>
    <x v="0"/>
    <x v="0"/>
    <x v="0"/>
    <x v="0"/>
    <x v="0"/>
    <x v="0"/>
    <s v="NO"/>
    <s v="La redacción de la acción  facilita el seguimiento y asegura la ejecución adecuada de la acción. Del mismo modo se evidencia cumplimiento con la ejecución del tratamiento del riesgo._x000a__x000a_Por otro lado, se observó que, que se dio cumplimiento a la acción del tratamiento del riesgo "/>
    <m/>
    <m/>
    <m/>
    <m/>
    <m/>
  </r>
  <r>
    <x v="6"/>
    <x v="3"/>
    <x v="6"/>
    <s v="N/A"/>
    <x v="2"/>
    <x v="67"/>
    <x v="0"/>
    <x v="0"/>
    <x v="0"/>
    <x v="0"/>
    <x v="0"/>
    <x v="0"/>
    <x v="0"/>
    <x v="3"/>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66,6% para el tercer cuatrimestre del 2023.  Toda vez que la DTPA y DTAO relacionaron evidencia no correspondiente a la relacionada en el control_x000a__x000a_Se evidenció que dentro del seguimiento realizado por la Oficina Asesora de Planeación correspondiente al tercer cuatrimestre de la vigencia 2023, no se  registró seguimiento._x000a_"/>
    <s v="NO"/>
    <x v="44"/>
    <s v="Reporte de transacciones de ORFEO del  Coordinador(a) del GTEA para el Nivel Central de inicio, formulación, pruebas y traslado para alegatos y declaración de responsabilidad expedidos en la correspodiente investigación sancionatoria ambiental  y/o los publicados en la Gaceta Oficial de PNNC._x000a_ (Autos de inicio, declaración de responsabildiad y el que resuelve el recurso contra la declaratoria de responsabilidad). "/>
    <d v="2023-01-01T00:00:00"/>
    <d v="2023-11-30T00:00:00"/>
    <s v="Coordinador(a) del Grupo de Trámites y Evaluación Ambiental-GTEA"/>
    <s v="_x000a_GTEA: 100%"/>
    <n v="1"/>
    <x v="0"/>
    <x v="0"/>
    <x v="0"/>
    <x v="0"/>
    <x v="0"/>
    <x v="0"/>
    <x v="0"/>
    <s v="SI"/>
    <s v="La redacción de la acción  facilita el seguimiento y asegura la ejecución adecuada de la acción. Del mismo modo se evidencia cumplimiento con la ejecución del tratamiento del riesgo._x000a__x000a_Por otro lado, se observó que, que se dio cumplimiento a la acción del tratamiento del riesgo "/>
    <s v="NO"/>
    <m/>
    <m/>
    <m/>
    <s v="DTOR: No se ha materializado el riesgo, se aplican los controles_x000a_DTAN: No se ha materializado el riesgo, se aplican los controles_x000a_DTAO:No se ha materializado el riesgo, se aplican los controles_x000a_DTCA:No se ha materializado el riesgo, se aplican los controles_x000a_DTPA:No se ha materializado el riesgo, se aplican los controles_x000a_DTAM:No se ha materializado el riesgo, se aplican los controles_x000a_"/>
  </r>
  <r>
    <x v="6"/>
    <x v="3"/>
    <x v="6"/>
    <s v="N/A"/>
    <x v="2"/>
    <x v="6"/>
    <x v="1"/>
    <x v="2"/>
    <x v="1"/>
    <x v="1"/>
    <x v="1"/>
    <x v="1"/>
    <x v="2"/>
    <x v="2"/>
    <s v="N/A"/>
    <s v="N/A"/>
    <x v="45"/>
    <s v="Listados de asistencia y/o  actas donde se evidencien los procesos de sensibilización al equipo de trabajo, presentaciones."/>
    <d v="2023-01-01T00:00:00"/>
    <d v="2023-11-30T00:00:00"/>
    <s v="Profesional jurídico y técnico de GTEA_x000a_Profesional jurídico Dirección Territorial"/>
    <s v="DTAN: 20%_x000a_DTAO: 20%_x000a_DTAM: 20%_x000a_DTOR: 40%_x000a_DTPA: 20%_x000a_DTCA: 100%"/>
    <n v="1"/>
    <x v="0"/>
    <x v="0"/>
    <x v="0"/>
    <x v="0"/>
    <x v="0"/>
    <x v="2"/>
    <x v="4"/>
    <s v="NO"/>
    <s v="Realizada la verificación del diseño del control, se evidenció que están definidas las variables para la adecuada aplicación del  control, así como lo define la Guía para la Administración y el Diseño de Controles en Entidades Públicas Versión 4.   _x000a__x000a_Por otro lado,  se evidenció cumplimiento del control  por lo cual se evidencia una efectividad de ejecución del control al 66,6% para el tercer cuatrimestre del 2023.  Toda vez que la DTAN y DTOR  relacionaron evidencia no correspondiente a la relacionada en el acción de tratamiento"/>
    <m/>
    <m/>
    <m/>
    <m/>
    <m/>
  </r>
  <r>
    <x v="8"/>
    <x v="1"/>
    <x v="42"/>
    <s v="Probabilidad que un contratista o funcionario no notifique, declare o manifieste el conflicto de intereses y continúe con su actividad,incumpliendo los lineamientos de conflicto de intereses"/>
    <x v="0"/>
    <x v="68"/>
    <x v="0"/>
    <x v="0"/>
    <x v="0"/>
    <x v="0"/>
    <x v="0"/>
    <x v="0"/>
    <x v="0"/>
    <x v="1"/>
    <m/>
    <s v="SI"/>
    <x v="46"/>
    <s v="Listado de asistencia y correo electrónico - mecanismo de socialización empleado "/>
    <d v="2023-01-01T00:00:00"/>
    <d v="2023-11-30T00:00:00"/>
    <s v="Líder del proceso"/>
    <n v="1"/>
    <n v="3"/>
    <x v="0"/>
    <x v="0"/>
    <x v="0"/>
    <x v="0"/>
    <x v="0"/>
    <x v="0"/>
    <x v="0"/>
    <s v="SI"/>
    <m/>
    <s v="NO"/>
    <m/>
    <m/>
    <m/>
    <s v="No se ha materializo el riesg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22B4AC1-5D96-4B64-830D-50A9F88708F9}" name="TablaDinámica10"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64:B67" firstHeaderRow="1" firstDataRow="1" firstDataCol="1" rowPageCount="1" colPageCount="1"/>
  <pivotFields count="37">
    <pivotField showAll="0"/>
    <pivotField showAll="0"/>
    <pivotField showAll="0"/>
    <pivotField showAll="0"/>
    <pivotField showAll="0"/>
    <pivotField axis="axisPage" multipleItemSelectionAllowed="1" showAll="0">
      <items count="70">
        <item x="57"/>
        <item x="45"/>
        <item x="26"/>
        <item x="16"/>
        <item x="24"/>
        <item x="59"/>
        <item x="29"/>
        <item x="32"/>
        <item x="47"/>
        <item x="10"/>
        <item x="8"/>
        <item x="11"/>
        <item x="12"/>
        <item x="9"/>
        <item x="13"/>
        <item x="14"/>
        <item x="65"/>
        <item x="56"/>
        <item x="54"/>
        <item x="55"/>
        <item x="58"/>
        <item x="0"/>
        <item x="1"/>
        <item x="2"/>
        <item x="3"/>
        <item x="4"/>
        <item x="5"/>
        <item h="1" x="6"/>
        <item x="7"/>
        <item x="15"/>
        <item x="17"/>
        <item x="18"/>
        <item x="19"/>
        <item x="20"/>
        <item x="21"/>
        <item x="22"/>
        <item x="23"/>
        <item x="25"/>
        <item x="27"/>
        <item x="28"/>
        <item x="30"/>
        <item x="31"/>
        <item x="33"/>
        <item x="34"/>
        <item x="35"/>
        <item x="36"/>
        <item x="37"/>
        <item x="38"/>
        <item x="39"/>
        <item x="40"/>
        <item x="41"/>
        <item x="42"/>
        <item x="43"/>
        <item x="44"/>
        <item x="46"/>
        <item x="48"/>
        <item x="49"/>
        <item x="50"/>
        <item x="51"/>
        <item x="52"/>
        <item x="53"/>
        <item x="60"/>
        <item x="61"/>
        <item x="62"/>
        <item x="63"/>
        <item x="64"/>
        <item x="66"/>
        <item x="67"/>
        <item x="68"/>
        <item t="default"/>
      </items>
    </pivotField>
    <pivotField showAll="0"/>
    <pivotField showAll="0"/>
    <pivotField axis="axisRow" dataField="1" showAll="0">
      <items count="4">
        <item x="1"/>
        <item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3">
    <i>
      <x v="1"/>
    </i>
    <i>
      <x v="2"/>
    </i>
    <i t="grand">
      <x/>
    </i>
  </rowItems>
  <colItems count="1">
    <i/>
  </colItems>
  <pageFields count="1">
    <pageField fld="5" hier="-1"/>
  </pageFields>
  <dataFields count="1">
    <dataField name="Cuenta de PRÓPOSITO ©"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487982C-B2F4-4C47-90B9-80182086628A}" name="TablaDinámica4"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23" firstHeaderRow="1" firstDataRow="1" firstDataCol="1" rowPageCount="1" colPageCount="1"/>
  <pivotFields count="37">
    <pivotField axis="axisRow" showAll="0">
      <items count="20">
        <item x="5"/>
        <item x="6"/>
        <item x="4"/>
        <item x="0"/>
        <item x="9"/>
        <item x="1"/>
        <item x="3"/>
        <item x="12"/>
        <item x="2"/>
        <item x="18"/>
        <item x="10"/>
        <item x="13"/>
        <item x="16"/>
        <item x="17"/>
        <item x="11"/>
        <item x="15"/>
        <item x="7"/>
        <item x="14"/>
        <item x="8"/>
        <item t="default"/>
      </items>
    </pivotField>
    <pivotField showAll="0"/>
    <pivotField showAll="0"/>
    <pivotField showAll="0"/>
    <pivotField showAll="0"/>
    <pivotField axis="axisPage" dataField="1" multipleItemSelectionAllowed="1" showAll="0">
      <items count="70">
        <item x="57"/>
        <item x="45"/>
        <item x="26"/>
        <item x="16"/>
        <item x="24"/>
        <item x="59"/>
        <item x="29"/>
        <item x="32"/>
        <item x="47"/>
        <item x="10"/>
        <item x="8"/>
        <item x="11"/>
        <item x="12"/>
        <item x="9"/>
        <item x="13"/>
        <item x="14"/>
        <item x="65"/>
        <item x="56"/>
        <item x="54"/>
        <item x="55"/>
        <item x="58"/>
        <item x="0"/>
        <item x="1"/>
        <item x="2"/>
        <item x="3"/>
        <item x="4"/>
        <item x="5"/>
        <item h="1" x="6"/>
        <item x="7"/>
        <item x="15"/>
        <item x="17"/>
        <item x="18"/>
        <item x="19"/>
        <item x="20"/>
        <item x="21"/>
        <item x="22"/>
        <item x="23"/>
        <item x="25"/>
        <item x="27"/>
        <item x="28"/>
        <item x="30"/>
        <item x="31"/>
        <item x="33"/>
        <item x="34"/>
        <item x="35"/>
        <item x="36"/>
        <item x="37"/>
        <item x="38"/>
        <item x="39"/>
        <item x="40"/>
        <item x="41"/>
        <item x="42"/>
        <item x="43"/>
        <item x="44"/>
        <item x="46"/>
        <item x="48"/>
        <item x="49"/>
        <item x="50"/>
        <item x="51"/>
        <item x="52"/>
        <item x="53"/>
        <item x="60"/>
        <item x="61"/>
        <item x="62"/>
        <item x="63"/>
        <item x="64"/>
        <item x="66"/>
        <item x="67"/>
        <item x="6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20">
    <i>
      <x/>
    </i>
    <i>
      <x v="1"/>
    </i>
    <i>
      <x v="2"/>
    </i>
    <i>
      <x v="3"/>
    </i>
    <i>
      <x v="4"/>
    </i>
    <i>
      <x v="5"/>
    </i>
    <i>
      <x v="6"/>
    </i>
    <i>
      <x v="7"/>
    </i>
    <i>
      <x v="8"/>
    </i>
    <i>
      <x v="9"/>
    </i>
    <i>
      <x v="10"/>
    </i>
    <i>
      <x v="11"/>
    </i>
    <i>
      <x v="12"/>
    </i>
    <i>
      <x v="13"/>
    </i>
    <i>
      <x v="14"/>
    </i>
    <i>
      <x v="15"/>
    </i>
    <i>
      <x v="16"/>
    </i>
    <i>
      <x v="17"/>
    </i>
    <i>
      <x v="18"/>
    </i>
    <i t="grand">
      <x/>
    </i>
  </rowItems>
  <colItems count="1">
    <i/>
  </colItems>
  <pageFields count="1">
    <pageField fld="5" hier="-1"/>
  </pageFields>
  <dataFields count="1">
    <dataField name="Cuenta de CONTROL"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26F6724E-9B34-4BD2-A2D8-705CC6BEEDC4}" name="TablaDinámica17"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84:D105" firstHeaderRow="1" firstDataRow="2" firstDataCol="1" rowPageCount="1" colPageCount="1"/>
  <pivotFields count="37">
    <pivotField axis="axisRow" showAll="0">
      <items count="20">
        <item x="5"/>
        <item x="6"/>
        <item x="4"/>
        <item x="0"/>
        <item x="9"/>
        <item x="1"/>
        <item x="3"/>
        <item x="12"/>
        <item x="2"/>
        <item x="18"/>
        <item x="10"/>
        <item x="13"/>
        <item x="16"/>
        <item x="17"/>
        <item x="11"/>
        <item x="15"/>
        <item x="7"/>
        <item x="14"/>
        <item x="8"/>
        <item t="default"/>
      </items>
    </pivotField>
    <pivotField showAll="0"/>
    <pivotField dataField="1" multipleItemSelectionAllowed="1" showAll="0"/>
    <pivotField showAll="0"/>
    <pivotField showAll="0"/>
    <pivotField axis="axisPage" multipleItemSelectionAllowed="1" showAll="0">
      <items count="70">
        <item x="57"/>
        <item x="45"/>
        <item x="60"/>
        <item x="33"/>
        <item x="62"/>
        <item x="26"/>
        <item x="53"/>
        <item x="16"/>
        <item x="24"/>
        <item x="17"/>
        <item x="59"/>
        <item x="29"/>
        <item x="32"/>
        <item x="47"/>
        <item x="68"/>
        <item x="15"/>
        <item x="36"/>
        <item x="49"/>
        <item x="27"/>
        <item x="1"/>
        <item x="4"/>
        <item x="18"/>
        <item x="21"/>
        <item x="19"/>
        <item x="20"/>
        <item x="22"/>
        <item x="23"/>
        <item x="51"/>
        <item x="52"/>
        <item x="66"/>
        <item x="30"/>
        <item x="5"/>
        <item x="10"/>
        <item x="8"/>
        <item x="11"/>
        <item x="12"/>
        <item x="7"/>
        <item x="50"/>
        <item x="25"/>
        <item x="0"/>
        <item x="2"/>
        <item x="48"/>
        <item x="34"/>
        <item x="28"/>
        <item x="31"/>
        <item x="63"/>
        <item x="67"/>
        <item x="37"/>
        <item x="46"/>
        <item x="9"/>
        <item x="13"/>
        <item x="3"/>
        <item x="61"/>
        <item x="38"/>
        <item x="14"/>
        <item x="64"/>
        <item x="39"/>
        <item x="65"/>
        <item x="40"/>
        <item x="41"/>
        <item x="42"/>
        <item x="43"/>
        <item x="35"/>
        <item x="56"/>
        <item x="54"/>
        <item x="55"/>
        <item x="58"/>
        <item x="44"/>
        <item h="1" x="6"/>
        <item t="default"/>
      </items>
    </pivotField>
    <pivotField showAll="0"/>
    <pivotField showAll="0"/>
    <pivotField showAll="0"/>
    <pivotField showAll="0"/>
    <pivotField showAll="0"/>
    <pivotField showAll="0"/>
    <pivotField axis="axisCol" showAll="0">
      <items count="4">
        <item x="0"/>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20">
    <i>
      <x/>
    </i>
    <i>
      <x v="1"/>
    </i>
    <i>
      <x v="2"/>
    </i>
    <i>
      <x v="3"/>
    </i>
    <i>
      <x v="4"/>
    </i>
    <i>
      <x v="5"/>
    </i>
    <i>
      <x v="6"/>
    </i>
    <i>
      <x v="7"/>
    </i>
    <i>
      <x v="8"/>
    </i>
    <i>
      <x v="9"/>
    </i>
    <i>
      <x v="10"/>
    </i>
    <i>
      <x v="11"/>
    </i>
    <i>
      <x v="12"/>
    </i>
    <i>
      <x v="13"/>
    </i>
    <i>
      <x v="14"/>
    </i>
    <i>
      <x v="15"/>
    </i>
    <i>
      <x v="16"/>
    </i>
    <i>
      <x v="17"/>
    </i>
    <i>
      <x v="18"/>
    </i>
    <i t="grand">
      <x/>
    </i>
  </rowItems>
  <colFields count="1">
    <field x="12"/>
  </colFields>
  <colItems count="3">
    <i>
      <x/>
    </i>
    <i>
      <x v="2"/>
    </i>
    <i t="grand">
      <x/>
    </i>
  </colItems>
  <pageFields count="1">
    <pageField fld="5" hier="-1"/>
  </pageFields>
  <dataFields count="1">
    <dataField name="Cuenta de RIESG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F5C146D8-24EE-4E6F-8B11-D7BFD5EA2BD2}" name="TablaDinámica14"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83:E91" firstHeaderRow="1" firstDataRow="2" firstDataCol="1" rowPageCount="1" colPageCount="1"/>
  <pivotFields count="37">
    <pivotField axis="axisRow" showAll="0">
      <items count="20">
        <item x="5"/>
        <item x="6"/>
        <item x="4"/>
        <item x="0"/>
        <item x="9"/>
        <item x="1"/>
        <item x="3"/>
        <item x="12"/>
        <item x="2"/>
        <item x="18"/>
        <item x="10"/>
        <item x="13"/>
        <item x="16"/>
        <item x="17"/>
        <item x="11"/>
        <item x="15"/>
        <item x="7"/>
        <item x="14"/>
        <item x="8"/>
        <item t="default"/>
      </items>
    </pivotField>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axis="axisPage" multipleItemSelectionAllowed="1" showAll="0">
      <items count="4">
        <item h="1" x="0"/>
        <item h="1" x="1"/>
        <item x="2"/>
        <item t="default"/>
      </items>
    </pivotField>
    <pivotField axis="axisCol" dataField="1" showAll="0">
      <items count="7">
        <item x="2"/>
        <item x="0"/>
        <item h="1" x="1"/>
        <item x="3"/>
        <item h="1" x="5"/>
        <item x="4"/>
        <item t="default"/>
      </items>
    </pivotField>
    <pivotField showAll="0"/>
    <pivotField showAll="0"/>
    <pivotField showAll="0"/>
    <pivotField showAll="0"/>
    <pivotField showAll="0"/>
    <pivotField showAll="0"/>
    <pivotField showAll="0"/>
  </pivotFields>
  <rowFields count="1">
    <field x="0"/>
  </rowFields>
  <rowItems count="7">
    <i>
      <x v="1"/>
    </i>
    <i>
      <x v="2"/>
    </i>
    <i>
      <x v="7"/>
    </i>
    <i>
      <x v="9"/>
    </i>
    <i>
      <x v="11"/>
    </i>
    <i>
      <x v="15"/>
    </i>
    <i t="grand">
      <x/>
    </i>
  </rowItems>
  <colFields count="1">
    <field x="29"/>
  </colFields>
  <colItems count="4">
    <i>
      <x/>
    </i>
    <i>
      <x v="3"/>
    </i>
    <i>
      <x v="5"/>
    </i>
    <i t="grand">
      <x/>
    </i>
  </colItems>
  <pageFields count="1">
    <pageField fld="28" hier="-1"/>
  </pageFields>
  <dataFields count="1">
    <dataField name="Cuenta de OBSERVACIONES EVIDENCIA DE LA ACCION DE TRATAMIENTO" fld="2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76DC96D4-8CFE-4BDD-A42C-E014BAFC6A65}" name="TablaDinámica10"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63:B69" firstHeaderRow="1" firstDataRow="1" firstDataCol="1"/>
  <pivotFields count="37">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7">
        <item x="2"/>
        <item x="0"/>
        <item h="1" x="1"/>
        <item x="3"/>
        <item x="5"/>
        <item x="4"/>
        <item t="default"/>
      </items>
    </pivotField>
    <pivotField showAll="0"/>
    <pivotField showAll="0"/>
    <pivotField showAll="0"/>
    <pivotField showAll="0"/>
    <pivotField showAll="0"/>
    <pivotField showAll="0"/>
    <pivotField showAll="0"/>
  </pivotFields>
  <rowFields count="1">
    <field x="29"/>
  </rowFields>
  <rowItems count="6">
    <i>
      <x/>
    </i>
    <i>
      <x v="1"/>
    </i>
    <i>
      <x v="3"/>
    </i>
    <i>
      <x v="4"/>
    </i>
    <i>
      <x v="5"/>
    </i>
    <i t="grand">
      <x/>
    </i>
  </rowItems>
  <colItems count="1">
    <i/>
  </colItems>
  <dataFields count="1">
    <dataField name="Cuenta de OBSERVACIONES EVIDENCIA DE LA ACCION DE TRATAMIENTO" fld="2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0F3B3C13-4035-4144-B8F2-FDAFB3DB8B01}" name="TablaDinámica4"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5:B38" firstHeaderRow="1" firstDataRow="1" firstDataCol="1"/>
  <pivotFields count="37">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axis="axisRow" dataField="1" showAll="0">
      <items count="4">
        <item h="1"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3"/>
  </rowFields>
  <rowItems count="3">
    <i>
      <x v="1"/>
    </i>
    <i>
      <x v="2"/>
    </i>
    <i t="grand">
      <x/>
    </i>
  </rowItems>
  <colItems count="1">
    <i/>
  </colItems>
  <dataFields count="1">
    <dataField name="Cuenta de ACCIÓN DEFINIDA (AT)" fld="2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AEA39481-F1C4-4DFB-B2FC-BAAFAF83975A}" name="TablaDinámica18"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23" firstHeaderRow="1" firstDataRow="1" firstDataCol="1" rowPageCount="1" colPageCount="1"/>
  <pivotFields count="37">
    <pivotField axis="axisRow" showAll="0">
      <items count="20">
        <item x="5"/>
        <item x="6"/>
        <item x="4"/>
        <item x="0"/>
        <item x="9"/>
        <item x="1"/>
        <item x="3"/>
        <item x="12"/>
        <item x="2"/>
        <item x="18"/>
        <item x="10"/>
        <item x="13"/>
        <item x="16"/>
        <item x="17"/>
        <item x="11"/>
        <item x="15"/>
        <item x="7"/>
        <item x="14"/>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dataField="1" multipleItemSelectionAllowed="1" showAll="0">
      <items count="48">
        <item x="43"/>
        <item x="40"/>
        <item x="17"/>
        <item x="34"/>
        <item x="10"/>
        <item x="0"/>
        <item x="28"/>
        <item x="15"/>
        <item x="27"/>
        <item x="13"/>
        <item x="2"/>
        <item x="19"/>
        <item x="9"/>
        <item x="39"/>
        <item x="12"/>
        <item x="29"/>
        <item x="38"/>
        <item x="33"/>
        <item x="8"/>
        <item x="22"/>
        <item x="26"/>
        <item x="46"/>
        <item x="1"/>
        <item x="31"/>
        <item x="18"/>
        <item x="20"/>
        <item x="16"/>
        <item x="32"/>
        <item x="14"/>
        <item x="6"/>
        <item x="37"/>
        <item x="21"/>
        <item x="7"/>
        <item x="24"/>
        <item x="36"/>
        <item x="23"/>
        <item x="4"/>
        <item x="44"/>
        <item x="11"/>
        <item x="35"/>
        <item x="41"/>
        <item x="30"/>
        <item x="25"/>
        <item x="5"/>
        <item x="42"/>
        <item x="45"/>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20">
    <i>
      <x/>
    </i>
    <i>
      <x v="1"/>
    </i>
    <i>
      <x v="2"/>
    </i>
    <i>
      <x v="3"/>
    </i>
    <i>
      <x v="4"/>
    </i>
    <i>
      <x v="5"/>
    </i>
    <i>
      <x v="6"/>
    </i>
    <i>
      <x v="7"/>
    </i>
    <i>
      <x v="8"/>
    </i>
    <i>
      <x v="9"/>
    </i>
    <i>
      <x v="10"/>
    </i>
    <i>
      <x v="11"/>
    </i>
    <i>
      <x v="12"/>
    </i>
    <i>
      <x v="13"/>
    </i>
    <i>
      <x v="14"/>
    </i>
    <i>
      <x v="15"/>
    </i>
    <i>
      <x v="16"/>
    </i>
    <i>
      <x v="17"/>
    </i>
    <i>
      <x v="18"/>
    </i>
    <i t="grand">
      <x/>
    </i>
  </rowItems>
  <colItems count="1">
    <i/>
  </colItems>
  <pageFields count="1">
    <pageField fld="16" hier="-1"/>
  </pageFields>
  <dataFields count="1">
    <dataField name="Cuenta de ACCIONES  TRATAMIENTO DE RIESGOS " fld="1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340D4F0D-1371-4CF7-B71A-E14B470DBBA3}" name="TablaDinámica25" cacheId="1" applyNumberFormats="0" applyBorderFormats="0" applyFontFormats="0" applyPatternFormats="0" applyAlignmentFormats="0" applyWidthHeightFormats="1" dataCaption="Valores" updatedVersion="7" minRefreshableVersion="3" useAutoFormatting="1" itemPrintTitles="1" createdVersion="7" indent="0" showHeaders="0" outline="1" outlineData="1" multipleFieldFilters="0">
  <location ref="A218:B244" firstHeaderRow="1" firstDataRow="1" firstDataCol="1" rowPageCount="1" colPageCount="1"/>
  <pivotFields count="37">
    <pivotField axis="axisRow" showAll="0">
      <items count="20">
        <item x="5"/>
        <item x="6"/>
        <item x="4"/>
        <item x="0"/>
        <item x="9"/>
        <item x="1"/>
        <item x="3"/>
        <item x="12"/>
        <item x="2"/>
        <item x="18"/>
        <item x="10"/>
        <item x="13"/>
        <item x="16"/>
        <item x="17"/>
        <item x="11"/>
        <item x="15"/>
        <item x="7"/>
        <item x="14"/>
        <item x="8"/>
        <item t="default"/>
      </items>
    </pivotField>
    <pivotField axis="axisRow" dataField="1" showAll="0">
      <items count="6">
        <item x="4"/>
        <item x="1"/>
        <item x="0"/>
        <item x="2"/>
        <item x="3"/>
        <item t="default"/>
      </items>
    </pivotField>
    <pivotField axis="axisPage" multipleItemSelectionAllowed="1" showAll="0">
      <items count="44">
        <item h="1" x="3"/>
        <item h="1" x="6"/>
        <item x="39"/>
        <item x="37"/>
        <item x="1"/>
        <item x="19"/>
        <item x="14"/>
        <item x="26"/>
        <item x="30"/>
        <item x="4"/>
        <item x="7"/>
        <item x="21"/>
        <item x="34"/>
        <item x="23"/>
        <item x="42"/>
        <item x="28"/>
        <item x="18"/>
        <item x="27"/>
        <item x="17"/>
        <item x="32"/>
        <item x="40"/>
        <item x="5"/>
        <item x="22"/>
        <item x="20"/>
        <item x="33"/>
        <item x="0"/>
        <item x="2"/>
        <item x="13"/>
        <item x="16"/>
        <item x="12"/>
        <item x="15"/>
        <item x="29"/>
        <item x="25"/>
        <item x="10"/>
        <item x="24"/>
        <item x="8"/>
        <item x="9"/>
        <item x="11"/>
        <item x="31"/>
        <item x="41"/>
        <item x="38"/>
        <item x="35"/>
        <item x="3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0"/>
  </rowFields>
  <rowItems count="26">
    <i>
      <x/>
    </i>
    <i r="1">
      <x v="2"/>
    </i>
    <i r="1">
      <x v="6"/>
    </i>
    <i r="1">
      <x v="9"/>
    </i>
    <i>
      <x v="1"/>
    </i>
    <i r="1">
      <x/>
    </i>
    <i r="1">
      <x v="1"/>
    </i>
    <i r="1">
      <x v="3"/>
    </i>
    <i r="1">
      <x v="4"/>
    </i>
    <i r="1">
      <x v="5"/>
    </i>
    <i r="1">
      <x v="6"/>
    </i>
    <i r="1">
      <x v="7"/>
    </i>
    <i r="1">
      <x v="8"/>
    </i>
    <i r="1">
      <x v="9"/>
    </i>
    <i r="1">
      <x v="10"/>
    </i>
    <i r="1">
      <x v="11"/>
    </i>
    <i r="1">
      <x v="12"/>
    </i>
    <i r="1">
      <x v="13"/>
    </i>
    <i r="1">
      <x v="14"/>
    </i>
    <i r="1">
      <x v="15"/>
    </i>
    <i r="1">
      <x v="16"/>
    </i>
    <i r="1">
      <x v="17"/>
    </i>
    <i r="1">
      <x v="18"/>
    </i>
    <i>
      <x v="2"/>
    </i>
    <i r="1">
      <x v="3"/>
    </i>
    <i t="grand">
      <x/>
    </i>
  </rowItems>
  <colItems count="1">
    <i/>
  </colItems>
  <pageFields count="1">
    <pageField fld="2" hier="-1"/>
  </pageFields>
  <dataFields count="1">
    <dataField name="Cuenta de ZONA DE RIESG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48A7FBEA-BB42-4F7D-BC8F-F902FAC93042}" name="TablaDinámica5"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40:B42" firstHeaderRow="1" firstDataRow="1" firstDataCol="1"/>
  <pivotFields count="37">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axis="axisRow" dataField="1" showAll="0">
      <items count="3">
        <item h="1" x="1"/>
        <item x="0"/>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25"/>
  </rowFields>
  <rowItems count="2">
    <i>
      <x v="1"/>
    </i>
    <i t="grand">
      <x/>
    </i>
  </rowItems>
  <colItems count="1">
    <i/>
  </colItems>
  <dataFields count="1">
    <dataField name="Cuenta de FECHAS ESTABLECIDAS (AT)" fld="2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FC26AC7D-3D0B-47EA-80C9-78F936BA1B93}" name="TablaDinámica21"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184:B204" firstHeaderRow="1" firstDataRow="1" firstDataCol="1" rowPageCount="1" colPageCount="1"/>
  <pivotFields count="37">
    <pivotField axis="axisRow" showAll="0">
      <items count="20">
        <item x="5"/>
        <item x="6"/>
        <item x="4"/>
        <item x="0"/>
        <item x="9"/>
        <item x="1"/>
        <item x="3"/>
        <item x="12"/>
        <item x="2"/>
        <item x="18"/>
        <item x="10"/>
        <item x="13"/>
        <item x="16"/>
        <item x="17"/>
        <item x="11"/>
        <item x="15"/>
        <item x="7"/>
        <item x="14"/>
        <item x="8"/>
        <item t="default"/>
      </items>
    </pivotField>
    <pivotField showAll="0"/>
    <pivotField axis="axisPage" dataField="1" multipleItemSelectionAllowed="1" showAll="0">
      <items count="44">
        <item h="1" x="3"/>
        <item h="1" x="6"/>
        <item x="39"/>
        <item x="37"/>
        <item x="1"/>
        <item x="19"/>
        <item x="14"/>
        <item x="26"/>
        <item x="30"/>
        <item x="4"/>
        <item x="7"/>
        <item x="21"/>
        <item x="34"/>
        <item x="23"/>
        <item x="42"/>
        <item x="28"/>
        <item x="18"/>
        <item x="27"/>
        <item x="17"/>
        <item x="32"/>
        <item x="40"/>
        <item x="5"/>
        <item x="22"/>
        <item x="20"/>
        <item x="33"/>
        <item x="0"/>
        <item x="2"/>
        <item x="13"/>
        <item x="16"/>
        <item x="12"/>
        <item x="15"/>
        <item x="29"/>
        <item x="25"/>
        <item x="10"/>
        <item x="24"/>
        <item x="8"/>
        <item x="9"/>
        <item x="11"/>
        <item x="31"/>
        <item x="41"/>
        <item x="38"/>
        <item x="35"/>
        <item x="3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20">
    <i>
      <x/>
    </i>
    <i>
      <x v="1"/>
    </i>
    <i>
      <x v="2"/>
    </i>
    <i>
      <x v="3"/>
    </i>
    <i>
      <x v="4"/>
    </i>
    <i>
      <x v="5"/>
    </i>
    <i>
      <x v="6"/>
    </i>
    <i>
      <x v="7"/>
    </i>
    <i>
      <x v="8"/>
    </i>
    <i>
      <x v="9"/>
    </i>
    <i>
      <x v="10"/>
    </i>
    <i>
      <x v="11"/>
    </i>
    <i>
      <x v="12"/>
    </i>
    <i>
      <x v="13"/>
    </i>
    <i>
      <x v="14"/>
    </i>
    <i>
      <x v="15"/>
    </i>
    <i>
      <x v="16"/>
    </i>
    <i>
      <x v="17"/>
    </i>
    <i>
      <x v="18"/>
    </i>
    <i t="grand">
      <x/>
    </i>
  </rowItems>
  <colItems count="1">
    <i/>
  </colItems>
  <pageFields count="1">
    <pageField fld="2" hier="-1"/>
  </pageFields>
  <dataFields count="1">
    <dataField name="Cuenta de RIESG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EA042230-4BBA-4DEC-A075-D5A3EA85BB59}" name="TablaDinámica20"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28:B31" firstHeaderRow="1" firstDataRow="1" firstDataCol="1"/>
  <pivotFields count="37">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axis="axisRow" dataField="1" showAll="0">
      <items count="4">
        <item h="1" x="1"/>
        <item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24"/>
  </rowFields>
  <rowItems count="3">
    <i>
      <x v="1"/>
    </i>
    <i>
      <x v="2"/>
    </i>
    <i t="grand">
      <x/>
    </i>
  </rowItems>
  <colItems count="1">
    <i/>
  </colItems>
  <dataFields count="1">
    <dataField name="Cuenta de RESPONSABLE (AT)" fld="2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7284686-5270-44FA-805C-8E5AA4910CCD}" name="TablaDinámica7"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42:B44" firstHeaderRow="1" firstDataRow="1" firstDataCol="1" rowPageCount="1" colPageCount="1"/>
  <pivotFields count="37">
    <pivotField showAll="0"/>
    <pivotField showAll="0"/>
    <pivotField showAll="0"/>
    <pivotField showAll="0"/>
    <pivotField showAll="0"/>
    <pivotField axis="axisPage" multipleItemSelectionAllowed="1" showAll="0">
      <items count="70">
        <item x="57"/>
        <item x="45"/>
        <item x="26"/>
        <item x="16"/>
        <item x="24"/>
        <item x="59"/>
        <item x="29"/>
        <item x="32"/>
        <item x="47"/>
        <item x="10"/>
        <item x="8"/>
        <item x="11"/>
        <item x="12"/>
        <item x="9"/>
        <item x="13"/>
        <item x="14"/>
        <item x="65"/>
        <item x="56"/>
        <item x="54"/>
        <item x="55"/>
        <item x="58"/>
        <item x="0"/>
        <item x="1"/>
        <item x="2"/>
        <item x="3"/>
        <item x="4"/>
        <item x="5"/>
        <item h="1" x="6"/>
        <item x="7"/>
        <item x="15"/>
        <item x="17"/>
        <item x="18"/>
        <item x="19"/>
        <item x="20"/>
        <item x="21"/>
        <item x="22"/>
        <item x="23"/>
        <item x="25"/>
        <item x="27"/>
        <item x="28"/>
        <item x="30"/>
        <item x="31"/>
        <item x="33"/>
        <item x="34"/>
        <item x="35"/>
        <item x="36"/>
        <item x="37"/>
        <item x="38"/>
        <item x="39"/>
        <item x="40"/>
        <item x="41"/>
        <item x="42"/>
        <item x="43"/>
        <item x="44"/>
        <item x="46"/>
        <item x="48"/>
        <item x="49"/>
        <item x="50"/>
        <item x="51"/>
        <item x="52"/>
        <item x="53"/>
        <item x="60"/>
        <item x="61"/>
        <item x="62"/>
        <item x="63"/>
        <item x="64"/>
        <item x="66"/>
        <item x="67"/>
        <item x="68"/>
        <item t="default"/>
      </items>
    </pivotField>
    <pivotField showAll="0"/>
    <pivotField showAll="0"/>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2">
    <i>
      <x v="1"/>
    </i>
    <i t="grand">
      <x/>
    </i>
  </rowItems>
  <colItems count="1">
    <i/>
  </colItems>
  <pageFields count="1">
    <pageField fld="5" hier="-1"/>
  </pageFields>
  <dataFields count="1">
    <dataField name="Cuenta de CÓMO SE REALIZA ©"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A19ACBB4-C458-4710-8FCD-B94D621173CF}" name="TablaDinámica22"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209:B212" firstHeaderRow="1" firstDataRow="1" firstDataCol="1" rowPageCount="1" colPageCount="1"/>
  <pivotFields count="37">
    <pivotField showAll="0"/>
    <pivotField showAll="0"/>
    <pivotField axis="axisPage" multipleItemSelectionAllowed="1" showAll="0">
      <items count="44">
        <item h="1" x="3"/>
        <item h="1" x="6"/>
        <item x="39"/>
        <item x="37"/>
        <item x="1"/>
        <item x="19"/>
        <item x="14"/>
        <item x="26"/>
        <item x="30"/>
        <item x="4"/>
        <item x="7"/>
        <item x="21"/>
        <item x="34"/>
        <item x="23"/>
        <item x="42"/>
        <item x="28"/>
        <item x="18"/>
        <item x="27"/>
        <item x="17"/>
        <item x="32"/>
        <item x="40"/>
        <item x="5"/>
        <item x="22"/>
        <item x="20"/>
        <item x="33"/>
        <item x="0"/>
        <item x="2"/>
        <item x="13"/>
        <item x="16"/>
        <item x="12"/>
        <item x="15"/>
        <item x="29"/>
        <item x="25"/>
        <item x="10"/>
        <item x="24"/>
        <item x="8"/>
        <item x="9"/>
        <item x="11"/>
        <item x="31"/>
        <item x="41"/>
        <item x="38"/>
        <item x="35"/>
        <item x="36"/>
        <item t="default"/>
      </items>
    </pivotField>
    <pivotField showAll="0"/>
    <pivotField axis="axisRow" dataField="1" showAll="0">
      <items count="5">
        <item x="3"/>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3">
    <i>
      <x/>
    </i>
    <i>
      <x v="1"/>
    </i>
    <i t="grand">
      <x/>
    </i>
  </rowItems>
  <colItems count="1">
    <i/>
  </colItems>
  <pageFields count="1">
    <pageField fld="2" hier="-1"/>
  </pageFields>
  <dataFields count="1">
    <dataField name="Cuenta de OBSERVACIONES CON RELACIÓN A LA DESCRIPCION DEL RIESGO"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EC183146-10B2-4E21-8CAA-2C85E33865DD}" name="TablaDinámica9"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2:B56" firstHeaderRow="1" firstDataRow="1" firstDataCol="1"/>
  <pivotFields count="37">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axis="axisRow" dataField="1" showAll="0">
      <items count="5">
        <item x="0"/>
        <item h="1" x="2"/>
        <item x="3"/>
        <item x="1"/>
        <item t="default"/>
      </items>
    </pivotField>
    <pivotField showAll="0"/>
    <pivotField showAll="0"/>
    <pivotField showAll="0"/>
    <pivotField showAll="0"/>
    <pivotField showAll="0"/>
    <pivotField showAll="0"/>
    <pivotField showAll="0"/>
    <pivotField showAll="0"/>
    <pivotField showAll="0"/>
  </pivotFields>
  <rowFields count="1">
    <field x="27"/>
  </rowFields>
  <rowItems count="4">
    <i>
      <x/>
    </i>
    <i>
      <x v="2"/>
    </i>
    <i>
      <x v="3"/>
    </i>
    <i t="grand">
      <x/>
    </i>
  </rowItems>
  <colItems count="1">
    <i/>
  </colItems>
  <dataFields count="1">
    <dataField name="Cuenta de CUMPPLIMIENTO CON RELACIÓN AL ANALISIS DEL DISEÑO Del TRATAMIENTO DE LA ACCIÓN" fld="2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67B924D1-8246-4571-8D2C-6429C66A8AA8}" name="TablaDinámica13"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75:B78" firstHeaderRow="1" firstDataRow="1" firstDataCol="1"/>
  <pivotFields count="37">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0"/>
        <item h="1" x="1"/>
        <item x="2"/>
        <item t="default"/>
      </items>
    </pivotField>
    <pivotField showAll="0"/>
    <pivotField showAll="0"/>
    <pivotField showAll="0"/>
    <pivotField showAll="0"/>
    <pivotField showAll="0"/>
    <pivotField showAll="0"/>
    <pivotField showAll="0"/>
    <pivotField showAll="0"/>
  </pivotFields>
  <rowFields count="1">
    <field x="28"/>
  </rowFields>
  <rowItems count="3">
    <i>
      <x/>
    </i>
    <i>
      <x v="2"/>
    </i>
    <i t="grand">
      <x/>
    </i>
  </rowItems>
  <colItems count="1">
    <i/>
  </colItems>
  <dataFields count="1">
    <dataField name="Cuenta de ESTADO DE LA ACCIÓN" fld="2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3.xml><?xml version="1.0" encoding="utf-8"?>
<pivotTableDefinition xmlns="http://schemas.openxmlformats.org/spreadsheetml/2006/main" xmlns:mc="http://schemas.openxmlformats.org/markup-compatibility/2006" xmlns:xr="http://schemas.microsoft.com/office/spreadsheetml/2014/revision" mc:Ignorable="xr" xr:uid="{98A94885-D9AB-4A36-92D4-59099774A4D9}" name="TablaDinámica6"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44:B47" firstHeaderRow="1" firstDataRow="1" firstDataCol="1"/>
  <pivotFields count="37">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axis="axisRow" dataField="1" showAll="0">
      <items count="4">
        <item h="1" x="1"/>
        <item x="2"/>
        <item x="0"/>
        <item t="default"/>
      </items>
    </pivotField>
    <pivotField showAll="0"/>
    <pivotField showAll="0"/>
    <pivotField showAll="0"/>
    <pivotField showAll="0"/>
    <pivotField showAll="0"/>
    <pivotField showAll="0"/>
    <pivotField showAll="0"/>
    <pivotField showAll="0"/>
    <pivotField showAll="0"/>
    <pivotField showAll="0"/>
  </pivotFields>
  <rowFields count="1">
    <field x="26"/>
  </rowFields>
  <rowItems count="3">
    <i>
      <x v="1"/>
    </i>
    <i>
      <x v="2"/>
    </i>
    <i t="grand">
      <x/>
    </i>
  </rowItems>
  <colItems count="1">
    <i/>
  </colItems>
  <dataFields count="1">
    <dataField name="Cuenta de EVIDENCIA DE EJECUCIÓN (AT)" fld="2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4.xml><?xml version="1.0" encoding="utf-8"?>
<pivotTableDefinition xmlns="http://schemas.openxmlformats.org/spreadsheetml/2006/main" xmlns:mc="http://schemas.openxmlformats.org/markup-compatibility/2006" xmlns:xr="http://schemas.microsoft.com/office/spreadsheetml/2014/revision" mc:Ignorable="xr" xr:uid="{A6F16704-68D0-4C63-B61A-337FCF38F1BF}" name="TablaDinámica4"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0:E51" firstHeaderRow="1" firstDataRow="2" firstDataCol="1"/>
  <pivotFields count="33">
    <pivotField showAll="0"/>
    <pivotField axis="axisRow" showAll="0">
      <items count="21">
        <item x="5"/>
        <item x="6"/>
        <item x="4"/>
        <item x="0"/>
        <item m="1" x="19"/>
        <item x="9"/>
        <item x="1"/>
        <item x="3"/>
        <item x="12"/>
        <item x="2"/>
        <item x="18"/>
        <item x="10"/>
        <item x="13"/>
        <item x="16"/>
        <item x="17"/>
        <item x="11"/>
        <item x="15"/>
        <item x="7"/>
        <item x="14"/>
        <item x="8"/>
        <item t="default"/>
      </items>
    </pivotField>
    <pivotField axis="axisCol" dataField="1" multipleItemSelectionAllowed="1" showAll="0">
      <items count="7">
        <item x="3"/>
        <item x="1"/>
        <item x="0"/>
        <item h="1" m="1" x="5"/>
        <item h="1" m="1" x="4"/>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0">
    <i>
      <x/>
    </i>
    <i>
      <x v="1"/>
    </i>
    <i>
      <x v="2"/>
    </i>
    <i>
      <x v="3"/>
    </i>
    <i>
      <x v="5"/>
    </i>
    <i>
      <x v="6"/>
    </i>
    <i>
      <x v="7"/>
    </i>
    <i>
      <x v="8"/>
    </i>
    <i>
      <x v="9"/>
    </i>
    <i>
      <x v="10"/>
    </i>
    <i>
      <x v="11"/>
    </i>
    <i>
      <x v="12"/>
    </i>
    <i>
      <x v="13"/>
    </i>
    <i>
      <x v="14"/>
    </i>
    <i>
      <x v="15"/>
    </i>
    <i>
      <x v="16"/>
    </i>
    <i>
      <x v="17"/>
    </i>
    <i>
      <x v="18"/>
    </i>
    <i>
      <x v="19"/>
    </i>
    <i t="grand">
      <x/>
    </i>
  </rowItems>
  <colFields count="1">
    <field x="2"/>
  </colFields>
  <colItems count="4">
    <i>
      <x/>
    </i>
    <i>
      <x v="1"/>
    </i>
    <i>
      <x v="2"/>
    </i>
    <i t="grand">
      <x/>
    </i>
  </colItems>
  <dataFields count="1">
    <dataField name="Cuenta de ZONA DE RIESGO" fld="2" subtotal="count" baseField="0" baseItem="0"/>
  </dataFields>
  <formats count="30">
    <format dxfId="113">
      <pivotArea type="all" dataOnly="0" outline="0" fieldPosition="0"/>
    </format>
    <format dxfId="112">
      <pivotArea outline="0" collapsedLevelsAreSubtotals="1" fieldPosition="0"/>
    </format>
    <format dxfId="111">
      <pivotArea type="origin" dataOnly="0" labelOnly="1" outline="0" fieldPosition="0"/>
    </format>
    <format dxfId="110">
      <pivotArea field="2" type="button" dataOnly="0" labelOnly="1" outline="0" axis="axisCol" fieldPosition="0"/>
    </format>
    <format dxfId="109">
      <pivotArea type="topRight" dataOnly="0" labelOnly="1" outline="0" fieldPosition="0"/>
    </format>
    <format dxfId="108">
      <pivotArea field="1" type="button" dataOnly="0" labelOnly="1" outline="0" axis="axisRow" fieldPosition="0"/>
    </format>
    <format dxfId="107">
      <pivotArea dataOnly="0" labelOnly="1" fieldPosition="0">
        <references count="1">
          <reference field="1" count="0"/>
        </references>
      </pivotArea>
    </format>
    <format dxfId="106">
      <pivotArea dataOnly="0" labelOnly="1" grandRow="1" outline="0" fieldPosition="0"/>
    </format>
    <format dxfId="105">
      <pivotArea dataOnly="0" labelOnly="1" fieldPosition="0">
        <references count="1">
          <reference field="2" count="0"/>
        </references>
      </pivotArea>
    </format>
    <format dxfId="104">
      <pivotArea dataOnly="0" labelOnly="1" grandCol="1" outline="0" fieldPosition="0"/>
    </format>
    <format dxfId="103">
      <pivotArea type="all" dataOnly="0" outline="0" fieldPosition="0"/>
    </format>
    <format dxfId="102">
      <pivotArea outline="0" collapsedLevelsAreSubtotals="1" fieldPosition="0"/>
    </format>
    <format dxfId="101">
      <pivotArea type="origin" dataOnly="0" labelOnly="1" outline="0" fieldPosition="0"/>
    </format>
    <format dxfId="100">
      <pivotArea field="2" type="button" dataOnly="0" labelOnly="1" outline="0" axis="axisCol" fieldPosition="0"/>
    </format>
    <format dxfId="99">
      <pivotArea type="topRight" dataOnly="0" labelOnly="1" outline="0" fieldPosition="0"/>
    </format>
    <format dxfId="98">
      <pivotArea field="1" type="button" dataOnly="0" labelOnly="1" outline="0" axis="axisRow" fieldPosition="0"/>
    </format>
    <format dxfId="97">
      <pivotArea dataOnly="0" labelOnly="1" fieldPosition="0">
        <references count="1">
          <reference field="1" count="0"/>
        </references>
      </pivotArea>
    </format>
    <format dxfId="96">
      <pivotArea dataOnly="0" labelOnly="1" grandRow="1" outline="0" fieldPosition="0"/>
    </format>
    <format dxfId="95">
      <pivotArea dataOnly="0" labelOnly="1" fieldPosition="0">
        <references count="1">
          <reference field="2" count="0"/>
        </references>
      </pivotArea>
    </format>
    <format dxfId="94">
      <pivotArea dataOnly="0" labelOnly="1" grandCol="1" outline="0" fieldPosition="0"/>
    </format>
    <format dxfId="93">
      <pivotArea type="all" dataOnly="0" outline="0" fieldPosition="0"/>
    </format>
    <format dxfId="92">
      <pivotArea outline="0" collapsedLevelsAreSubtotals="1" fieldPosition="0"/>
    </format>
    <format dxfId="91">
      <pivotArea type="origin" dataOnly="0" labelOnly="1" outline="0" fieldPosition="0"/>
    </format>
    <format dxfId="90">
      <pivotArea field="2" type="button" dataOnly="0" labelOnly="1" outline="0" axis="axisCol" fieldPosition="0"/>
    </format>
    <format dxfId="89">
      <pivotArea type="topRight" dataOnly="0" labelOnly="1" outline="0" fieldPosition="0"/>
    </format>
    <format dxfId="88">
      <pivotArea field="1" type="button" dataOnly="0" labelOnly="1" outline="0" axis="axisRow" fieldPosition="0"/>
    </format>
    <format dxfId="87">
      <pivotArea dataOnly="0" labelOnly="1" fieldPosition="0">
        <references count="1">
          <reference field="1" count="0"/>
        </references>
      </pivotArea>
    </format>
    <format dxfId="86">
      <pivotArea dataOnly="0" labelOnly="1" grandRow="1" outline="0" fieldPosition="0"/>
    </format>
    <format dxfId="85">
      <pivotArea dataOnly="0" labelOnly="1" fieldPosition="0">
        <references count="1">
          <reference field="2" count="0"/>
        </references>
      </pivotArea>
    </format>
    <format dxfId="84">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5.xml><?xml version="1.0" encoding="utf-8"?>
<pivotTableDefinition xmlns="http://schemas.openxmlformats.org/spreadsheetml/2006/main" xmlns:mc="http://schemas.openxmlformats.org/markup-compatibility/2006" xmlns:xr="http://schemas.microsoft.com/office/spreadsheetml/2014/revision" mc:Ignorable="xr" xr:uid="{017F4A9F-9EC1-4A7A-BFEA-E68289E0BAE7}" name="TablaDinámica3"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23" firstHeaderRow="1" firstDataRow="1" firstDataCol="1" rowPageCount="1" colPageCount="1"/>
  <pivotFields count="33">
    <pivotField showAll="0"/>
    <pivotField axis="axisRow" showAll="0">
      <items count="21">
        <item x="5"/>
        <item x="6"/>
        <item x="4"/>
        <item x="0"/>
        <item m="1" x="19"/>
        <item x="9"/>
        <item x="1"/>
        <item x="3"/>
        <item x="12"/>
        <item x="2"/>
        <item x="18"/>
        <item x="10"/>
        <item x="13"/>
        <item x="16"/>
        <item x="17"/>
        <item x="11"/>
        <item x="15"/>
        <item x="7"/>
        <item x="14"/>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dataField="1" multipleItemSelectionAllowed="1" showAll="0">
      <items count="52">
        <item x="47"/>
        <item x="44"/>
        <item x="35"/>
        <item x="41"/>
        <item x="10"/>
        <item x="0"/>
        <item x="29"/>
        <item x="15"/>
        <item x="13"/>
        <item x="28"/>
        <item x="7"/>
        <item x="2"/>
        <item x="14"/>
        <item x="20"/>
        <item x="9"/>
        <item x="12"/>
        <item x="22"/>
        <item x="30"/>
        <item x="6"/>
        <item x="40"/>
        <item x="34"/>
        <item x="8"/>
        <item x="23"/>
        <item x="21"/>
        <item x="27"/>
        <item x="50"/>
        <item x="1"/>
        <item x="32"/>
        <item x="19"/>
        <item x="17"/>
        <item x="33"/>
        <item x="38"/>
        <item x="25"/>
        <item x="37"/>
        <item x="24"/>
        <item x="4"/>
        <item x="48"/>
        <item x="39"/>
        <item x="36"/>
        <item x="42"/>
        <item x="45"/>
        <item x="31"/>
        <item x="26"/>
        <item x="11"/>
        <item x="5"/>
        <item x="43"/>
        <item x="49"/>
        <item x="46"/>
        <item h="1" x="16"/>
        <item h="1" x="3"/>
        <item h="1" x="1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0">
    <i>
      <x/>
    </i>
    <i>
      <x v="1"/>
    </i>
    <i>
      <x v="2"/>
    </i>
    <i>
      <x v="3"/>
    </i>
    <i>
      <x v="5"/>
    </i>
    <i>
      <x v="6"/>
    </i>
    <i>
      <x v="7"/>
    </i>
    <i>
      <x v="8"/>
    </i>
    <i>
      <x v="9"/>
    </i>
    <i>
      <x v="10"/>
    </i>
    <i>
      <x v="11"/>
    </i>
    <i>
      <x v="12"/>
    </i>
    <i>
      <x v="13"/>
    </i>
    <i>
      <x v="14"/>
    </i>
    <i>
      <x v="15"/>
    </i>
    <i>
      <x v="16"/>
    </i>
    <i>
      <x v="17"/>
    </i>
    <i>
      <x v="18"/>
    </i>
    <i>
      <x v="19"/>
    </i>
    <i t="grand">
      <x/>
    </i>
  </rowItems>
  <colItems count="1">
    <i/>
  </colItems>
  <pageFields count="1">
    <pageField fld="15" hier="-1"/>
  </pageFields>
  <dataFields count="1">
    <dataField name="Cuenta de ACCIONES  TRATAMIENTO DE RIESGOS " fld="15" subtotal="count" baseField="0" baseItem="0"/>
  </dataFields>
  <formats count="18">
    <format dxfId="131">
      <pivotArea type="all" dataOnly="0" outline="0" fieldPosition="0"/>
    </format>
    <format dxfId="130">
      <pivotArea outline="0" collapsedLevelsAreSubtotals="1" fieldPosition="0"/>
    </format>
    <format dxfId="129">
      <pivotArea field="1" type="button" dataOnly="0" labelOnly="1" outline="0" axis="axisRow" fieldPosition="0"/>
    </format>
    <format dxfId="128">
      <pivotArea dataOnly="0" labelOnly="1" fieldPosition="0">
        <references count="1">
          <reference field="1" count="0"/>
        </references>
      </pivotArea>
    </format>
    <format dxfId="127">
      <pivotArea dataOnly="0" labelOnly="1" grandRow="1" outline="0" fieldPosition="0"/>
    </format>
    <format dxfId="126">
      <pivotArea dataOnly="0" labelOnly="1" outline="0" axis="axisValues" fieldPosition="0"/>
    </format>
    <format dxfId="125">
      <pivotArea type="all" dataOnly="0" outline="0" fieldPosition="0"/>
    </format>
    <format dxfId="124">
      <pivotArea outline="0" collapsedLevelsAreSubtotals="1" fieldPosition="0"/>
    </format>
    <format dxfId="123">
      <pivotArea field="1" type="button" dataOnly="0" labelOnly="1" outline="0" axis="axisRow" fieldPosition="0"/>
    </format>
    <format dxfId="122">
      <pivotArea dataOnly="0" labelOnly="1" fieldPosition="0">
        <references count="1">
          <reference field="1" count="0"/>
        </references>
      </pivotArea>
    </format>
    <format dxfId="121">
      <pivotArea dataOnly="0" labelOnly="1" grandRow="1" outline="0" fieldPosition="0"/>
    </format>
    <format dxfId="120">
      <pivotArea dataOnly="0" labelOnly="1" outline="0" axis="axisValues" fieldPosition="0"/>
    </format>
    <format dxfId="119">
      <pivotArea type="all" dataOnly="0" outline="0" fieldPosition="0"/>
    </format>
    <format dxfId="118">
      <pivotArea outline="0" collapsedLevelsAreSubtotals="1" fieldPosition="0"/>
    </format>
    <format dxfId="117">
      <pivotArea field="1" type="button" dataOnly="0" labelOnly="1" outline="0" axis="axisRow" fieldPosition="0"/>
    </format>
    <format dxfId="116">
      <pivotArea dataOnly="0" labelOnly="1" fieldPosition="0">
        <references count="1">
          <reference field="1" count="0"/>
        </references>
      </pivotArea>
    </format>
    <format dxfId="115">
      <pivotArea dataOnly="0" labelOnly="1" grandRow="1" outline="0" fieldPosition="0"/>
    </format>
    <format dxfId="11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6.xml><?xml version="1.0" encoding="utf-8"?>
<pivotTableDefinition xmlns="http://schemas.openxmlformats.org/spreadsheetml/2006/main" xmlns:mc="http://schemas.openxmlformats.org/markup-compatibility/2006" xmlns:xr="http://schemas.microsoft.com/office/spreadsheetml/2014/revision" mc:Ignorable="xr" xr:uid="{22CD1078-4BC8-824D-ADE6-15A1F4527796}" name="TablaDinámica15"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5">
  <location ref="A91:B96" firstHeaderRow="1" firstDataRow="1" firstDataCol="1"/>
  <pivotFields count="33">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axis="axisRow" dataField="1" showAll="0">
      <items count="9">
        <item x="2"/>
        <item x="0"/>
        <item m="1" x="7"/>
        <item h="1" x="5"/>
        <item h="1" x="1"/>
        <item x="4"/>
        <item x="3"/>
        <item m="1" x="6"/>
        <item t="default"/>
      </items>
    </pivotField>
    <pivotField showAll="0"/>
    <pivotField showAll="0"/>
    <pivotField showAll="0"/>
    <pivotField showAll="0"/>
    <pivotField showAll="0"/>
    <pivotField showAll="0"/>
  </pivotFields>
  <rowFields count="1">
    <field x="26"/>
  </rowFields>
  <rowItems count="5">
    <i>
      <x/>
    </i>
    <i>
      <x v="1"/>
    </i>
    <i>
      <x v="5"/>
    </i>
    <i>
      <x v="6"/>
    </i>
    <i t="grand">
      <x/>
    </i>
  </rowItems>
  <colItems count="1">
    <i/>
  </colItems>
  <dataFields count="1">
    <dataField name="Cuenta de OBSERVACIONES EVIDENCIA DE LA ACCION DE TRATAMIENTO" fld="26" subtotal="count" baseField="0" baseItem="0"/>
  </dataFields>
  <formats count="18">
    <format dxfId="149">
      <pivotArea type="all" dataOnly="0" outline="0" fieldPosition="0"/>
    </format>
    <format dxfId="148">
      <pivotArea outline="0" collapsedLevelsAreSubtotals="1" fieldPosition="0"/>
    </format>
    <format dxfId="147">
      <pivotArea field="26" type="button" dataOnly="0" labelOnly="1" outline="0" axis="axisRow" fieldPosition="0"/>
    </format>
    <format dxfId="146">
      <pivotArea dataOnly="0" labelOnly="1" fieldPosition="0">
        <references count="1">
          <reference field="26" count="0"/>
        </references>
      </pivotArea>
    </format>
    <format dxfId="145">
      <pivotArea dataOnly="0" labelOnly="1" grandRow="1" outline="0" fieldPosition="0"/>
    </format>
    <format dxfId="144">
      <pivotArea dataOnly="0" labelOnly="1" outline="0" axis="axisValues" fieldPosition="0"/>
    </format>
    <format dxfId="143">
      <pivotArea type="all" dataOnly="0" outline="0" fieldPosition="0"/>
    </format>
    <format dxfId="142">
      <pivotArea outline="0" collapsedLevelsAreSubtotals="1" fieldPosition="0"/>
    </format>
    <format dxfId="141">
      <pivotArea field="26" type="button" dataOnly="0" labelOnly="1" outline="0" axis="axisRow" fieldPosition="0"/>
    </format>
    <format dxfId="140">
      <pivotArea dataOnly="0" labelOnly="1" fieldPosition="0">
        <references count="1">
          <reference field="26" count="0"/>
        </references>
      </pivotArea>
    </format>
    <format dxfId="139">
      <pivotArea dataOnly="0" labelOnly="1" grandRow="1" outline="0" fieldPosition="0"/>
    </format>
    <format dxfId="138">
      <pivotArea dataOnly="0" labelOnly="1" outline="0" axis="axisValues" fieldPosition="0"/>
    </format>
    <format dxfId="137">
      <pivotArea type="all" dataOnly="0" outline="0" fieldPosition="0"/>
    </format>
    <format dxfId="136">
      <pivotArea outline="0" collapsedLevelsAreSubtotals="1" fieldPosition="0"/>
    </format>
    <format dxfId="135">
      <pivotArea field="26" type="button" dataOnly="0" labelOnly="1" outline="0" axis="axisRow" fieldPosition="0"/>
    </format>
    <format dxfId="134">
      <pivotArea dataOnly="0" labelOnly="1" fieldPosition="0">
        <references count="1">
          <reference field="26" count="0"/>
        </references>
      </pivotArea>
    </format>
    <format dxfId="133">
      <pivotArea dataOnly="0" labelOnly="1" grandRow="1" outline="0" fieldPosition="0"/>
    </format>
    <format dxfId="13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7.xml><?xml version="1.0" encoding="utf-8"?>
<pivotTableDefinition xmlns="http://schemas.openxmlformats.org/spreadsheetml/2006/main" xmlns:mc="http://schemas.openxmlformats.org/markup-compatibility/2006" xmlns:xr="http://schemas.microsoft.com/office/spreadsheetml/2014/revision" mc:Ignorable="xr" xr:uid="{486EE556-718F-784F-B1BC-3753671FA22B}" name="TablaDinámica16"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5">
  <location ref="A103:B108" firstHeaderRow="1" firstDataRow="1" firstDataCol="1" rowPageCount="1" colPageCount="1"/>
  <pivotFields count="33">
    <pivotField showAll="0"/>
    <pivotField axis="axisRow" showAll="0">
      <items count="21">
        <item x="5"/>
        <item x="6"/>
        <item x="4"/>
        <item x="0"/>
        <item m="1" x="19"/>
        <item x="9"/>
        <item x="1"/>
        <item x="3"/>
        <item x="12"/>
        <item x="2"/>
        <item x="18"/>
        <item x="10"/>
        <item x="13"/>
        <item x="16"/>
        <item x="17"/>
        <item x="11"/>
        <item x="15"/>
        <item x="7"/>
        <item x="14"/>
        <item x="8"/>
        <item t="default"/>
      </items>
    </pivotField>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axis="axisPage" dataField="1" multipleItemSelectionAllowed="1" showAll="0">
      <items count="6">
        <item h="1" x="0"/>
        <item x="2"/>
        <item h="1" x="4"/>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i>
    <i>
      <x v="1"/>
    </i>
    <i>
      <x v="7"/>
    </i>
    <i>
      <x v="16"/>
    </i>
    <i t="grand">
      <x/>
    </i>
  </rowItems>
  <colItems count="1">
    <i/>
  </colItems>
  <pageFields count="1">
    <pageField fld="20" hier="-1"/>
  </pageFields>
  <dataFields count="1">
    <dataField name="Cuenta de ESTADO DE LA ACCIÓN" fld="20" subtotal="count" baseField="0" baseItem="0"/>
  </dataFields>
  <formats count="30">
    <format dxfId="179">
      <pivotArea type="all" dataOnly="0" outline="0" fieldPosition="0"/>
    </format>
    <format dxfId="178">
      <pivotArea outline="0" collapsedLevelsAreSubtotals="1" fieldPosition="0"/>
    </format>
    <format dxfId="177">
      <pivotArea type="origin" dataOnly="0" labelOnly="1" outline="0" fieldPosition="0"/>
    </format>
    <format dxfId="176">
      <pivotArea field="20" type="button" dataOnly="0" labelOnly="1" outline="0" axis="axisPage" fieldPosition="0"/>
    </format>
    <format dxfId="175">
      <pivotArea type="topRight" dataOnly="0" labelOnly="1" outline="0" fieldPosition="0"/>
    </format>
    <format dxfId="174">
      <pivotArea field="1" type="button" dataOnly="0" labelOnly="1" outline="0" axis="axisRow" fieldPosition="0"/>
    </format>
    <format dxfId="173">
      <pivotArea dataOnly="0" labelOnly="1" fieldPosition="0">
        <references count="1">
          <reference field="1" count="6">
            <x v="0"/>
            <x v="1"/>
            <x v="5"/>
            <x v="7"/>
            <x v="13"/>
            <x v="16"/>
          </reference>
        </references>
      </pivotArea>
    </format>
    <format dxfId="172">
      <pivotArea dataOnly="0" labelOnly="1" grandRow="1" outline="0" fieldPosition="0"/>
    </format>
    <format dxfId="171">
      <pivotArea dataOnly="0" labelOnly="1" fieldPosition="0">
        <references count="1">
          <reference field="20" count="0"/>
        </references>
      </pivotArea>
    </format>
    <format dxfId="170">
      <pivotArea dataOnly="0" labelOnly="1" grandCol="1" outline="0" fieldPosition="0"/>
    </format>
    <format dxfId="169">
      <pivotArea type="all" dataOnly="0" outline="0" fieldPosition="0"/>
    </format>
    <format dxfId="168">
      <pivotArea outline="0" collapsedLevelsAreSubtotals="1" fieldPosition="0"/>
    </format>
    <format dxfId="167">
      <pivotArea type="origin" dataOnly="0" labelOnly="1" outline="0" fieldPosition="0"/>
    </format>
    <format dxfId="166">
      <pivotArea field="20" type="button" dataOnly="0" labelOnly="1" outline="0" axis="axisPage" fieldPosition="0"/>
    </format>
    <format dxfId="165">
      <pivotArea type="topRight" dataOnly="0" labelOnly="1" outline="0" fieldPosition="0"/>
    </format>
    <format dxfId="164">
      <pivotArea field="1" type="button" dataOnly="0" labelOnly="1" outline="0" axis="axisRow" fieldPosition="0"/>
    </format>
    <format dxfId="163">
      <pivotArea dataOnly="0" labelOnly="1" fieldPosition="0">
        <references count="1">
          <reference field="1" count="6">
            <x v="0"/>
            <x v="1"/>
            <x v="5"/>
            <x v="7"/>
            <x v="13"/>
            <x v="16"/>
          </reference>
        </references>
      </pivotArea>
    </format>
    <format dxfId="162">
      <pivotArea dataOnly="0" labelOnly="1" grandRow="1" outline="0" fieldPosition="0"/>
    </format>
    <format dxfId="161">
      <pivotArea dataOnly="0" labelOnly="1" fieldPosition="0">
        <references count="1">
          <reference field="20" count="0"/>
        </references>
      </pivotArea>
    </format>
    <format dxfId="160">
      <pivotArea dataOnly="0" labelOnly="1" grandCol="1" outline="0" fieldPosition="0"/>
    </format>
    <format dxfId="159">
      <pivotArea type="all" dataOnly="0" outline="0" fieldPosition="0"/>
    </format>
    <format dxfId="158">
      <pivotArea outline="0" collapsedLevelsAreSubtotals="1" fieldPosition="0"/>
    </format>
    <format dxfId="157">
      <pivotArea type="origin" dataOnly="0" labelOnly="1" outline="0" fieldPosition="0"/>
    </format>
    <format dxfId="156">
      <pivotArea field="20" type="button" dataOnly="0" labelOnly="1" outline="0" axis="axisPage" fieldPosition="0"/>
    </format>
    <format dxfId="155">
      <pivotArea type="topRight" dataOnly="0" labelOnly="1" outline="0" fieldPosition="0"/>
    </format>
    <format dxfId="154">
      <pivotArea field="1" type="button" dataOnly="0" labelOnly="1" outline="0" axis="axisRow" fieldPosition="0"/>
    </format>
    <format dxfId="153">
      <pivotArea dataOnly="0" labelOnly="1" fieldPosition="0">
        <references count="1">
          <reference field="1" count="6">
            <x v="0"/>
            <x v="1"/>
            <x v="5"/>
            <x v="7"/>
            <x v="13"/>
            <x v="16"/>
          </reference>
        </references>
      </pivotArea>
    </format>
    <format dxfId="152">
      <pivotArea dataOnly="0" labelOnly="1" grandRow="1" outline="0" fieldPosition="0"/>
    </format>
    <format dxfId="151">
      <pivotArea dataOnly="0" labelOnly="1" fieldPosition="0">
        <references count="1">
          <reference field="20" count="0"/>
        </references>
      </pivotArea>
    </format>
    <format dxfId="15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8.xml><?xml version="1.0" encoding="utf-8"?>
<pivotTableDefinition xmlns="http://schemas.openxmlformats.org/spreadsheetml/2006/main" xmlns:mc="http://schemas.openxmlformats.org/markup-compatibility/2006" xmlns:xr="http://schemas.microsoft.com/office/spreadsheetml/2014/revision" mc:Ignorable="xr" xr:uid="{2245FD6B-738C-421D-A14A-13161BE4F403}" name="TablaDinámica7"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5">
  <location ref="A67:B70" firstHeaderRow="1" firstDataRow="1" firstDataCol="1"/>
  <pivotFields count="33">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axis="axisRow" dataField="1" showAll="0">
      <items count="5">
        <item x="2"/>
        <item h="1" x="3"/>
        <item h="1" x="1"/>
        <item x="0"/>
        <item t="default"/>
      </items>
    </pivotField>
    <pivotField showAll="0"/>
    <pivotField showAll="0"/>
    <pivotField showAll="0"/>
    <pivotField showAll="0"/>
    <pivotField showAll="0"/>
    <pivotField showAll="0"/>
    <pivotField showAll="0"/>
  </pivotFields>
  <rowFields count="1">
    <field x="25"/>
  </rowFields>
  <rowItems count="3">
    <i>
      <x/>
    </i>
    <i>
      <x v="3"/>
    </i>
    <i t="grand">
      <x/>
    </i>
  </rowItems>
  <colItems count="1">
    <i/>
  </colItems>
  <dataFields count="1">
    <dataField name="Cuenta de CUMPPLIMIENTO CON RELACIÓN AL ANALISIS DEL DISEÑO Del TRATAMIENTO DEL CONTROL" fld="25" subtotal="count" baseField="0" baseItem="0"/>
  </dataFields>
  <formats count="18">
    <format dxfId="197">
      <pivotArea type="all" dataOnly="0" outline="0" fieldPosition="0"/>
    </format>
    <format dxfId="196">
      <pivotArea outline="0" collapsedLevelsAreSubtotals="1" fieldPosition="0"/>
    </format>
    <format dxfId="195">
      <pivotArea field="25" type="button" dataOnly="0" labelOnly="1" outline="0" axis="axisRow" fieldPosition="0"/>
    </format>
    <format dxfId="194">
      <pivotArea dataOnly="0" labelOnly="1" fieldPosition="0">
        <references count="1">
          <reference field="25" count="0"/>
        </references>
      </pivotArea>
    </format>
    <format dxfId="193">
      <pivotArea dataOnly="0" labelOnly="1" grandRow="1" outline="0" fieldPosition="0"/>
    </format>
    <format dxfId="192">
      <pivotArea dataOnly="0" labelOnly="1" outline="0" axis="axisValues" fieldPosition="0"/>
    </format>
    <format dxfId="191">
      <pivotArea type="all" dataOnly="0" outline="0" fieldPosition="0"/>
    </format>
    <format dxfId="190">
      <pivotArea outline="0" collapsedLevelsAreSubtotals="1" fieldPosition="0"/>
    </format>
    <format dxfId="189">
      <pivotArea field="25" type="button" dataOnly="0" labelOnly="1" outline="0" axis="axisRow" fieldPosition="0"/>
    </format>
    <format dxfId="188">
      <pivotArea dataOnly="0" labelOnly="1" fieldPosition="0">
        <references count="1">
          <reference field="25" count="0"/>
        </references>
      </pivotArea>
    </format>
    <format dxfId="187">
      <pivotArea dataOnly="0" labelOnly="1" grandRow="1" outline="0" fieldPosition="0"/>
    </format>
    <format dxfId="186">
      <pivotArea dataOnly="0" labelOnly="1" outline="0" axis="axisValues" fieldPosition="0"/>
    </format>
    <format dxfId="185">
      <pivotArea type="all" dataOnly="0" outline="0" fieldPosition="0"/>
    </format>
    <format dxfId="184">
      <pivotArea outline="0" collapsedLevelsAreSubtotals="1" fieldPosition="0"/>
    </format>
    <format dxfId="183">
      <pivotArea field="25" type="button" dataOnly="0" labelOnly="1" outline="0" axis="axisRow" fieldPosition="0"/>
    </format>
    <format dxfId="182">
      <pivotArea dataOnly="0" labelOnly="1" fieldPosition="0">
        <references count="1">
          <reference field="25" count="0"/>
        </references>
      </pivotArea>
    </format>
    <format dxfId="181">
      <pivotArea dataOnly="0" labelOnly="1" grandRow="1" outline="0" fieldPosition="0"/>
    </format>
    <format dxfId="18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9.xml><?xml version="1.0" encoding="utf-8"?>
<pivotTableDefinition xmlns="http://schemas.openxmlformats.org/spreadsheetml/2006/main" xmlns:mc="http://schemas.openxmlformats.org/markup-compatibility/2006" xmlns:xr="http://schemas.microsoft.com/office/spreadsheetml/2014/revision" mc:Ignorable="xr" xr:uid="{1ED50807-44A7-4D7F-85B6-D77E2BA15A0D}" name="TablaDinámica2"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5">
  <location ref="A141:B144" firstHeaderRow="1" firstDataRow="1" firstDataCol="1"/>
  <pivotFields count="33">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axis="axisRow" dataField="1" multipleItemSelectionAllowed="1" showAll="0">
      <items count="5">
        <item x="2"/>
        <item h="1" x="3"/>
        <item h="1" x="1"/>
        <item x="0"/>
        <item t="default"/>
      </items>
    </pivotField>
    <pivotField showAll="0"/>
    <pivotField showAll="0"/>
    <pivotField showAll="0"/>
    <pivotField showAll="0"/>
    <pivotField showAll="0"/>
    <pivotField showAll="0"/>
    <pivotField showAll="0"/>
  </pivotFields>
  <rowFields count="1">
    <field x="25"/>
  </rowFields>
  <rowItems count="3">
    <i>
      <x/>
    </i>
    <i>
      <x v="3"/>
    </i>
    <i t="grand">
      <x/>
    </i>
  </rowItems>
  <colItems count="1">
    <i/>
  </colItems>
  <dataFields count="1">
    <dataField name="Cuenta de CUMPPLIMIENTO CON RELACIÓN AL ANALISIS DEL DISEÑO Del TRATAMIENTO DEL CONTROL" fld="25" subtotal="count" baseField="0" baseItem="0"/>
  </dataFields>
  <formats count="18">
    <format dxfId="215">
      <pivotArea type="all" dataOnly="0" outline="0" fieldPosition="0"/>
    </format>
    <format dxfId="214">
      <pivotArea outline="0" collapsedLevelsAreSubtotals="1" fieldPosition="0"/>
    </format>
    <format dxfId="213">
      <pivotArea field="25" type="button" dataOnly="0" labelOnly="1" outline="0" axis="axisRow" fieldPosition="0"/>
    </format>
    <format dxfId="212">
      <pivotArea dataOnly="0" labelOnly="1" fieldPosition="0">
        <references count="1">
          <reference field="25" count="0"/>
        </references>
      </pivotArea>
    </format>
    <format dxfId="211">
      <pivotArea dataOnly="0" labelOnly="1" grandRow="1" outline="0" fieldPosition="0"/>
    </format>
    <format dxfId="210">
      <pivotArea dataOnly="0" labelOnly="1" outline="0" axis="axisValues" fieldPosition="0"/>
    </format>
    <format dxfId="209">
      <pivotArea type="all" dataOnly="0" outline="0" fieldPosition="0"/>
    </format>
    <format dxfId="208">
      <pivotArea outline="0" collapsedLevelsAreSubtotals="1" fieldPosition="0"/>
    </format>
    <format dxfId="207">
      <pivotArea field="25" type="button" dataOnly="0" labelOnly="1" outline="0" axis="axisRow" fieldPosition="0"/>
    </format>
    <format dxfId="206">
      <pivotArea dataOnly="0" labelOnly="1" fieldPosition="0">
        <references count="1">
          <reference field="25" count="0"/>
        </references>
      </pivotArea>
    </format>
    <format dxfId="205">
      <pivotArea dataOnly="0" labelOnly="1" grandRow="1" outline="0" fieldPosition="0"/>
    </format>
    <format dxfId="204">
      <pivotArea dataOnly="0" labelOnly="1" outline="0" axis="axisValues" fieldPosition="0"/>
    </format>
    <format dxfId="203">
      <pivotArea type="all" dataOnly="0" outline="0" fieldPosition="0"/>
    </format>
    <format dxfId="202">
      <pivotArea outline="0" collapsedLevelsAreSubtotals="1" fieldPosition="0"/>
    </format>
    <format dxfId="201">
      <pivotArea field="25" type="button" dataOnly="0" labelOnly="1" outline="0" axis="axisRow" fieldPosition="0"/>
    </format>
    <format dxfId="200">
      <pivotArea dataOnly="0" labelOnly="1" fieldPosition="0">
        <references count="1">
          <reference field="25" count="0"/>
        </references>
      </pivotArea>
    </format>
    <format dxfId="199">
      <pivotArea dataOnly="0" labelOnly="1" grandRow="1" outline="0" fieldPosition="0"/>
    </format>
    <format dxfId="19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95943F2-FD70-4821-BA24-E68CA02F3B3E}" name="TablaDinámica5"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28:B31" firstHeaderRow="1" firstDataRow="1" firstDataCol="1" rowPageCount="1" colPageCount="1"/>
  <pivotFields count="37">
    <pivotField showAll="0"/>
    <pivotField showAll="0"/>
    <pivotField showAll="0"/>
    <pivotField showAll="0"/>
    <pivotField showAll="0"/>
    <pivotField axis="axisPage" multipleItemSelectionAllowed="1" showAll="0">
      <items count="70">
        <item x="57"/>
        <item x="45"/>
        <item x="26"/>
        <item x="16"/>
        <item x="24"/>
        <item x="59"/>
        <item x="29"/>
        <item x="32"/>
        <item x="47"/>
        <item x="10"/>
        <item x="8"/>
        <item x="11"/>
        <item x="12"/>
        <item x="9"/>
        <item x="13"/>
        <item x="14"/>
        <item x="65"/>
        <item x="56"/>
        <item x="54"/>
        <item x="55"/>
        <item x="58"/>
        <item x="0"/>
        <item x="1"/>
        <item x="2"/>
        <item x="3"/>
        <item x="4"/>
        <item x="5"/>
        <item h="1" x="6"/>
        <item x="7"/>
        <item x="15"/>
        <item x="17"/>
        <item x="18"/>
        <item x="19"/>
        <item x="20"/>
        <item x="21"/>
        <item x="22"/>
        <item x="23"/>
        <item x="25"/>
        <item x="27"/>
        <item x="28"/>
        <item x="30"/>
        <item x="31"/>
        <item x="33"/>
        <item x="34"/>
        <item x="35"/>
        <item x="36"/>
        <item x="37"/>
        <item x="38"/>
        <item x="39"/>
        <item x="40"/>
        <item x="41"/>
        <item x="42"/>
        <item x="43"/>
        <item x="44"/>
        <item x="46"/>
        <item x="48"/>
        <item x="49"/>
        <item x="50"/>
        <item x="51"/>
        <item x="52"/>
        <item x="53"/>
        <item x="60"/>
        <item x="61"/>
        <item x="62"/>
        <item x="63"/>
        <item x="64"/>
        <item x="66"/>
        <item x="67"/>
        <item x="68"/>
        <item t="default"/>
      </items>
    </pivotField>
    <pivotField axis="axisRow" dataField="1" showAll="0">
      <items count="4">
        <item x="1"/>
        <item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3">
    <i>
      <x v="1"/>
    </i>
    <i>
      <x v="2"/>
    </i>
    <i t="grand">
      <x/>
    </i>
  </rowItems>
  <colItems count="1">
    <i/>
  </colItems>
  <pageFields count="1">
    <pageField fld="5" hier="-1"/>
  </pageFields>
  <dataFields count="1">
    <dataField name="Cuenta de RESPONSABLE ©"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0.xml><?xml version="1.0" encoding="utf-8"?>
<pivotTableDefinition xmlns="http://schemas.openxmlformats.org/spreadsheetml/2006/main" xmlns:mc="http://schemas.openxmlformats.org/markup-compatibility/2006" xmlns:xr="http://schemas.microsoft.com/office/spreadsheetml/2014/revision" mc:Ignorable="xr" xr:uid="{1C6F628C-EF19-41FE-9FAC-4BE8018C04B0}" name="TablaDinámica8"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5">
  <location ref="A77:B80" firstHeaderRow="1" firstDataRow="1" firstDataCol="1"/>
  <pivotFields count="33">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axis="axisRow" dataField="1" showAll="0">
      <items count="5">
        <item h="1" x="3"/>
        <item h="1" x="1"/>
        <item x="0"/>
        <item x="2"/>
        <item t="default"/>
      </items>
    </pivotField>
    <pivotField showAll="0"/>
    <pivotField showAll="0"/>
    <pivotField showAll="0"/>
    <pivotField showAll="0"/>
    <pivotField showAll="0"/>
    <pivotField showAll="0"/>
    <pivotField showAll="0"/>
    <pivotField showAll="0"/>
    <pivotField showAll="0"/>
    <pivotField showAll="0"/>
  </pivotFields>
  <rowFields count="1">
    <field x="22"/>
  </rowFields>
  <rowItems count="3">
    <i>
      <x v="2"/>
    </i>
    <i>
      <x v="3"/>
    </i>
    <i t="grand">
      <x/>
    </i>
  </rowItems>
  <colItems count="1">
    <i/>
  </colItems>
  <dataFields count="1">
    <dataField name="Cuenta de RESPONSABLE DEFINIDO" fld="22" subtotal="count" baseField="0" baseItem="0"/>
  </dataFields>
  <formats count="18">
    <format dxfId="233">
      <pivotArea type="all" dataOnly="0" outline="0" fieldPosition="0"/>
    </format>
    <format dxfId="232">
      <pivotArea outline="0" collapsedLevelsAreSubtotals="1" fieldPosition="0"/>
    </format>
    <format dxfId="231">
      <pivotArea field="22" type="button" dataOnly="0" labelOnly="1" outline="0" axis="axisRow" fieldPosition="0"/>
    </format>
    <format dxfId="230">
      <pivotArea dataOnly="0" labelOnly="1" fieldPosition="0">
        <references count="1">
          <reference field="22" count="0"/>
        </references>
      </pivotArea>
    </format>
    <format dxfId="229">
      <pivotArea dataOnly="0" labelOnly="1" grandRow="1" outline="0" fieldPosition="0"/>
    </format>
    <format dxfId="228">
      <pivotArea dataOnly="0" labelOnly="1" outline="0" axis="axisValues" fieldPosition="0"/>
    </format>
    <format dxfId="227">
      <pivotArea type="all" dataOnly="0" outline="0" fieldPosition="0"/>
    </format>
    <format dxfId="226">
      <pivotArea outline="0" collapsedLevelsAreSubtotals="1" fieldPosition="0"/>
    </format>
    <format dxfId="225">
      <pivotArea field="22" type="button" dataOnly="0" labelOnly="1" outline="0" axis="axisRow" fieldPosition="0"/>
    </format>
    <format dxfId="224">
      <pivotArea dataOnly="0" labelOnly="1" fieldPosition="0">
        <references count="1">
          <reference field="22" count="0"/>
        </references>
      </pivotArea>
    </format>
    <format dxfId="223">
      <pivotArea dataOnly="0" labelOnly="1" grandRow="1" outline="0" fieldPosition="0"/>
    </format>
    <format dxfId="222">
      <pivotArea dataOnly="0" labelOnly="1" outline="0" axis="axisValues" fieldPosition="0"/>
    </format>
    <format dxfId="221">
      <pivotArea type="all" dataOnly="0" outline="0" fieldPosition="0"/>
    </format>
    <format dxfId="220">
      <pivotArea outline="0" collapsedLevelsAreSubtotals="1" fieldPosition="0"/>
    </format>
    <format dxfId="219">
      <pivotArea field="22" type="button" dataOnly="0" labelOnly="1" outline="0" axis="axisRow" fieldPosition="0"/>
    </format>
    <format dxfId="218">
      <pivotArea dataOnly="0" labelOnly="1" fieldPosition="0">
        <references count="1">
          <reference field="22" count="0"/>
        </references>
      </pivotArea>
    </format>
    <format dxfId="217">
      <pivotArea dataOnly="0" labelOnly="1" grandRow="1" outline="0" fieldPosition="0"/>
    </format>
    <format dxfId="21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1.xml><?xml version="1.0" encoding="utf-8"?>
<pivotTableDefinition xmlns="http://schemas.openxmlformats.org/spreadsheetml/2006/main" xmlns:mc="http://schemas.openxmlformats.org/markup-compatibility/2006" xmlns:xr="http://schemas.microsoft.com/office/spreadsheetml/2014/revision" mc:Ignorable="xr" xr:uid="{14EEDDB8-575F-4607-A009-F750C488D6FE}" name="TablaDinámica5"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7:B61" firstHeaderRow="1" firstDataRow="1" firstDataCol="1" rowPageCount="1" colPageCount="1"/>
  <pivotFields count="33">
    <pivotField showAll="0"/>
    <pivotField showAll="0"/>
    <pivotField axis="axisRow" dataField="1" multipleItemSelectionAllowed="1" showAll="0">
      <items count="7">
        <item x="3"/>
        <item x="1"/>
        <item x="0"/>
        <item h="1" m="1" x="5"/>
        <item h="1" m="1" x="4"/>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Page" multipleItemSelectionAllowed="1" showAll="0" includeNewItemsInFilter="1" avgSubtotal="1">
      <items count="52">
        <item x="47"/>
        <item x="44"/>
        <item x="35"/>
        <item x="41"/>
        <item x="10"/>
        <item x="0"/>
        <item x="29"/>
        <item x="15"/>
        <item x="13"/>
        <item x="28"/>
        <item x="7"/>
        <item x="2"/>
        <item x="14"/>
        <item x="20"/>
        <item x="9"/>
        <item x="12"/>
        <item x="22"/>
        <item x="30"/>
        <item x="6"/>
        <item x="40"/>
        <item x="34"/>
        <item x="8"/>
        <item x="23"/>
        <item x="21"/>
        <item x="27"/>
        <item x="50"/>
        <item x="1"/>
        <item x="32"/>
        <item x="19"/>
        <item x="17"/>
        <item x="33"/>
        <item x="38"/>
        <item x="25"/>
        <item x="37"/>
        <item x="24"/>
        <item x="4"/>
        <item x="48"/>
        <item x="39"/>
        <item x="36"/>
        <item x="42"/>
        <item x="45"/>
        <item x="31"/>
        <item x="26"/>
        <item x="11"/>
        <item x="5"/>
        <item x="43"/>
        <item x="49"/>
        <item x="46"/>
        <item h="1" x="16"/>
        <item h="1" x="3"/>
        <item x="18"/>
        <item t="avg"/>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4">
    <i>
      <x/>
    </i>
    <i>
      <x v="1"/>
    </i>
    <i>
      <x v="2"/>
    </i>
    <i t="grand">
      <x/>
    </i>
  </rowItems>
  <colItems count="1">
    <i/>
  </colItems>
  <pageFields count="1">
    <pageField fld="15" hier="-1"/>
  </pageFields>
  <dataFields count="1">
    <dataField name="Cuenta de ZONA DE RIESGO" fld="2" subtotal="count" baseField="0" baseItem="0"/>
  </dataFields>
  <formats count="18">
    <format dxfId="251">
      <pivotArea type="all" dataOnly="0" outline="0" fieldPosition="0"/>
    </format>
    <format dxfId="250">
      <pivotArea outline="0" collapsedLevelsAreSubtotals="1" fieldPosition="0"/>
    </format>
    <format dxfId="249">
      <pivotArea field="2" type="button" dataOnly="0" labelOnly="1" outline="0" axis="axisRow" fieldPosition="0"/>
    </format>
    <format dxfId="248">
      <pivotArea dataOnly="0" labelOnly="1" fieldPosition="0">
        <references count="1">
          <reference field="2" count="0"/>
        </references>
      </pivotArea>
    </format>
    <format dxfId="247">
      <pivotArea dataOnly="0" labelOnly="1" grandRow="1" outline="0" fieldPosition="0"/>
    </format>
    <format dxfId="246">
      <pivotArea dataOnly="0" labelOnly="1" outline="0" axis="axisValues" fieldPosition="0"/>
    </format>
    <format dxfId="245">
      <pivotArea type="all" dataOnly="0" outline="0" fieldPosition="0"/>
    </format>
    <format dxfId="244">
      <pivotArea outline="0" collapsedLevelsAreSubtotals="1" fieldPosition="0"/>
    </format>
    <format dxfId="243">
      <pivotArea field="2" type="button" dataOnly="0" labelOnly="1" outline="0" axis="axisRow" fieldPosition="0"/>
    </format>
    <format dxfId="242">
      <pivotArea dataOnly="0" labelOnly="1" fieldPosition="0">
        <references count="1">
          <reference field="2" count="0"/>
        </references>
      </pivotArea>
    </format>
    <format dxfId="241">
      <pivotArea dataOnly="0" labelOnly="1" grandRow="1" outline="0" fieldPosition="0"/>
    </format>
    <format dxfId="240">
      <pivotArea dataOnly="0" labelOnly="1" outline="0" axis="axisValues" fieldPosition="0"/>
    </format>
    <format dxfId="239">
      <pivotArea type="all" dataOnly="0" outline="0" fieldPosition="0"/>
    </format>
    <format dxfId="238">
      <pivotArea outline="0" collapsedLevelsAreSubtotals="1" fieldPosition="0"/>
    </format>
    <format dxfId="237">
      <pivotArea field="2" type="button" dataOnly="0" labelOnly="1" outline="0" axis="axisRow" fieldPosition="0"/>
    </format>
    <format dxfId="236">
      <pivotArea dataOnly="0" labelOnly="1" fieldPosition="0">
        <references count="1">
          <reference field="2" count="0"/>
        </references>
      </pivotArea>
    </format>
    <format dxfId="235">
      <pivotArea dataOnly="0" labelOnly="1" grandRow="1" outline="0" fieldPosition="0"/>
    </format>
    <format dxfId="23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2.xml><?xml version="1.0" encoding="utf-8"?>
<pivotTableDefinition xmlns="http://schemas.openxmlformats.org/spreadsheetml/2006/main" xmlns:mc="http://schemas.openxmlformats.org/markup-compatibility/2006" xmlns:xr="http://schemas.microsoft.com/office/spreadsheetml/2014/revision" mc:Ignorable="xr" xr:uid="{1B26B4DD-556A-47F1-81DD-707777C17137}" name="TablaDinámica6"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206:F209" firstHeaderRow="1" firstDataRow="2" firstDataCol="1" rowPageCount="1" colPageCount="1"/>
  <pivotFields count="33">
    <pivotField axis="axisCol" showAll="0">
      <items count="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t="default"/>
      </items>
    </pivotField>
    <pivotField axis="axisRow" showAll="0">
      <items count="21">
        <item h="1" x="5"/>
        <item x="6"/>
        <item h="1" x="4"/>
        <item h="1" x="0"/>
        <item h="1" m="1" x="19"/>
        <item h="1" x="9"/>
        <item h="1" x="1"/>
        <item h="1" x="3"/>
        <item h="1" x="12"/>
        <item h="1" x="2"/>
        <item h="1" x="18"/>
        <item h="1" x="10"/>
        <item h="1" x="13"/>
        <item h="1" x="16"/>
        <item h="1" x="17"/>
        <item h="1" x="11"/>
        <item h="1" x="15"/>
        <item h="1" x="7"/>
        <item h="1" x="14"/>
        <item h="1"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dataField="1" multipleItemSelectionAllowed="1" showAll="0">
      <items count="52">
        <item x="47"/>
        <item x="44"/>
        <item x="35"/>
        <item x="41"/>
        <item x="10"/>
        <item x="0"/>
        <item x="29"/>
        <item x="15"/>
        <item x="13"/>
        <item x="28"/>
        <item x="7"/>
        <item x="2"/>
        <item x="14"/>
        <item x="20"/>
        <item x="9"/>
        <item x="12"/>
        <item x="22"/>
        <item x="30"/>
        <item x="6"/>
        <item x="40"/>
        <item x="34"/>
        <item x="8"/>
        <item x="23"/>
        <item x="21"/>
        <item x="27"/>
        <item x="50"/>
        <item x="1"/>
        <item x="32"/>
        <item x="19"/>
        <item x="17"/>
        <item x="33"/>
        <item x="38"/>
        <item x="25"/>
        <item x="37"/>
        <item x="24"/>
        <item x="4"/>
        <item x="48"/>
        <item x="39"/>
        <item x="36"/>
        <item x="42"/>
        <item x="45"/>
        <item x="31"/>
        <item x="26"/>
        <item x="11"/>
        <item x="5"/>
        <item x="43"/>
        <item x="49"/>
        <item x="46"/>
        <item h="1" x="16"/>
        <item h="1" x="3"/>
        <item h="1" x="1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
    <i>
      <x v="1"/>
    </i>
    <i t="grand">
      <x/>
    </i>
  </rowItems>
  <colFields count="1">
    <field x="0"/>
  </colFields>
  <colItems count="5">
    <i>
      <x v="12"/>
    </i>
    <i>
      <x v="13"/>
    </i>
    <i>
      <x v="38"/>
    </i>
    <i>
      <x v="39"/>
    </i>
    <i t="grand">
      <x/>
    </i>
  </colItems>
  <pageFields count="1">
    <pageField fld="15" hier="-1"/>
  </pageFields>
  <dataFields count="1">
    <dataField name="Cuenta de ACCIONES  TRATAMIENTO DE RIESGOS " fld="15" subtotal="count" baseField="0" baseItem="0"/>
  </dataFields>
  <formats count="18">
    <format dxfId="269">
      <pivotArea type="all" dataOnly="0" outline="0" fieldPosition="0"/>
    </format>
    <format dxfId="268">
      <pivotArea outline="0" collapsedLevelsAreSubtotals="1" fieldPosition="0"/>
    </format>
    <format dxfId="267">
      <pivotArea field="1" type="button" dataOnly="0" labelOnly="1" outline="0" axis="axisRow" fieldPosition="0"/>
    </format>
    <format dxfId="266">
      <pivotArea dataOnly="0" labelOnly="1" fieldPosition="0">
        <references count="1">
          <reference field="1" count="0"/>
        </references>
      </pivotArea>
    </format>
    <format dxfId="265">
      <pivotArea dataOnly="0" labelOnly="1" grandRow="1" outline="0" fieldPosition="0"/>
    </format>
    <format dxfId="264">
      <pivotArea dataOnly="0" labelOnly="1" outline="0" axis="axisValues" fieldPosition="0"/>
    </format>
    <format dxfId="263">
      <pivotArea type="all" dataOnly="0" outline="0" fieldPosition="0"/>
    </format>
    <format dxfId="262">
      <pivotArea outline="0" collapsedLevelsAreSubtotals="1" fieldPosition="0"/>
    </format>
    <format dxfId="261">
      <pivotArea field="1" type="button" dataOnly="0" labelOnly="1" outline="0" axis="axisRow" fieldPosition="0"/>
    </format>
    <format dxfId="260">
      <pivotArea dataOnly="0" labelOnly="1" fieldPosition="0">
        <references count="1">
          <reference field="1" count="0"/>
        </references>
      </pivotArea>
    </format>
    <format dxfId="259">
      <pivotArea dataOnly="0" labelOnly="1" grandRow="1" outline="0" fieldPosition="0"/>
    </format>
    <format dxfId="258">
      <pivotArea dataOnly="0" labelOnly="1" outline="0" axis="axisValues" fieldPosition="0"/>
    </format>
    <format dxfId="257">
      <pivotArea type="all" dataOnly="0" outline="0" fieldPosition="0"/>
    </format>
    <format dxfId="256">
      <pivotArea outline="0" collapsedLevelsAreSubtotals="1" fieldPosition="0"/>
    </format>
    <format dxfId="255">
      <pivotArea field="1" type="button" dataOnly="0" labelOnly="1" outline="0" axis="axisRow" fieldPosition="0"/>
    </format>
    <format dxfId="254">
      <pivotArea dataOnly="0" labelOnly="1" fieldPosition="0">
        <references count="1">
          <reference field="1" count="0"/>
        </references>
      </pivotArea>
    </format>
    <format dxfId="253">
      <pivotArea dataOnly="0" labelOnly="1" grandRow="1" outline="0" fieldPosition="0"/>
    </format>
    <format dxfId="25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3.xml><?xml version="1.0" encoding="utf-8"?>
<pivotTableDefinition xmlns="http://schemas.openxmlformats.org/spreadsheetml/2006/main" xmlns:mc="http://schemas.openxmlformats.org/markup-compatibility/2006" xmlns:xr="http://schemas.microsoft.com/office/spreadsheetml/2014/revision" mc:Ignorable="xr" xr:uid="{9B452FE3-64F6-40F3-ACEF-C0B82F56FED3}"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23" firstHeaderRow="1" firstDataRow="1" firstDataCol="1" rowPageCount="1" colPageCount="1"/>
  <pivotFields count="33">
    <pivotField showAll="0"/>
    <pivotField axis="axisRow" showAll="0">
      <items count="21">
        <item x="5"/>
        <item x="6"/>
        <item x="4"/>
        <item x="0"/>
        <item m="1" x="19"/>
        <item x="9"/>
        <item x="1"/>
        <item x="3"/>
        <item x="12"/>
        <item x="2"/>
        <item x="18"/>
        <item x="10"/>
        <item x="13"/>
        <item x="16"/>
        <item x="17"/>
        <item x="11"/>
        <item x="15"/>
        <item x="7"/>
        <item x="14"/>
        <item x="8"/>
        <item t="default"/>
      </items>
    </pivotField>
    <pivotField showAll="0"/>
    <pivotField axis="axisPage" multipleItemSelectionAllowed="1" showAll="0">
      <items count="47">
        <item m="1" x="45"/>
        <item m="1" x="43"/>
        <item x="38"/>
        <item x="36"/>
        <item x="1"/>
        <item x="18"/>
        <item x="13"/>
        <item x="25"/>
        <item x="29"/>
        <item x="4"/>
        <item x="6"/>
        <item x="20"/>
        <item x="33"/>
        <item x="22"/>
        <item x="41"/>
        <item x="27"/>
        <item x="26"/>
        <item x="16"/>
        <item x="31"/>
        <item x="39"/>
        <item x="5"/>
        <item x="21"/>
        <item x="19"/>
        <item x="32"/>
        <item x="0"/>
        <item x="2"/>
        <item x="12"/>
        <item x="15"/>
        <item x="11"/>
        <item x="14"/>
        <item m="1" x="42"/>
        <item x="28"/>
        <item x="24"/>
        <item x="9"/>
        <item x="23"/>
        <item x="7"/>
        <item x="8"/>
        <item x="10"/>
        <item x="30"/>
        <item x="40"/>
        <item x="37"/>
        <item x="34"/>
        <item x="35"/>
        <item h="1" m="1" x="44"/>
        <item h="1" x="3"/>
        <item x="17"/>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0">
    <i>
      <x/>
    </i>
    <i>
      <x v="1"/>
    </i>
    <i>
      <x v="2"/>
    </i>
    <i>
      <x v="3"/>
    </i>
    <i>
      <x v="5"/>
    </i>
    <i>
      <x v="6"/>
    </i>
    <i>
      <x v="7"/>
    </i>
    <i>
      <x v="8"/>
    </i>
    <i>
      <x v="9"/>
    </i>
    <i>
      <x v="10"/>
    </i>
    <i>
      <x v="11"/>
    </i>
    <i>
      <x v="12"/>
    </i>
    <i>
      <x v="13"/>
    </i>
    <i>
      <x v="14"/>
    </i>
    <i>
      <x v="15"/>
    </i>
    <i>
      <x v="16"/>
    </i>
    <i>
      <x v="17"/>
    </i>
    <i>
      <x v="18"/>
    </i>
    <i>
      <x v="19"/>
    </i>
    <i t="grand">
      <x/>
    </i>
  </rowItems>
  <colItems count="1">
    <i/>
  </colItems>
  <pageFields count="1">
    <pageField fld="3" hier="-1"/>
  </pageFields>
  <dataFields count="1">
    <dataField name="Cuenta de OBSERVACIONES CON RELACIÓN A LA DESCRIPCION DEL RIESGO" fld="4" subtotal="count" baseField="0" baseItem="0"/>
  </dataFields>
  <formats count="6">
    <format dxfId="5">
      <pivotArea type="all" dataOnly="0" outline="0" fieldPosition="0"/>
    </format>
    <format dxfId="4">
      <pivotArea outline="0" collapsedLevelsAreSubtotals="1" fieldPosition="0"/>
    </format>
    <format dxfId="3">
      <pivotArea field="1" type="button" dataOnly="0" labelOnly="1" outline="0" axis="axisRow" fieldPosition="0"/>
    </format>
    <format dxfId="2">
      <pivotArea dataOnly="0" labelOnly="1" fieldPosition="0">
        <references count="1">
          <reference field="1"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A9CE7E1-27DC-465E-8BBC-F1DFD7865EF9}" name="TablaDinámica8"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49:B52" firstHeaderRow="1" firstDataRow="1" firstDataCol="1" rowPageCount="1" colPageCount="1"/>
  <pivotFields count="37">
    <pivotField showAll="0"/>
    <pivotField showAll="0"/>
    <pivotField showAll="0"/>
    <pivotField showAll="0"/>
    <pivotField showAll="0"/>
    <pivotField axis="axisPage" multipleItemSelectionAllowed="1" showAll="0">
      <items count="70">
        <item x="57"/>
        <item x="45"/>
        <item x="26"/>
        <item x="16"/>
        <item x="24"/>
        <item x="59"/>
        <item x="29"/>
        <item x="32"/>
        <item x="47"/>
        <item x="10"/>
        <item x="8"/>
        <item x="11"/>
        <item x="12"/>
        <item x="9"/>
        <item x="13"/>
        <item x="14"/>
        <item x="65"/>
        <item x="56"/>
        <item x="54"/>
        <item x="55"/>
        <item x="58"/>
        <item x="0"/>
        <item x="1"/>
        <item x="2"/>
        <item x="3"/>
        <item x="4"/>
        <item x="5"/>
        <item h="1" x="6"/>
        <item x="7"/>
        <item x="15"/>
        <item x="17"/>
        <item x="18"/>
        <item x="19"/>
        <item x="20"/>
        <item x="21"/>
        <item x="22"/>
        <item x="23"/>
        <item x="25"/>
        <item x="27"/>
        <item x="28"/>
        <item x="30"/>
        <item x="31"/>
        <item x="33"/>
        <item x="34"/>
        <item x="35"/>
        <item x="36"/>
        <item x="37"/>
        <item x="38"/>
        <item x="39"/>
        <item x="40"/>
        <item x="41"/>
        <item x="42"/>
        <item x="43"/>
        <item x="44"/>
        <item x="46"/>
        <item x="48"/>
        <item x="49"/>
        <item x="50"/>
        <item x="51"/>
        <item x="52"/>
        <item x="53"/>
        <item x="60"/>
        <item x="61"/>
        <item x="62"/>
        <item x="63"/>
        <item x="64"/>
        <item x="66"/>
        <item x="67"/>
        <item x="68"/>
        <item t="default"/>
      </items>
    </pivotField>
    <pivotField showAll="0"/>
    <pivotField showAll="0"/>
    <pivotField showAll="0"/>
    <pivotField showAll="0"/>
    <pivotField axis="axisRow" dataField="1" showAll="0">
      <items count="4">
        <item x="1"/>
        <item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3">
    <i>
      <x v="1"/>
    </i>
    <i>
      <x v="2"/>
    </i>
    <i t="grand">
      <x/>
    </i>
  </rowItems>
  <colItems count="1">
    <i/>
  </colItems>
  <pageFields count="1">
    <pageField fld="5" hier="-1"/>
  </pageFields>
  <dataFields count="1">
    <dataField name="Cuenta de OBSERVACIONES O DESVIACIONES ©" fld="1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8F5F1A5-2A9E-4E5A-878C-17B80578CB5C}" name="TablaDinámica9"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7:B59" firstHeaderRow="1" firstDataRow="1" firstDataCol="1" rowPageCount="1" colPageCount="1"/>
  <pivotFields count="37">
    <pivotField showAll="0"/>
    <pivotField showAll="0"/>
    <pivotField showAll="0"/>
    <pivotField showAll="0"/>
    <pivotField showAll="0"/>
    <pivotField axis="axisPage" multipleItemSelectionAllowed="1" showAll="0">
      <items count="70">
        <item x="57"/>
        <item x="45"/>
        <item x="26"/>
        <item x="16"/>
        <item x="24"/>
        <item x="59"/>
        <item x="29"/>
        <item x="32"/>
        <item x="47"/>
        <item x="10"/>
        <item x="8"/>
        <item x="11"/>
        <item x="12"/>
        <item x="9"/>
        <item x="13"/>
        <item x="14"/>
        <item x="65"/>
        <item x="56"/>
        <item x="54"/>
        <item x="55"/>
        <item x="58"/>
        <item x="0"/>
        <item x="1"/>
        <item x="2"/>
        <item x="3"/>
        <item x="4"/>
        <item x="5"/>
        <item h="1" x="6"/>
        <item x="7"/>
        <item x="15"/>
        <item x="17"/>
        <item x="18"/>
        <item x="19"/>
        <item x="20"/>
        <item x="21"/>
        <item x="22"/>
        <item x="23"/>
        <item x="25"/>
        <item x="27"/>
        <item x="28"/>
        <item x="30"/>
        <item x="31"/>
        <item x="33"/>
        <item x="34"/>
        <item x="35"/>
        <item x="36"/>
        <item x="37"/>
        <item x="38"/>
        <item x="39"/>
        <item x="40"/>
        <item x="41"/>
        <item x="42"/>
        <item x="43"/>
        <item x="44"/>
        <item x="46"/>
        <item x="48"/>
        <item x="49"/>
        <item x="50"/>
        <item x="51"/>
        <item x="52"/>
        <item x="53"/>
        <item x="60"/>
        <item x="61"/>
        <item x="62"/>
        <item x="63"/>
        <item x="64"/>
        <item x="66"/>
        <item x="67"/>
        <item x="68"/>
        <item t="default"/>
      </items>
    </pivotField>
    <pivotField showAll="0"/>
    <pivotField showAll="0"/>
    <pivotField showAll="0"/>
    <pivotField showAll="0"/>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2">
    <i>
      <x v="1"/>
    </i>
    <i t="grand">
      <x/>
    </i>
  </rowItems>
  <colItems count="1">
    <i/>
  </colItems>
  <pageFields count="1">
    <pageField fld="5" hier="-1"/>
  </pageFields>
  <dataFields count="1">
    <dataField name="Cuenta de EVIDENCIA ©"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7B0C06A4-02B3-407E-8639-E99FF408231A}" name="TablaDinámica6"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5:B38" firstHeaderRow="1" firstDataRow="1" firstDataCol="1" rowPageCount="1" colPageCount="1"/>
  <pivotFields count="37">
    <pivotField showAll="0"/>
    <pivotField showAll="0"/>
    <pivotField showAll="0"/>
    <pivotField showAll="0"/>
    <pivotField showAll="0"/>
    <pivotField axis="axisPage" multipleItemSelectionAllowed="1" showAll="0">
      <items count="70">
        <item x="57"/>
        <item x="45"/>
        <item x="26"/>
        <item x="16"/>
        <item x="24"/>
        <item x="59"/>
        <item x="29"/>
        <item x="32"/>
        <item x="47"/>
        <item x="10"/>
        <item x="8"/>
        <item x="11"/>
        <item x="12"/>
        <item x="9"/>
        <item x="13"/>
        <item x="14"/>
        <item x="65"/>
        <item x="56"/>
        <item x="54"/>
        <item x="55"/>
        <item x="58"/>
        <item x="0"/>
        <item x="1"/>
        <item x="2"/>
        <item x="3"/>
        <item x="4"/>
        <item x="5"/>
        <item h="1" x="6"/>
        <item x="7"/>
        <item x="15"/>
        <item x="17"/>
        <item x="18"/>
        <item x="19"/>
        <item x="20"/>
        <item x="21"/>
        <item x="22"/>
        <item x="23"/>
        <item x="25"/>
        <item x="27"/>
        <item x="28"/>
        <item x="30"/>
        <item x="31"/>
        <item x="33"/>
        <item x="34"/>
        <item x="35"/>
        <item x="36"/>
        <item x="37"/>
        <item x="38"/>
        <item x="39"/>
        <item x="40"/>
        <item x="41"/>
        <item x="42"/>
        <item x="43"/>
        <item x="44"/>
        <item x="46"/>
        <item x="48"/>
        <item x="49"/>
        <item x="50"/>
        <item x="51"/>
        <item x="52"/>
        <item x="53"/>
        <item x="60"/>
        <item x="61"/>
        <item x="62"/>
        <item x="63"/>
        <item x="64"/>
        <item x="66"/>
        <item x="67"/>
        <item x="68"/>
        <item t="default"/>
      </items>
    </pivotField>
    <pivotField showAll="0"/>
    <pivotField axis="axisRow" dataField="1" showAll="0">
      <items count="4">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7"/>
  </rowFields>
  <rowItems count="3">
    <i>
      <x v="1"/>
    </i>
    <i>
      <x v="2"/>
    </i>
    <i t="grand">
      <x/>
    </i>
  </rowItems>
  <colItems count="1">
    <i/>
  </colItems>
  <pageFields count="1">
    <pageField fld="5" hier="-1"/>
  </pageFields>
  <dataFields count="1">
    <dataField name="Cuenta de PERIODICIDAD ©"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E8AD0924-A7C2-4406-A285-D7CDF22B620B}" name="TablaDinámica16"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73:B76" firstHeaderRow="1" firstDataRow="1" firstDataCol="1" rowPageCount="1" colPageCount="1"/>
  <pivotFields count="37">
    <pivotField showAll="0"/>
    <pivotField showAll="0"/>
    <pivotField showAll="0"/>
    <pivotField showAll="0"/>
    <pivotField showAll="0"/>
    <pivotField axis="axisPage" multipleItemSelectionAllowed="1" showAll="0">
      <items count="70">
        <item x="57"/>
        <item x="45"/>
        <item x="26"/>
        <item x="16"/>
        <item x="24"/>
        <item x="59"/>
        <item x="29"/>
        <item x="32"/>
        <item x="47"/>
        <item x="10"/>
        <item x="8"/>
        <item x="11"/>
        <item x="12"/>
        <item x="9"/>
        <item x="13"/>
        <item x="14"/>
        <item x="65"/>
        <item x="56"/>
        <item x="54"/>
        <item x="55"/>
        <item x="58"/>
        <item x="0"/>
        <item x="1"/>
        <item x="2"/>
        <item x="3"/>
        <item x="4"/>
        <item x="5"/>
        <item h="1" x="6"/>
        <item x="7"/>
        <item x="15"/>
        <item x="17"/>
        <item x="18"/>
        <item x="19"/>
        <item x="20"/>
        <item x="21"/>
        <item x="22"/>
        <item x="23"/>
        <item x="25"/>
        <item x="27"/>
        <item x="28"/>
        <item x="30"/>
        <item x="31"/>
        <item x="33"/>
        <item x="34"/>
        <item x="35"/>
        <item x="36"/>
        <item x="37"/>
        <item x="38"/>
        <item x="39"/>
        <item x="40"/>
        <item x="41"/>
        <item x="42"/>
        <item x="43"/>
        <item x="44"/>
        <item x="46"/>
        <item x="48"/>
        <item x="49"/>
        <item x="50"/>
        <item x="51"/>
        <item x="52"/>
        <item x="53"/>
        <item x="60"/>
        <item x="61"/>
        <item x="62"/>
        <item x="63"/>
        <item x="64"/>
        <item x="66"/>
        <item x="67"/>
        <item x="68"/>
        <item t="default"/>
      </items>
    </pivotField>
    <pivotField showAll="0"/>
    <pivotField showAll="0"/>
    <pivotField showAll="0"/>
    <pivotField showAll="0"/>
    <pivotField showAll="0"/>
    <pivotField showAll="0"/>
    <pivotField axis="axisRow" dataField="1" showAll="0">
      <items count="4">
        <item x="0"/>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2"/>
  </rowFields>
  <rowItems count="3">
    <i>
      <x/>
    </i>
    <i>
      <x v="2"/>
    </i>
    <i t="grand">
      <x/>
    </i>
  </rowItems>
  <colItems count="1">
    <i/>
  </colItems>
  <pageFields count="1">
    <pageField fld="5" hier="-1"/>
  </pageFields>
  <dataFields count="1">
    <dataField name="Cuenta de CUMPLIMIENTO CON RELACIÓN AL ANALISIS DEL DISEÑO DEL CONTROL" fld="1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2D070281-1A9B-449F-9D98-D704A45623CB}" name="TablaDinámica12"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161:B166" firstHeaderRow="1" firstDataRow="1" firstDataCol="1"/>
  <pivotFields count="37">
    <pivotField showAll="0"/>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axis="axisRow" dataField="1" showAll="0">
      <items count="7">
        <item x="4"/>
        <item x="1"/>
        <item h="1" m="1" x="5"/>
        <item h="1" x="2"/>
        <item x="3"/>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3"/>
  </rowFields>
  <rowItems count="5">
    <i>
      <x/>
    </i>
    <i>
      <x v="1"/>
    </i>
    <i>
      <x v="4"/>
    </i>
    <i>
      <x v="5"/>
    </i>
    <i t="grand">
      <x/>
    </i>
  </rowItems>
  <colItems count="1">
    <i/>
  </colItems>
  <dataFields count="1">
    <dataField name="Cuenta de OBSERVACIONES EVIDENCIA DEL CONTROL"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F1194256-8E69-4F27-992A-803F9CBE2907}" name="TablaDinámica26"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111:F132" firstHeaderRow="1" firstDataRow="2" firstDataCol="1"/>
  <pivotFields count="37">
    <pivotField axis="axisRow" showAll="0">
      <items count="20">
        <item x="5"/>
        <item x="6"/>
        <item x="4"/>
        <item x="0"/>
        <item x="9"/>
        <item x="1"/>
        <item x="3"/>
        <item x="12"/>
        <item x="2"/>
        <item x="18"/>
        <item x="10"/>
        <item x="13"/>
        <item x="16"/>
        <item x="17"/>
        <item x="11"/>
        <item x="15"/>
        <item x="7"/>
        <item x="14"/>
        <item x="8"/>
        <item t="default"/>
      </items>
    </pivotField>
    <pivotField showAll="0"/>
    <pivotField multipleItemSelectionAllowed="1" showAll="0"/>
    <pivotField showAll="0"/>
    <pivotField showAll="0"/>
    <pivotField multipleItemSelectionAllowed="1" showAll="0"/>
    <pivotField showAll="0"/>
    <pivotField showAll="0"/>
    <pivotField showAll="0"/>
    <pivotField showAll="0"/>
    <pivotField showAll="0"/>
    <pivotField showAll="0"/>
    <pivotField showAll="0"/>
    <pivotField axis="axisCol" dataField="1" multipleItemSelectionAllowed="1" showAll="0">
      <items count="7">
        <item x="4"/>
        <item x="1"/>
        <item h="1" m="1" x="5"/>
        <item h="1" x="2"/>
        <item x="3"/>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20">
    <i>
      <x/>
    </i>
    <i>
      <x v="1"/>
    </i>
    <i>
      <x v="2"/>
    </i>
    <i>
      <x v="3"/>
    </i>
    <i>
      <x v="4"/>
    </i>
    <i>
      <x v="5"/>
    </i>
    <i>
      <x v="6"/>
    </i>
    <i>
      <x v="7"/>
    </i>
    <i>
      <x v="8"/>
    </i>
    <i>
      <x v="9"/>
    </i>
    <i>
      <x v="10"/>
    </i>
    <i>
      <x v="11"/>
    </i>
    <i>
      <x v="12"/>
    </i>
    <i>
      <x v="13"/>
    </i>
    <i>
      <x v="14"/>
    </i>
    <i>
      <x v="15"/>
    </i>
    <i>
      <x v="16"/>
    </i>
    <i>
      <x v="17"/>
    </i>
    <i>
      <x v="18"/>
    </i>
    <i t="grand">
      <x/>
    </i>
  </rowItems>
  <colFields count="1">
    <field x="13"/>
  </colFields>
  <colItems count="5">
    <i>
      <x/>
    </i>
    <i>
      <x v="1"/>
    </i>
    <i>
      <x v="4"/>
    </i>
    <i>
      <x v="5"/>
    </i>
    <i t="grand">
      <x/>
    </i>
  </colItems>
  <dataFields count="1">
    <dataField name="Cuenta de OBSERVACIONES EVIDENCIA DEL CONTROL"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drawing" Target="../drawings/drawing1.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19.xml"/><Relationship Id="rId13" Type="http://schemas.openxmlformats.org/officeDocument/2006/relationships/drawing" Target="../drawings/drawing2.xml"/><Relationship Id="rId3" Type="http://schemas.openxmlformats.org/officeDocument/2006/relationships/pivotTable" Target="../pivotTables/pivotTable14.xml"/><Relationship Id="rId7" Type="http://schemas.openxmlformats.org/officeDocument/2006/relationships/pivotTable" Target="../pivotTables/pivotTable18.xml"/><Relationship Id="rId12" Type="http://schemas.openxmlformats.org/officeDocument/2006/relationships/pivotTable" Target="../pivotTables/pivotTable23.xml"/><Relationship Id="rId2" Type="http://schemas.openxmlformats.org/officeDocument/2006/relationships/pivotTable" Target="../pivotTables/pivotTable13.xml"/><Relationship Id="rId1" Type="http://schemas.openxmlformats.org/officeDocument/2006/relationships/pivotTable" Target="../pivotTables/pivotTable12.xml"/><Relationship Id="rId6" Type="http://schemas.openxmlformats.org/officeDocument/2006/relationships/pivotTable" Target="../pivotTables/pivotTable17.xml"/><Relationship Id="rId11" Type="http://schemas.openxmlformats.org/officeDocument/2006/relationships/pivotTable" Target="../pivotTables/pivotTable22.xml"/><Relationship Id="rId5" Type="http://schemas.openxmlformats.org/officeDocument/2006/relationships/pivotTable" Target="../pivotTables/pivotTable16.xml"/><Relationship Id="rId10" Type="http://schemas.openxmlformats.org/officeDocument/2006/relationships/pivotTable" Target="../pivotTables/pivotTable21.xml"/><Relationship Id="rId4" Type="http://schemas.openxmlformats.org/officeDocument/2006/relationships/pivotTable" Target="../pivotTables/pivotTable15.xml"/><Relationship Id="rId9" Type="http://schemas.openxmlformats.org/officeDocument/2006/relationships/pivotTable" Target="../pivotTables/pivotTable20.xml"/></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31.xml"/><Relationship Id="rId3" Type="http://schemas.openxmlformats.org/officeDocument/2006/relationships/pivotTable" Target="../pivotTables/pivotTable26.xml"/><Relationship Id="rId7" Type="http://schemas.openxmlformats.org/officeDocument/2006/relationships/pivotTable" Target="../pivotTables/pivotTable30.xml"/><Relationship Id="rId2" Type="http://schemas.openxmlformats.org/officeDocument/2006/relationships/pivotTable" Target="../pivotTables/pivotTable25.xml"/><Relationship Id="rId1" Type="http://schemas.openxmlformats.org/officeDocument/2006/relationships/pivotTable" Target="../pivotTables/pivotTable24.xml"/><Relationship Id="rId6" Type="http://schemas.openxmlformats.org/officeDocument/2006/relationships/pivotTable" Target="../pivotTables/pivotTable29.xml"/><Relationship Id="rId5" Type="http://schemas.openxmlformats.org/officeDocument/2006/relationships/pivotTable" Target="../pivotTables/pivotTable28.xml"/><Relationship Id="rId10" Type="http://schemas.openxmlformats.org/officeDocument/2006/relationships/drawing" Target="../drawings/drawing3.xml"/><Relationship Id="rId4" Type="http://schemas.openxmlformats.org/officeDocument/2006/relationships/pivotTable" Target="../pivotTables/pivotTable27.xml"/><Relationship Id="rId9" Type="http://schemas.openxmlformats.org/officeDocument/2006/relationships/pivotTable" Target="../pivotTables/pivotTable3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F5B17-8EFD-470B-B7F3-ACC3DB742C78}">
  <dimension ref="A1:K166"/>
  <sheetViews>
    <sheetView topLeftCell="F103" zoomScale="60" zoomScaleNormal="60" workbookViewId="0">
      <selection activeCell="G111" sqref="G111:I116"/>
    </sheetView>
  </sheetViews>
  <sheetFormatPr baseColWidth="10" defaultRowHeight="15" x14ac:dyDescent="0.25"/>
  <cols>
    <col min="1" max="1" width="25.5703125" bestFit="1" customWidth="1"/>
    <col min="2" max="2" width="31.85546875" bestFit="1" customWidth="1"/>
    <col min="3" max="3" width="23.28515625" bestFit="1" customWidth="1"/>
    <col min="4" max="4" width="18" bestFit="1" customWidth="1"/>
    <col min="5" max="5" width="186.5703125" bestFit="1" customWidth="1"/>
    <col min="6" max="6" width="18" bestFit="1" customWidth="1"/>
    <col min="7" max="7" width="128.85546875" bestFit="1" customWidth="1"/>
    <col min="8" max="8" width="25.5703125" customWidth="1"/>
    <col min="10" max="10" width="23.42578125" bestFit="1" customWidth="1"/>
    <col min="11" max="11" width="18" bestFit="1" customWidth="1"/>
  </cols>
  <sheetData>
    <row r="1" spans="1:8" x14ac:dyDescent="0.25">
      <c r="A1" s="91" t="s">
        <v>125</v>
      </c>
      <c r="B1" t="s">
        <v>197</v>
      </c>
    </row>
    <row r="3" spans="1:8" x14ac:dyDescent="0.25">
      <c r="A3" s="91" t="s">
        <v>195</v>
      </c>
      <c r="B3" t="s">
        <v>199</v>
      </c>
      <c r="F3" t="s">
        <v>8</v>
      </c>
      <c r="G3" t="s">
        <v>475</v>
      </c>
    </row>
    <row r="4" spans="1:8" x14ac:dyDescent="0.25">
      <c r="A4" s="92" t="s">
        <v>26</v>
      </c>
      <c r="B4" s="93">
        <v>2</v>
      </c>
      <c r="F4" s="92" t="s">
        <v>26</v>
      </c>
      <c r="G4" s="93">
        <v>2</v>
      </c>
      <c r="H4" s="93"/>
    </row>
    <row r="5" spans="1:8" x14ac:dyDescent="0.25">
      <c r="A5" s="92" t="s">
        <v>27</v>
      </c>
      <c r="B5" s="93">
        <v>13</v>
      </c>
      <c r="F5" s="92" t="s">
        <v>27</v>
      </c>
      <c r="G5" s="93">
        <v>13</v>
      </c>
      <c r="H5" s="93"/>
    </row>
    <row r="6" spans="1:8" x14ac:dyDescent="0.25">
      <c r="A6" s="92" t="s">
        <v>24</v>
      </c>
      <c r="B6" s="93">
        <v>3</v>
      </c>
      <c r="F6" s="92" t="s">
        <v>24</v>
      </c>
      <c r="G6" s="93">
        <v>3</v>
      </c>
      <c r="H6" s="93"/>
    </row>
    <row r="7" spans="1:8" x14ac:dyDescent="0.25">
      <c r="A7" s="92" t="s">
        <v>11</v>
      </c>
      <c r="B7" s="93">
        <v>2</v>
      </c>
      <c r="F7" s="92" t="s">
        <v>11</v>
      </c>
      <c r="G7" s="93">
        <v>2</v>
      </c>
      <c r="H7" s="93"/>
    </row>
    <row r="8" spans="1:8" x14ac:dyDescent="0.25">
      <c r="A8" s="92" t="s">
        <v>33</v>
      </c>
      <c r="B8" s="93">
        <v>2</v>
      </c>
      <c r="F8" s="92" t="s">
        <v>33</v>
      </c>
      <c r="G8" s="93">
        <v>2</v>
      </c>
      <c r="H8" s="93"/>
    </row>
    <row r="9" spans="1:8" x14ac:dyDescent="0.25">
      <c r="A9" s="92" t="s">
        <v>14</v>
      </c>
      <c r="B9" s="93">
        <v>3</v>
      </c>
      <c r="F9" s="92" t="s">
        <v>14</v>
      </c>
      <c r="G9" s="93">
        <v>3</v>
      </c>
      <c r="H9" s="93"/>
    </row>
    <row r="10" spans="1:8" x14ac:dyDescent="0.25">
      <c r="A10" s="92" t="s">
        <v>20</v>
      </c>
      <c r="B10" s="93">
        <v>4</v>
      </c>
      <c r="F10" s="92" t="s">
        <v>20</v>
      </c>
      <c r="G10" s="93">
        <v>4</v>
      </c>
      <c r="H10" s="93"/>
    </row>
    <row r="11" spans="1:8" x14ac:dyDescent="0.25">
      <c r="A11" s="92" t="s">
        <v>41</v>
      </c>
      <c r="B11" s="93">
        <v>3</v>
      </c>
      <c r="F11" s="92" t="s">
        <v>41</v>
      </c>
      <c r="G11" s="93">
        <v>3</v>
      </c>
      <c r="H11" s="93"/>
    </row>
    <row r="12" spans="1:8" x14ac:dyDescent="0.25">
      <c r="A12" s="92" t="s">
        <v>17</v>
      </c>
      <c r="B12" s="93">
        <v>2</v>
      </c>
      <c r="F12" s="92" t="s">
        <v>17</v>
      </c>
      <c r="G12" s="93">
        <v>2</v>
      </c>
      <c r="H12" s="93"/>
    </row>
    <row r="13" spans="1:8" x14ac:dyDescent="0.25">
      <c r="A13" s="92" t="s">
        <v>50</v>
      </c>
      <c r="B13" s="93">
        <v>10</v>
      </c>
      <c r="F13" s="92" t="s">
        <v>50</v>
      </c>
      <c r="G13" s="93">
        <v>10</v>
      </c>
      <c r="H13" s="93"/>
    </row>
    <row r="14" spans="1:8" x14ac:dyDescent="0.25">
      <c r="A14" s="92" t="s">
        <v>35</v>
      </c>
      <c r="B14" s="93">
        <v>2</v>
      </c>
      <c r="F14" s="92" t="s">
        <v>35</v>
      </c>
      <c r="G14" s="93">
        <v>2</v>
      </c>
      <c r="H14" s="93"/>
    </row>
    <row r="15" spans="1:8" x14ac:dyDescent="0.25">
      <c r="A15" s="92" t="s">
        <v>42</v>
      </c>
      <c r="B15" s="93">
        <v>9</v>
      </c>
      <c r="F15" s="92" t="s">
        <v>42</v>
      </c>
      <c r="G15" s="93">
        <v>9</v>
      </c>
      <c r="H15" s="93"/>
    </row>
    <row r="16" spans="1:8" x14ac:dyDescent="0.25">
      <c r="A16" s="92" t="s">
        <v>47</v>
      </c>
      <c r="B16" s="93">
        <v>1</v>
      </c>
      <c r="F16" s="92" t="s">
        <v>47</v>
      </c>
      <c r="G16" s="93">
        <v>1</v>
      </c>
      <c r="H16" s="93"/>
    </row>
    <row r="17" spans="1:10" x14ac:dyDescent="0.25">
      <c r="A17" s="92" t="s">
        <v>48</v>
      </c>
      <c r="B17" s="93">
        <v>1</v>
      </c>
      <c r="F17" s="92" t="s">
        <v>48</v>
      </c>
      <c r="G17" s="93">
        <v>1</v>
      </c>
      <c r="H17" s="93"/>
    </row>
    <row r="18" spans="1:10" x14ac:dyDescent="0.25">
      <c r="A18" s="92" t="s">
        <v>38</v>
      </c>
      <c r="B18" s="93">
        <v>3</v>
      </c>
      <c r="F18" s="92" t="s">
        <v>38</v>
      </c>
      <c r="G18" s="93">
        <v>3</v>
      </c>
      <c r="H18" s="93"/>
    </row>
    <row r="19" spans="1:10" x14ac:dyDescent="0.25">
      <c r="A19" s="92" t="s">
        <v>46</v>
      </c>
      <c r="B19" s="93">
        <v>2</v>
      </c>
      <c r="F19" s="92" t="s">
        <v>46</v>
      </c>
      <c r="G19" s="93">
        <v>2</v>
      </c>
      <c r="H19" s="93"/>
    </row>
    <row r="20" spans="1:10" x14ac:dyDescent="0.25">
      <c r="A20" s="92" t="s">
        <v>30</v>
      </c>
      <c r="B20" s="93">
        <v>1</v>
      </c>
      <c r="F20" s="92" t="s">
        <v>30</v>
      </c>
      <c r="G20" s="93">
        <v>1</v>
      </c>
      <c r="H20" s="93"/>
    </row>
    <row r="21" spans="1:10" x14ac:dyDescent="0.25">
      <c r="A21" s="92" t="s">
        <v>44</v>
      </c>
      <c r="B21" s="93">
        <v>3</v>
      </c>
      <c r="F21" s="92" t="s">
        <v>44</v>
      </c>
      <c r="G21" s="93">
        <v>3</v>
      </c>
      <c r="H21" s="93"/>
    </row>
    <row r="22" spans="1:10" x14ac:dyDescent="0.25">
      <c r="A22" s="92" t="s">
        <v>31</v>
      </c>
      <c r="B22" s="93">
        <v>2</v>
      </c>
      <c r="F22" s="92" t="s">
        <v>31</v>
      </c>
      <c r="G22" s="93">
        <v>2</v>
      </c>
      <c r="H22" s="93"/>
    </row>
    <row r="23" spans="1:10" x14ac:dyDescent="0.25">
      <c r="A23" s="92" t="s">
        <v>194</v>
      </c>
      <c r="B23" s="93">
        <v>68</v>
      </c>
      <c r="F23" s="92" t="s">
        <v>205</v>
      </c>
      <c r="G23">
        <f>SUM(G4:G22)</f>
        <v>68</v>
      </c>
    </row>
    <row r="26" spans="1:10" x14ac:dyDescent="0.25">
      <c r="A26" s="91" t="s">
        <v>125</v>
      </c>
      <c r="B26" t="s">
        <v>197</v>
      </c>
      <c r="F26" s="36" t="s">
        <v>208</v>
      </c>
      <c r="G26" s="37" t="s">
        <v>209</v>
      </c>
      <c r="H26" s="37"/>
      <c r="I26" s="37" t="s">
        <v>210</v>
      </c>
      <c r="J26" s="37" t="s">
        <v>216</v>
      </c>
    </row>
    <row r="27" spans="1:10" x14ac:dyDescent="0.25">
      <c r="F27" s="36" t="s">
        <v>207</v>
      </c>
      <c r="G27" s="95">
        <v>58</v>
      </c>
      <c r="H27" s="95"/>
      <c r="I27" s="38">
        <v>10</v>
      </c>
      <c r="J27" s="39">
        <f>(G27/68)*100</f>
        <v>85.294117647058826</v>
      </c>
    </row>
    <row r="28" spans="1:10" x14ac:dyDescent="0.25">
      <c r="A28" s="91" t="s">
        <v>195</v>
      </c>
      <c r="B28" t="s">
        <v>486</v>
      </c>
      <c r="F28" s="36" t="s">
        <v>211</v>
      </c>
      <c r="G28" s="38">
        <v>66</v>
      </c>
      <c r="H28" s="38"/>
      <c r="I28" s="38">
        <v>2</v>
      </c>
      <c r="J28" s="39">
        <f t="shared" ref="J28:J32" si="0">(G28/68)*100</f>
        <v>97.058823529411768</v>
      </c>
    </row>
    <row r="29" spans="1:10" x14ac:dyDescent="0.25">
      <c r="A29" s="92" t="s">
        <v>0</v>
      </c>
      <c r="B29" s="93">
        <v>10</v>
      </c>
      <c r="F29" s="36" t="s">
        <v>212</v>
      </c>
      <c r="G29" s="38">
        <v>67</v>
      </c>
      <c r="H29" s="38"/>
      <c r="I29" s="38">
        <v>1</v>
      </c>
      <c r="J29" s="39">
        <f t="shared" si="0"/>
        <v>98.529411764705884</v>
      </c>
    </row>
    <row r="30" spans="1:10" x14ac:dyDescent="0.25">
      <c r="A30" s="92" t="s">
        <v>1</v>
      </c>
      <c r="B30" s="93">
        <v>58</v>
      </c>
      <c r="F30" s="36" t="s">
        <v>215</v>
      </c>
      <c r="G30" s="38">
        <v>68</v>
      </c>
      <c r="H30" s="38"/>
      <c r="I30" s="38">
        <v>0</v>
      </c>
      <c r="J30" s="39">
        <f t="shared" si="0"/>
        <v>100</v>
      </c>
    </row>
    <row r="31" spans="1:10" x14ac:dyDescent="0.25">
      <c r="A31" s="92" t="s">
        <v>194</v>
      </c>
      <c r="B31" s="93">
        <v>68</v>
      </c>
      <c r="F31" s="36" t="s">
        <v>213</v>
      </c>
      <c r="G31" s="38">
        <v>65</v>
      </c>
      <c r="H31" s="38"/>
      <c r="I31" s="38">
        <v>3</v>
      </c>
      <c r="J31" s="39">
        <f t="shared" si="0"/>
        <v>95.588235294117652</v>
      </c>
    </row>
    <row r="32" spans="1:10" x14ac:dyDescent="0.25">
      <c r="F32" s="36" t="s">
        <v>214</v>
      </c>
      <c r="G32" s="38">
        <v>68</v>
      </c>
      <c r="H32" s="38"/>
      <c r="I32" s="38">
        <v>0</v>
      </c>
      <c r="J32" s="39">
        <f t="shared" si="0"/>
        <v>100</v>
      </c>
    </row>
    <row r="33" spans="1:2" x14ac:dyDescent="0.25">
      <c r="A33" s="91" t="s">
        <v>125</v>
      </c>
      <c r="B33" t="s">
        <v>197</v>
      </c>
    </row>
    <row r="35" spans="1:2" x14ac:dyDescent="0.25">
      <c r="A35" s="91" t="s">
        <v>195</v>
      </c>
      <c r="B35" t="s">
        <v>487</v>
      </c>
    </row>
    <row r="36" spans="1:2" x14ac:dyDescent="0.25">
      <c r="A36" s="92" t="s">
        <v>0</v>
      </c>
      <c r="B36" s="93">
        <v>2</v>
      </c>
    </row>
    <row r="37" spans="1:2" x14ac:dyDescent="0.25">
      <c r="A37" s="92" t="s">
        <v>1</v>
      </c>
      <c r="B37" s="93">
        <v>66</v>
      </c>
    </row>
    <row r="38" spans="1:2" x14ac:dyDescent="0.25">
      <c r="A38" s="92" t="s">
        <v>194</v>
      </c>
      <c r="B38" s="93">
        <v>68</v>
      </c>
    </row>
    <row r="40" spans="1:2" x14ac:dyDescent="0.25">
      <c r="A40" s="91" t="s">
        <v>125</v>
      </c>
      <c r="B40" t="s">
        <v>197</v>
      </c>
    </row>
    <row r="42" spans="1:2" x14ac:dyDescent="0.25">
      <c r="A42" s="91" t="s">
        <v>195</v>
      </c>
      <c r="B42" t="s">
        <v>488</v>
      </c>
    </row>
    <row r="43" spans="1:2" x14ac:dyDescent="0.25">
      <c r="A43" s="92" t="s">
        <v>1</v>
      </c>
      <c r="B43" s="93">
        <v>68</v>
      </c>
    </row>
    <row r="44" spans="1:2" x14ac:dyDescent="0.25">
      <c r="A44" s="92" t="s">
        <v>194</v>
      </c>
      <c r="B44" s="93">
        <v>68</v>
      </c>
    </row>
    <row r="47" spans="1:2" x14ac:dyDescent="0.25">
      <c r="A47" s="91" t="s">
        <v>125</v>
      </c>
      <c r="B47" t="s">
        <v>197</v>
      </c>
    </row>
    <row r="49" spans="1:2" x14ac:dyDescent="0.25">
      <c r="A49" s="91" t="s">
        <v>195</v>
      </c>
      <c r="B49" t="s">
        <v>489</v>
      </c>
    </row>
    <row r="50" spans="1:2" x14ac:dyDescent="0.25">
      <c r="A50" s="92" t="s">
        <v>0</v>
      </c>
      <c r="B50" s="93">
        <v>3</v>
      </c>
    </row>
    <row r="51" spans="1:2" x14ac:dyDescent="0.25">
      <c r="A51" s="92" t="s">
        <v>1</v>
      </c>
      <c r="B51" s="93">
        <v>65</v>
      </c>
    </row>
    <row r="52" spans="1:2" x14ac:dyDescent="0.25">
      <c r="A52" s="92" t="s">
        <v>194</v>
      </c>
      <c r="B52" s="93">
        <v>68</v>
      </c>
    </row>
    <row r="55" spans="1:2" x14ac:dyDescent="0.25">
      <c r="A55" s="91" t="s">
        <v>125</v>
      </c>
      <c r="B55" t="s">
        <v>197</v>
      </c>
    </row>
    <row r="57" spans="1:2" x14ac:dyDescent="0.25">
      <c r="A57" s="91" t="s">
        <v>195</v>
      </c>
      <c r="B57" t="s">
        <v>490</v>
      </c>
    </row>
    <row r="58" spans="1:2" x14ac:dyDescent="0.25">
      <c r="A58" s="92" t="s">
        <v>1</v>
      </c>
      <c r="B58" s="93">
        <v>68</v>
      </c>
    </row>
    <row r="59" spans="1:2" x14ac:dyDescent="0.25">
      <c r="A59" s="92" t="s">
        <v>194</v>
      </c>
      <c r="B59" s="93">
        <v>68</v>
      </c>
    </row>
    <row r="62" spans="1:2" x14ac:dyDescent="0.25">
      <c r="A62" s="91" t="s">
        <v>125</v>
      </c>
      <c r="B62" t="s">
        <v>197</v>
      </c>
    </row>
    <row r="64" spans="1:2" x14ac:dyDescent="0.25">
      <c r="A64" s="91" t="s">
        <v>195</v>
      </c>
      <c r="B64" t="s">
        <v>491</v>
      </c>
    </row>
    <row r="65" spans="1:8" x14ac:dyDescent="0.25">
      <c r="A65" s="92" t="s">
        <v>0</v>
      </c>
      <c r="B65" s="93">
        <v>1</v>
      </c>
      <c r="F65" t="s">
        <v>494</v>
      </c>
      <c r="G65" t="s">
        <v>206</v>
      </c>
    </row>
    <row r="66" spans="1:8" x14ac:dyDescent="0.25">
      <c r="A66" s="92" t="s">
        <v>1</v>
      </c>
      <c r="B66" s="93">
        <v>67</v>
      </c>
      <c r="F66" s="92" t="s">
        <v>2</v>
      </c>
      <c r="G66" s="93">
        <v>52</v>
      </c>
      <c r="H66" s="93"/>
    </row>
    <row r="67" spans="1:8" x14ac:dyDescent="0.25">
      <c r="A67" s="92" t="s">
        <v>194</v>
      </c>
      <c r="B67" s="93">
        <v>68</v>
      </c>
      <c r="F67" s="92" t="s">
        <v>126</v>
      </c>
      <c r="G67" s="93">
        <v>16</v>
      </c>
      <c r="H67" s="93"/>
    </row>
    <row r="71" spans="1:8" x14ac:dyDescent="0.25">
      <c r="A71" s="91" t="s">
        <v>125</v>
      </c>
      <c r="B71" t="s">
        <v>197</v>
      </c>
    </row>
    <row r="73" spans="1:8" x14ac:dyDescent="0.25">
      <c r="A73" s="91" t="s">
        <v>195</v>
      </c>
      <c r="B73" t="s">
        <v>248</v>
      </c>
    </row>
    <row r="74" spans="1:8" x14ac:dyDescent="0.25">
      <c r="A74" s="92" t="s">
        <v>2</v>
      </c>
      <c r="B74" s="93">
        <v>52</v>
      </c>
    </row>
    <row r="75" spans="1:8" x14ac:dyDescent="0.25">
      <c r="A75" s="92" t="s">
        <v>126</v>
      </c>
      <c r="B75" s="93">
        <v>16</v>
      </c>
      <c r="F75" s="92"/>
      <c r="G75" s="93"/>
      <c r="H75" s="93"/>
    </row>
    <row r="76" spans="1:8" x14ac:dyDescent="0.25">
      <c r="A76" s="92" t="s">
        <v>194</v>
      </c>
      <c r="B76" s="93">
        <v>68</v>
      </c>
    </row>
    <row r="82" spans="1:11" x14ac:dyDescent="0.25">
      <c r="A82" s="91" t="s">
        <v>125</v>
      </c>
      <c r="B82" t="s">
        <v>197</v>
      </c>
    </row>
    <row r="84" spans="1:11" x14ac:dyDescent="0.25">
      <c r="A84" s="91" t="s">
        <v>492</v>
      </c>
      <c r="B84" s="91" t="s">
        <v>193</v>
      </c>
    </row>
    <row r="85" spans="1:11" x14ac:dyDescent="0.25">
      <c r="A85" s="91" t="s">
        <v>195</v>
      </c>
      <c r="B85" t="s">
        <v>2</v>
      </c>
      <c r="C85" t="s">
        <v>126</v>
      </c>
      <c r="D85" t="s">
        <v>194</v>
      </c>
      <c r="G85" s="95" t="s">
        <v>8</v>
      </c>
      <c r="H85" s="95" t="s">
        <v>475</v>
      </c>
      <c r="I85" s="95" t="s">
        <v>2</v>
      </c>
      <c r="J85" s="95" t="s">
        <v>495</v>
      </c>
      <c r="K85" s="95" t="s">
        <v>496</v>
      </c>
    </row>
    <row r="86" spans="1:11" x14ac:dyDescent="0.25">
      <c r="A86" s="92" t="s">
        <v>26</v>
      </c>
      <c r="B86" s="93">
        <v>2</v>
      </c>
      <c r="C86" s="93"/>
      <c r="D86" s="93">
        <v>2</v>
      </c>
      <c r="G86" s="96" t="s">
        <v>26</v>
      </c>
      <c r="H86" s="99">
        <v>2</v>
      </c>
      <c r="I86" s="97">
        <v>2</v>
      </c>
      <c r="J86" s="97"/>
      <c r="K86" s="98">
        <f>(I86/H86)*100</f>
        <v>100</v>
      </c>
    </row>
    <row r="87" spans="1:11" x14ac:dyDescent="0.25">
      <c r="A87" s="92" t="s">
        <v>27</v>
      </c>
      <c r="B87" s="93">
        <v>13</v>
      </c>
      <c r="C87" s="93"/>
      <c r="D87" s="93">
        <v>13</v>
      </c>
      <c r="G87" s="96" t="s">
        <v>27</v>
      </c>
      <c r="H87" s="99">
        <v>4</v>
      </c>
      <c r="I87" s="97">
        <v>4</v>
      </c>
      <c r="J87" s="97"/>
      <c r="K87" s="98">
        <f t="shared" ref="K87:K104" si="1">(I87/H87)*100</f>
        <v>100</v>
      </c>
    </row>
    <row r="88" spans="1:11" x14ac:dyDescent="0.25">
      <c r="A88" s="92" t="s">
        <v>24</v>
      </c>
      <c r="B88" s="93">
        <v>3</v>
      </c>
      <c r="C88" s="93"/>
      <c r="D88" s="93">
        <v>3</v>
      </c>
      <c r="G88" s="96" t="s">
        <v>24</v>
      </c>
      <c r="H88" s="99">
        <v>1</v>
      </c>
      <c r="I88" s="97">
        <v>1</v>
      </c>
      <c r="J88" s="97"/>
      <c r="K88" s="98">
        <f t="shared" si="1"/>
        <v>100</v>
      </c>
    </row>
    <row r="89" spans="1:11" x14ac:dyDescent="0.25">
      <c r="A89" s="92" t="s">
        <v>11</v>
      </c>
      <c r="B89" s="93">
        <v>2</v>
      </c>
      <c r="C89" s="93"/>
      <c r="D89" s="93">
        <v>2</v>
      </c>
      <c r="G89" s="96" t="s">
        <v>11</v>
      </c>
      <c r="H89" s="99">
        <v>2</v>
      </c>
      <c r="I89" s="97">
        <v>2</v>
      </c>
      <c r="J89" s="97"/>
      <c r="K89" s="98">
        <f t="shared" si="1"/>
        <v>100</v>
      </c>
    </row>
    <row r="90" spans="1:11" x14ac:dyDescent="0.25">
      <c r="A90" s="92" t="s">
        <v>33</v>
      </c>
      <c r="B90" s="93">
        <v>2</v>
      </c>
      <c r="C90" s="93"/>
      <c r="D90" s="93">
        <v>2</v>
      </c>
      <c r="G90" s="96" t="s">
        <v>33</v>
      </c>
      <c r="H90" s="99">
        <v>2</v>
      </c>
      <c r="I90" s="97">
        <v>2</v>
      </c>
      <c r="J90" s="97"/>
      <c r="K90" s="98">
        <f t="shared" si="1"/>
        <v>100</v>
      </c>
    </row>
    <row r="91" spans="1:11" x14ac:dyDescent="0.25">
      <c r="A91" s="92" t="s">
        <v>14</v>
      </c>
      <c r="B91" s="93">
        <v>2</v>
      </c>
      <c r="C91" s="93">
        <v>1</v>
      </c>
      <c r="D91" s="93">
        <v>3</v>
      </c>
      <c r="G91" s="96" t="s">
        <v>14</v>
      </c>
      <c r="H91" s="99">
        <v>2</v>
      </c>
      <c r="I91" s="97">
        <v>1</v>
      </c>
      <c r="J91" s="97">
        <v>1</v>
      </c>
      <c r="K91" s="98">
        <f>(I91/H91)*100</f>
        <v>50</v>
      </c>
    </row>
    <row r="92" spans="1:11" x14ac:dyDescent="0.25">
      <c r="A92" s="92" t="s">
        <v>20</v>
      </c>
      <c r="B92" s="93">
        <v>4</v>
      </c>
      <c r="C92" s="93"/>
      <c r="D92" s="93">
        <v>4</v>
      </c>
      <c r="G92" s="96" t="s">
        <v>20</v>
      </c>
      <c r="H92" s="99">
        <v>3</v>
      </c>
      <c r="I92" s="97">
        <v>3</v>
      </c>
      <c r="J92" s="97"/>
      <c r="K92" s="98">
        <f t="shared" si="1"/>
        <v>100</v>
      </c>
    </row>
    <row r="93" spans="1:11" x14ac:dyDescent="0.25">
      <c r="A93" s="92" t="s">
        <v>41</v>
      </c>
      <c r="B93" s="93">
        <v>3</v>
      </c>
      <c r="C93" s="93"/>
      <c r="D93" s="93">
        <v>3</v>
      </c>
      <c r="G93" s="96" t="s">
        <v>41</v>
      </c>
      <c r="H93" s="99">
        <v>3</v>
      </c>
      <c r="I93" s="97">
        <v>3</v>
      </c>
      <c r="J93" s="97"/>
      <c r="K93" s="98">
        <f t="shared" si="1"/>
        <v>100</v>
      </c>
    </row>
    <row r="94" spans="1:11" x14ac:dyDescent="0.25">
      <c r="A94" s="92" t="s">
        <v>17</v>
      </c>
      <c r="B94" s="93">
        <v>2</v>
      </c>
      <c r="C94" s="93"/>
      <c r="D94" s="93">
        <v>2</v>
      </c>
      <c r="G94" s="96" t="s">
        <v>17</v>
      </c>
      <c r="H94" s="99">
        <v>2</v>
      </c>
      <c r="I94" s="97">
        <v>2</v>
      </c>
      <c r="J94" s="97"/>
      <c r="K94" s="98">
        <f t="shared" si="1"/>
        <v>100</v>
      </c>
    </row>
    <row r="95" spans="1:11" x14ac:dyDescent="0.25">
      <c r="A95" s="92" t="s">
        <v>50</v>
      </c>
      <c r="B95" s="93">
        <v>8</v>
      </c>
      <c r="C95" s="93">
        <v>2</v>
      </c>
      <c r="D95" s="93">
        <v>10</v>
      </c>
      <c r="G95" s="96" t="s">
        <v>50</v>
      </c>
      <c r="H95" s="99">
        <v>5</v>
      </c>
      <c r="I95" s="97">
        <v>3</v>
      </c>
      <c r="J95" s="97">
        <v>2</v>
      </c>
      <c r="K95" s="98">
        <f>(I95/H95)*100</f>
        <v>60</v>
      </c>
    </row>
    <row r="96" spans="1:11" x14ac:dyDescent="0.25">
      <c r="A96" s="92" t="s">
        <v>35</v>
      </c>
      <c r="B96" s="93">
        <v>1</v>
      </c>
      <c r="C96" s="93">
        <v>1</v>
      </c>
      <c r="D96" s="93">
        <v>2</v>
      </c>
      <c r="G96" s="96" t="s">
        <v>35</v>
      </c>
      <c r="H96" s="99">
        <v>2</v>
      </c>
      <c r="I96" s="97">
        <v>1</v>
      </c>
      <c r="J96" s="97">
        <v>1</v>
      </c>
      <c r="K96" s="98">
        <f t="shared" si="1"/>
        <v>50</v>
      </c>
    </row>
    <row r="97" spans="1:11" x14ac:dyDescent="0.25">
      <c r="A97" s="92" t="s">
        <v>42</v>
      </c>
      <c r="B97" s="93">
        <v>5</v>
      </c>
      <c r="C97" s="93">
        <v>4</v>
      </c>
      <c r="D97" s="93">
        <v>9</v>
      </c>
      <c r="G97" s="96" t="s">
        <v>42</v>
      </c>
      <c r="H97" s="99">
        <v>2</v>
      </c>
      <c r="I97" s="97">
        <v>2</v>
      </c>
      <c r="J97" s="97"/>
      <c r="K97" s="98">
        <f t="shared" si="1"/>
        <v>100</v>
      </c>
    </row>
    <row r="98" spans="1:11" x14ac:dyDescent="0.25">
      <c r="A98" s="92" t="s">
        <v>47</v>
      </c>
      <c r="B98" s="93">
        <v>1</v>
      </c>
      <c r="C98" s="93"/>
      <c r="D98" s="93">
        <v>1</v>
      </c>
      <c r="G98" s="96" t="s">
        <v>47</v>
      </c>
      <c r="H98" s="99">
        <v>1</v>
      </c>
      <c r="I98" s="97">
        <v>1</v>
      </c>
      <c r="J98" s="97"/>
      <c r="K98" s="98">
        <f t="shared" si="1"/>
        <v>100</v>
      </c>
    </row>
    <row r="99" spans="1:11" x14ac:dyDescent="0.25">
      <c r="A99" s="92" t="s">
        <v>48</v>
      </c>
      <c r="B99" s="93">
        <v>1</v>
      </c>
      <c r="C99" s="93"/>
      <c r="D99" s="93">
        <v>1</v>
      </c>
      <c r="G99" s="96" t="s">
        <v>48</v>
      </c>
      <c r="H99" s="99">
        <v>1</v>
      </c>
      <c r="I99" s="97">
        <v>1</v>
      </c>
      <c r="J99" s="97"/>
      <c r="K99" s="98">
        <f t="shared" si="1"/>
        <v>100</v>
      </c>
    </row>
    <row r="100" spans="1:11" x14ac:dyDescent="0.25">
      <c r="A100" s="92" t="s">
        <v>38</v>
      </c>
      <c r="B100" s="93"/>
      <c r="C100" s="93">
        <v>3</v>
      </c>
      <c r="D100" s="93">
        <v>3</v>
      </c>
      <c r="G100" s="96" t="s">
        <v>38</v>
      </c>
      <c r="H100" s="99">
        <v>2</v>
      </c>
      <c r="I100" s="97"/>
      <c r="J100" s="97">
        <v>2</v>
      </c>
      <c r="K100" s="98">
        <f t="shared" si="1"/>
        <v>0</v>
      </c>
    </row>
    <row r="101" spans="1:11" x14ac:dyDescent="0.25">
      <c r="A101" s="92" t="s">
        <v>46</v>
      </c>
      <c r="B101" s="93"/>
      <c r="C101" s="93">
        <v>2</v>
      </c>
      <c r="D101" s="93">
        <v>2</v>
      </c>
      <c r="G101" s="96" t="s">
        <v>46</v>
      </c>
      <c r="H101" s="99">
        <v>2</v>
      </c>
      <c r="I101" s="97"/>
      <c r="J101" s="97">
        <v>2</v>
      </c>
      <c r="K101" s="98">
        <f t="shared" si="1"/>
        <v>0</v>
      </c>
    </row>
    <row r="102" spans="1:11" x14ac:dyDescent="0.25">
      <c r="A102" s="92" t="s">
        <v>30</v>
      </c>
      <c r="B102" s="93">
        <v>1</v>
      </c>
      <c r="C102" s="93"/>
      <c r="D102" s="93">
        <v>1</v>
      </c>
      <c r="G102" s="96" t="s">
        <v>30</v>
      </c>
      <c r="H102" s="99">
        <v>1</v>
      </c>
      <c r="I102" s="97">
        <v>1</v>
      </c>
      <c r="J102" s="97"/>
      <c r="K102" s="98">
        <f t="shared" si="1"/>
        <v>100</v>
      </c>
    </row>
    <row r="103" spans="1:11" x14ac:dyDescent="0.25">
      <c r="A103" s="92" t="s">
        <v>44</v>
      </c>
      <c r="B103" s="93"/>
      <c r="C103" s="93">
        <v>3</v>
      </c>
      <c r="D103" s="93">
        <v>3</v>
      </c>
      <c r="G103" s="96" t="s">
        <v>44</v>
      </c>
      <c r="H103" s="99">
        <v>2</v>
      </c>
      <c r="I103" s="97"/>
      <c r="J103" s="97">
        <v>2</v>
      </c>
      <c r="K103" s="98">
        <f t="shared" si="1"/>
        <v>0</v>
      </c>
    </row>
    <row r="104" spans="1:11" x14ac:dyDescent="0.25">
      <c r="A104" s="92" t="s">
        <v>31</v>
      </c>
      <c r="B104" s="93">
        <v>2</v>
      </c>
      <c r="C104" s="93"/>
      <c r="D104" s="93">
        <v>2</v>
      </c>
      <c r="G104" s="96" t="s">
        <v>31</v>
      </c>
      <c r="H104" s="99">
        <v>2</v>
      </c>
      <c r="I104" s="97">
        <v>2</v>
      </c>
      <c r="J104" s="97"/>
      <c r="K104" s="98">
        <f t="shared" si="1"/>
        <v>100</v>
      </c>
    </row>
    <row r="105" spans="1:11" x14ac:dyDescent="0.25">
      <c r="A105" s="92" t="s">
        <v>194</v>
      </c>
      <c r="B105" s="93">
        <v>52</v>
      </c>
      <c r="C105" s="93">
        <v>16</v>
      </c>
      <c r="D105" s="93">
        <v>68</v>
      </c>
      <c r="G105" s="95"/>
      <c r="H105" s="98">
        <f>SUM(H86:H104)</f>
        <v>41</v>
      </c>
      <c r="I105" s="98">
        <f>SUM(I86:I104)</f>
        <v>31</v>
      </c>
      <c r="J105" s="98">
        <f>SUM(J86:J104)</f>
        <v>10</v>
      </c>
      <c r="K105" s="101">
        <f>(I105/H105)*100</f>
        <v>75.609756097560975</v>
      </c>
    </row>
    <row r="111" spans="1:11" x14ac:dyDescent="0.25">
      <c r="A111" s="91" t="s">
        <v>218</v>
      </c>
      <c r="B111" s="91" t="s">
        <v>193</v>
      </c>
      <c r="G111" s="95" t="s">
        <v>497</v>
      </c>
      <c r="H111" s="95" t="s">
        <v>475</v>
      </c>
      <c r="I111" s="95" t="s">
        <v>498</v>
      </c>
    </row>
    <row r="112" spans="1:11" x14ac:dyDescent="0.25">
      <c r="A112" s="91" t="s">
        <v>195</v>
      </c>
      <c r="B112" t="s">
        <v>181</v>
      </c>
      <c r="C112" t="s">
        <v>179</v>
      </c>
      <c r="D112" t="s">
        <v>180</v>
      </c>
      <c r="E112" t="s">
        <v>187</v>
      </c>
      <c r="F112" t="s">
        <v>194</v>
      </c>
      <c r="G112" s="96" t="s">
        <v>181</v>
      </c>
      <c r="H112" s="97">
        <v>3</v>
      </c>
      <c r="I112" s="102">
        <f>+(H112/H116)*100</f>
        <v>4.4117647058823533</v>
      </c>
    </row>
    <row r="113" spans="1:9" x14ac:dyDescent="0.25">
      <c r="A113" s="92" t="s">
        <v>26</v>
      </c>
      <c r="B113" s="93"/>
      <c r="C113" s="93">
        <v>2</v>
      </c>
      <c r="D113" s="93"/>
      <c r="E113" s="93"/>
      <c r="F113" s="93">
        <v>2</v>
      </c>
      <c r="G113" s="96" t="s">
        <v>179</v>
      </c>
      <c r="H113" s="97">
        <v>53</v>
      </c>
      <c r="I113" s="102">
        <f>+(H113/68)*100</f>
        <v>77.941176470588232</v>
      </c>
    </row>
    <row r="114" spans="1:9" x14ac:dyDescent="0.25">
      <c r="A114" s="92" t="s">
        <v>27</v>
      </c>
      <c r="B114" s="93"/>
      <c r="C114" s="93">
        <v>11</v>
      </c>
      <c r="D114" s="93">
        <v>2</v>
      </c>
      <c r="E114" s="93"/>
      <c r="F114" s="93">
        <v>13</v>
      </c>
      <c r="G114" s="96" t="s">
        <v>180</v>
      </c>
      <c r="H114" s="97">
        <v>5</v>
      </c>
      <c r="I114" s="102">
        <f t="shared" ref="I114:I115" si="2">+(H114/68)*100</f>
        <v>7.3529411764705888</v>
      </c>
    </row>
    <row r="115" spans="1:9" x14ac:dyDescent="0.25">
      <c r="A115" s="92" t="s">
        <v>24</v>
      </c>
      <c r="B115" s="93"/>
      <c r="C115" s="93">
        <v>3</v>
      </c>
      <c r="D115" s="93"/>
      <c r="E115" s="93"/>
      <c r="F115" s="93">
        <v>3</v>
      </c>
      <c r="G115" s="96" t="s">
        <v>187</v>
      </c>
      <c r="H115" s="97">
        <v>7</v>
      </c>
      <c r="I115" s="102">
        <f t="shared" si="2"/>
        <v>10.294117647058822</v>
      </c>
    </row>
    <row r="116" spans="1:9" x14ac:dyDescent="0.25">
      <c r="A116" s="92" t="s">
        <v>11</v>
      </c>
      <c r="B116" s="93"/>
      <c r="C116" s="93">
        <v>1</v>
      </c>
      <c r="D116" s="93"/>
      <c r="E116" s="93">
        <v>1</v>
      </c>
      <c r="F116" s="93">
        <v>2</v>
      </c>
      <c r="G116" s="95"/>
      <c r="H116" s="95">
        <f>SUM(H112:H115)</f>
        <v>68</v>
      </c>
      <c r="I116" s="103">
        <f>SUM(I112:I115)</f>
        <v>100</v>
      </c>
    </row>
    <row r="117" spans="1:9" x14ac:dyDescent="0.25">
      <c r="A117" s="92" t="s">
        <v>33</v>
      </c>
      <c r="B117" s="93"/>
      <c r="C117" s="93">
        <v>2</v>
      </c>
      <c r="D117" s="93"/>
      <c r="E117" s="93"/>
      <c r="F117" s="93">
        <v>2</v>
      </c>
    </row>
    <row r="118" spans="1:9" x14ac:dyDescent="0.25">
      <c r="A118" s="92" t="s">
        <v>14</v>
      </c>
      <c r="B118" s="93"/>
      <c r="C118" s="93">
        <v>3</v>
      </c>
      <c r="D118" s="93"/>
      <c r="E118" s="93"/>
      <c r="F118" s="93">
        <v>3</v>
      </c>
    </row>
    <row r="119" spans="1:9" x14ac:dyDescent="0.25">
      <c r="A119" s="92" t="s">
        <v>20</v>
      </c>
      <c r="B119" s="93"/>
      <c r="C119" s="93">
        <v>4</v>
      </c>
      <c r="D119" s="93"/>
      <c r="E119" s="93"/>
      <c r="F119" s="93">
        <v>4</v>
      </c>
    </row>
    <row r="120" spans="1:9" x14ac:dyDescent="0.25">
      <c r="A120" s="92" t="s">
        <v>41</v>
      </c>
      <c r="B120" s="93">
        <v>1</v>
      </c>
      <c r="C120" s="93">
        <v>1</v>
      </c>
      <c r="D120" s="93"/>
      <c r="E120" s="93">
        <v>1</v>
      </c>
      <c r="F120" s="93">
        <v>3</v>
      </c>
    </row>
    <row r="121" spans="1:9" x14ac:dyDescent="0.25">
      <c r="A121" s="92" t="s">
        <v>17</v>
      </c>
      <c r="B121" s="93"/>
      <c r="C121" s="93">
        <v>1</v>
      </c>
      <c r="D121" s="93"/>
      <c r="E121" s="93">
        <v>1</v>
      </c>
      <c r="F121" s="93">
        <v>2</v>
      </c>
    </row>
    <row r="122" spans="1:9" x14ac:dyDescent="0.25">
      <c r="A122" s="92" t="s">
        <v>50</v>
      </c>
      <c r="B122" s="93"/>
      <c r="C122" s="93">
        <v>7</v>
      </c>
      <c r="D122" s="93">
        <v>2</v>
      </c>
      <c r="E122" s="93">
        <v>1</v>
      </c>
      <c r="F122" s="93">
        <v>10</v>
      </c>
    </row>
    <row r="123" spans="1:9" x14ac:dyDescent="0.25">
      <c r="A123" s="92" t="s">
        <v>35</v>
      </c>
      <c r="B123" s="93">
        <v>1</v>
      </c>
      <c r="C123" s="93"/>
      <c r="D123" s="93">
        <v>1</v>
      </c>
      <c r="E123" s="93"/>
      <c r="F123" s="93">
        <v>2</v>
      </c>
    </row>
    <row r="124" spans="1:9" x14ac:dyDescent="0.25">
      <c r="A124" s="92" t="s">
        <v>42</v>
      </c>
      <c r="B124" s="93"/>
      <c r="C124" s="93">
        <v>9</v>
      </c>
      <c r="D124" s="93"/>
      <c r="E124" s="93"/>
      <c r="F124" s="93">
        <v>9</v>
      </c>
    </row>
    <row r="125" spans="1:9" x14ac:dyDescent="0.25">
      <c r="A125" s="92" t="s">
        <v>47</v>
      </c>
      <c r="B125" s="93"/>
      <c r="C125" s="93">
        <v>1</v>
      </c>
      <c r="D125" s="93"/>
      <c r="E125" s="93"/>
      <c r="F125" s="93">
        <v>1</v>
      </c>
    </row>
    <row r="126" spans="1:9" x14ac:dyDescent="0.25">
      <c r="A126" s="92" t="s">
        <v>48</v>
      </c>
      <c r="B126" s="93"/>
      <c r="C126" s="93"/>
      <c r="D126" s="93"/>
      <c r="E126" s="93">
        <v>1</v>
      </c>
      <c r="F126" s="93">
        <v>1</v>
      </c>
    </row>
    <row r="127" spans="1:9" x14ac:dyDescent="0.25">
      <c r="A127" s="92" t="s">
        <v>38</v>
      </c>
      <c r="B127" s="93">
        <v>1</v>
      </c>
      <c r="C127" s="93">
        <v>2</v>
      </c>
      <c r="D127" s="93"/>
      <c r="E127" s="93"/>
      <c r="F127" s="93">
        <v>3</v>
      </c>
    </row>
    <row r="128" spans="1:9" x14ac:dyDescent="0.25">
      <c r="A128" s="92" t="s">
        <v>46</v>
      </c>
      <c r="B128" s="93"/>
      <c r="C128" s="93">
        <v>1</v>
      </c>
      <c r="D128" s="93"/>
      <c r="E128" s="93">
        <v>1</v>
      </c>
      <c r="F128" s="93">
        <v>2</v>
      </c>
    </row>
    <row r="129" spans="1:6" x14ac:dyDescent="0.25">
      <c r="A129" s="92" t="s">
        <v>30</v>
      </c>
      <c r="B129" s="93"/>
      <c r="C129" s="93">
        <v>1</v>
      </c>
      <c r="D129" s="93"/>
      <c r="E129" s="93"/>
      <c r="F129" s="93">
        <v>1</v>
      </c>
    </row>
    <row r="130" spans="1:6" x14ac:dyDescent="0.25">
      <c r="A130" s="92" t="s">
        <v>44</v>
      </c>
      <c r="B130" s="93"/>
      <c r="C130" s="93">
        <v>3</v>
      </c>
      <c r="D130" s="93"/>
      <c r="E130" s="93"/>
      <c r="F130" s="93">
        <v>3</v>
      </c>
    </row>
    <row r="131" spans="1:6" x14ac:dyDescent="0.25">
      <c r="A131" s="92" t="s">
        <v>31</v>
      </c>
      <c r="B131" s="93"/>
      <c r="C131" s="93">
        <v>1</v>
      </c>
      <c r="D131" s="93"/>
      <c r="E131" s="93">
        <v>1</v>
      </c>
      <c r="F131" s="93">
        <v>2</v>
      </c>
    </row>
    <row r="132" spans="1:6" x14ac:dyDescent="0.25">
      <c r="A132" s="92" t="s">
        <v>194</v>
      </c>
      <c r="B132" s="93">
        <v>3</v>
      </c>
      <c r="C132" s="93">
        <v>53</v>
      </c>
      <c r="D132" s="93">
        <v>5</v>
      </c>
      <c r="E132" s="93">
        <v>7</v>
      </c>
      <c r="F132" s="93">
        <v>68</v>
      </c>
    </row>
    <row r="161" spans="1:2" x14ac:dyDescent="0.25">
      <c r="A161" s="91" t="s">
        <v>195</v>
      </c>
      <c r="B161" t="s">
        <v>218</v>
      </c>
    </row>
    <row r="162" spans="1:2" x14ac:dyDescent="0.25">
      <c r="A162" s="92" t="s">
        <v>181</v>
      </c>
      <c r="B162" s="93">
        <v>3</v>
      </c>
    </row>
    <row r="163" spans="1:2" x14ac:dyDescent="0.25">
      <c r="A163" s="92" t="s">
        <v>179</v>
      </c>
      <c r="B163" s="93">
        <v>53</v>
      </c>
    </row>
    <row r="164" spans="1:2" x14ac:dyDescent="0.25">
      <c r="A164" s="92" t="s">
        <v>180</v>
      </c>
      <c r="B164" s="93">
        <v>5</v>
      </c>
    </row>
    <row r="165" spans="1:2" x14ac:dyDescent="0.25">
      <c r="A165" s="92" t="s">
        <v>187</v>
      </c>
      <c r="B165" s="93">
        <v>7</v>
      </c>
    </row>
    <row r="166" spans="1:2" x14ac:dyDescent="0.25">
      <c r="A166" s="92" t="s">
        <v>194</v>
      </c>
      <c r="B166" s="93">
        <v>68</v>
      </c>
    </row>
  </sheetData>
  <pageMargins left="0.7" right="0.7" top="0.75" bottom="0.75" header="0.3" footer="0.3"/>
  <pageSetup paperSize="9"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B9DE3-B636-412F-98B3-31579145A652}">
  <dimension ref="C4:G23"/>
  <sheetViews>
    <sheetView workbookViewId="0">
      <selection activeCell="C4" sqref="C4:E4"/>
    </sheetView>
  </sheetViews>
  <sheetFormatPr baseColWidth="10" defaultRowHeight="15" x14ac:dyDescent="0.25"/>
  <cols>
    <col min="4" max="4" width="14.42578125" customWidth="1"/>
    <col min="5" max="5" width="16.42578125" customWidth="1"/>
  </cols>
  <sheetData>
    <row r="4" spans="3:7" x14ac:dyDescent="0.25">
      <c r="C4" s="125" t="s">
        <v>512</v>
      </c>
      <c r="D4" s="125"/>
      <c r="E4" s="125"/>
    </row>
    <row r="5" spans="3:7" x14ac:dyDescent="0.25">
      <c r="C5" s="95" t="s">
        <v>8</v>
      </c>
      <c r="D5" s="95" t="s">
        <v>511</v>
      </c>
      <c r="E5" s="95" t="s">
        <v>500</v>
      </c>
    </row>
    <row r="6" spans="3:7" x14ac:dyDescent="0.25">
      <c r="C6" s="105" t="s">
        <v>24</v>
      </c>
      <c r="D6" s="95" t="s">
        <v>325</v>
      </c>
      <c r="E6" s="95"/>
      <c r="G6" t="s">
        <v>507</v>
      </c>
    </row>
    <row r="7" spans="3:7" x14ac:dyDescent="0.25">
      <c r="C7" s="106" t="s">
        <v>41</v>
      </c>
      <c r="D7" s="95" t="s">
        <v>72</v>
      </c>
      <c r="E7" s="95"/>
      <c r="G7" t="s">
        <v>474</v>
      </c>
    </row>
    <row r="8" spans="3:7" x14ac:dyDescent="0.25">
      <c r="C8" s="105" t="s">
        <v>50</v>
      </c>
      <c r="D8" s="95" t="s">
        <v>78</v>
      </c>
      <c r="E8" s="95"/>
      <c r="G8" t="s">
        <v>450</v>
      </c>
    </row>
    <row r="9" spans="3:7" x14ac:dyDescent="0.25">
      <c r="C9" s="95" t="s">
        <v>50</v>
      </c>
      <c r="D9" s="95" t="s">
        <v>331</v>
      </c>
      <c r="E9" s="95" t="s">
        <v>474</v>
      </c>
    </row>
    <row r="10" spans="3:7" x14ac:dyDescent="0.25">
      <c r="C10" s="125" t="s">
        <v>191</v>
      </c>
      <c r="D10" s="125"/>
      <c r="E10" s="125"/>
    </row>
    <row r="11" spans="3:7" x14ac:dyDescent="0.25">
      <c r="C11" s="95" t="s">
        <v>8</v>
      </c>
      <c r="D11" s="95" t="s">
        <v>511</v>
      </c>
      <c r="E11" s="95" t="s">
        <v>500</v>
      </c>
    </row>
    <row r="12" spans="3:7" x14ac:dyDescent="0.25">
      <c r="C12" s="95" t="s">
        <v>27</v>
      </c>
      <c r="D12" s="95" t="s">
        <v>493</v>
      </c>
      <c r="E12" s="95" t="s">
        <v>499</v>
      </c>
    </row>
    <row r="13" spans="3:7" x14ac:dyDescent="0.25">
      <c r="C13" s="95" t="s">
        <v>27</v>
      </c>
      <c r="D13" s="95" t="s">
        <v>493</v>
      </c>
      <c r="E13" s="95" t="s">
        <v>409</v>
      </c>
    </row>
    <row r="14" spans="3:7" x14ac:dyDescent="0.25">
      <c r="C14" s="95" t="s">
        <v>27</v>
      </c>
      <c r="D14" s="95" t="s">
        <v>493</v>
      </c>
      <c r="E14" s="95" t="s">
        <v>408</v>
      </c>
    </row>
    <row r="15" spans="3:7" x14ac:dyDescent="0.25">
      <c r="C15" s="95" t="s">
        <v>27</v>
      </c>
      <c r="D15" s="95" t="s">
        <v>493</v>
      </c>
      <c r="E15" s="95" t="s">
        <v>407</v>
      </c>
    </row>
    <row r="16" spans="3:7" x14ac:dyDescent="0.25">
      <c r="C16" s="125" t="s">
        <v>192</v>
      </c>
      <c r="D16" s="125"/>
      <c r="E16" s="125"/>
    </row>
    <row r="17" spans="3:5" x14ac:dyDescent="0.25">
      <c r="C17" s="95" t="s">
        <v>8</v>
      </c>
      <c r="D17" s="95" t="s">
        <v>511</v>
      </c>
      <c r="E17" s="95" t="s">
        <v>500</v>
      </c>
    </row>
    <row r="18" spans="3:5" x14ac:dyDescent="0.25">
      <c r="C18" s="105" t="s">
        <v>27</v>
      </c>
      <c r="D18" s="95" t="s">
        <v>513</v>
      </c>
      <c r="E18" s="95" t="s">
        <v>455</v>
      </c>
    </row>
    <row r="19" spans="3:5" x14ac:dyDescent="0.25">
      <c r="C19" s="106" t="s">
        <v>27</v>
      </c>
      <c r="D19" s="95" t="s">
        <v>493</v>
      </c>
      <c r="E19" s="95" t="s">
        <v>410</v>
      </c>
    </row>
    <row r="20" spans="3:5" x14ac:dyDescent="0.25">
      <c r="C20" s="105" t="s">
        <v>50</v>
      </c>
      <c r="D20" s="95" t="s">
        <v>78</v>
      </c>
      <c r="E20" s="95" t="s">
        <v>452</v>
      </c>
    </row>
    <row r="21" spans="3:5" x14ac:dyDescent="0.25">
      <c r="C21" s="106" t="s">
        <v>42</v>
      </c>
      <c r="D21" s="95" t="s">
        <v>328</v>
      </c>
      <c r="E21" s="95" t="s">
        <v>433</v>
      </c>
    </row>
    <row r="22" spans="3:5" x14ac:dyDescent="0.25">
      <c r="C22" s="105" t="s">
        <v>46</v>
      </c>
      <c r="D22" s="95" t="s">
        <v>329</v>
      </c>
      <c r="E22" s="95" t="s">
        <v>501</v>
      </c>
    </row>
    <row r="23" spans="3:5" x14ac:dyDescent="0.25">
      <c r="C23" s="106" t="s">
        <v>44</v>
      </c>
      <c r="D23" s="95" t="s">
        <v>75</v>
      </c>
      <c r="E23" s="95" t="s">
        <v>424</v>
      </c>
    </row>
  </sheetData>
  <mergeCells count="3">
    <mergeCell ref="C4:E4"/>
    <mergeCell ref="C10:E10"/>
    <mergeCell ref="C16:E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A21B3-5B1B-4A49-BB25-976D560E21C1}">
  <dimension ref="A1:I244"/>
  <sheetViews>
    <sheetView topLeftCell="D65" zoomScale="68" zoomScaleNormal="68" workbookViewId="0">
      <selection activeCell="E83" sqref="E83"/>
    </sheetView>
  </sheetViews>
  <sheetFormatPr baseColWidth="10" defaultRowHeight="15" x14ac:dyDescent="0.25"/>
  <cols>
    <col min="1" max="1" width="90" bestFit="1" customWidth="1"/>
    <col min="2" max="2" width="35.42578125" bestFit="1" customWidth="1"/>
    <col min="3" max="3" width="160.28515625" bestFit="1" customWidth="1"/>
    <col min="4" max="4" width="224.28515625" bestFit="1" customWidth="1"/>
    <col min="5" max="6" width="17.140625" bestFit="1" customWidth="1"/>
    <col min="7" max="7" width="12.85546875" bestFit="1" customWidth="1"/>
    <col min="9" max="9" width="13.5703125" bestFit="1" customWidth="1"/>
  </cols>
  <sheetData>
    <row r="1" spans="1:2" x14ac:dyDescent="0.25">
      <c r="A1" s="91" t="s">
        <v>123</v>
      </c>
      <c r="B1" t="s">
        <v>197</v>
      </c>
    </row>
    <row r="3" spans="1:2" x14ac:dyDescent="0.25">
      <c r="A3" s="91" t="s">
        <v>195</v>
      </c>
      <c r="B3" t="s">
        <v>196</v>
      </c>
    </row>
    <row r="4" spans="1:2" x14ac:dyDescent="0.25">
      <c r="A4" s="92" t="s">
        <v>26</v>
      </c>
      <c r="B4" s="93">
        <v>2</v>
      </c>
    </row>
    <row r="5" spans="1:2" x14ac:dyDescent="0.25">
      <c r="A5" s="92" t="s">
        <v>27</v>
      </c>
      <c r="B5" s="93">
        <v>13</v>
      </c>
    </row>
    <row r="6" spans="1:2" x14ac:dyDescent="0.25">
      <c r="A6" s="92" t="s">
        <v>24</v>
      </c>
      <c r="B6" s="93">
        <v>2</v>
      </c>
    </row>
    <row r="7" spans="1:2" x14ac:dyDescent="0.25">
      <c r="A7" s="92" t="s">
        <v>11</v>
      </c>
      <c r="B7" s="93">
        <v>2</v>
      </c>
    </row>
    <row r="8" spans="1:2" x14ac:dyDescent="0.25">
      <c r="A8" s="92" t="s">
        <v>33</v>
      </c>
      <c r="B8" s="93">
        <v>2</v>
      </c>
    </row>
    <row r="9" spans="1:2" x14ac:dyDescent="0.25">
      <c r="A9" s="92" t="s">
        <v>14</v>
      </c>
      <c r="B9" s="93">
        <v>2</v>
      </c>
    </row>
    <row r="10" spans="1:2" x14ac:dyDescent="0.25">
      <c r="A10" s="92" t="s">
        <v>20</v>
      </c>
      <c r="B10" s="93">
        <v>3</v>
      </c>
    </row>
    <row r="11" spans="1:2" x14ac:dyDescent="0.25">
      <c r="A11" s="92" t="s">
        <v>41</v>
      </c>
      <c r="B11" s="93">
        <v>4</v>
      </c>
    </row>
    <row r="12" spans="1:2" x14ac:dyDescent="0.25">
      <c r="A12" s="92" t="s">
        <v>17</v>
      </c>
      <c r="B12" s="93">
        <v>3</v>
      </c>
    </row>
    <row r="13" spans="1:2" x14ac:dyDescent="0.25">
      <c r="A13" s="92" t="s">
        <v>50</v>
      </c>
      <c r="B13" s="93">
        <v>9</v>
      </c>
    </row>
    <row r="14" spans="1:2" x14ac:dyDescent="0.25">
      <c r="A14" s="92" t="s">
        <v>35</v>
      </c>
      <c r="B14" s="93">
        <v>2</v>
      </c>
    </row>
    <row r="15" spans="1:2" x14ac:dyDescent="0.25">
      <c r="A15" s="92" t="s">
        <v>42</v>
      </c>
      <c r="B15" s="93">
        <v>2</v>
      </c>
    </row>
    <row r="16" spans="1:2" x14ac:dyDescent="0.25">
      <c r="A16" s="92" t="s">
        <v>47</v>
      </c>
      <c r="B16" s="93">
        <v>1</v>
      </c>
    </row>
    <row r="17" spans="1:9" x14ac:dyDescent="0.25">
      <c r="A17" s="92" t="s">
        <v>48</v>
      </c>
      <c r="B17" s="93">
        <v>2</v>
      </c>
    </row>
    <row r="18" spans="1:9" x14ac:dyDescent="0.25">
      <c r="A18" s="92" t="s">
        <v>38</v>
      </c>
      <c r="B18" s="93">
        <v>2</v>
      </c>
    </row>
    <row r="19" spans="1:9" x14ac:dyDescent="0.25">
      <c r="A19" s="92" t="s">
        <v>46</v>
      </c>
      <c r="B19" s="93">
        <v>2</v>
      </c>
    </row>
    <row r="20" spans="1:9" x14ac:dyDescent="0.25">
      <c r="A20" s="92" t="s">
        <v>30</v>
      </c>
      <c r="B20" s="93">
        <v>1</v>
      </c>
    </row>
    <row r="21" spans="1:9" x14ac:dyDescent="0.25">
      <c r="A21" s="92" t="s">
        <v>44</v>
      </c>
      <c r="B21" s="93">
        <v>3</v>
      </c>
    </row>
    <row r="22" spans="1:9" x14ac:dyDescent="0.25">
      <c r="A22" s="92" t="s">
        <v>31</v>
      </c>
      <c r="B22" s="93">
        <v>2</v>
      </c>
    </row>
    <row r="23" spans="1:9" x14ac:dyDescent="0.25">
      <c r="A23" s="92" t="s">
        <v>194</v>
      </c>
      <c r="B23" s="93">
        <v>59</v>
      </c>
    </row>
    <row r="25" spans="1:9" x14ac:dyDescent="0.25">
      <c r="G25" t="s">
        <v>1</v>
      </c>
      <c r="H25" t="s">
        <v>0</v>
      </c>
      <c r="I25" t="s">
        <v>216</v>
      </c>
    </row>
    <row r="26" spans="1:9" x14ac:dyDescent="0.25">
      <c r="F26" t="s">
        <v>4</v>
      </c>
      <c r="G26">
        <v>40</v>
      </c>
      <c r="H26">
        <v>19</v>
      </c>
    </row>
    <row r="27" spans="1:9" x14ac:dyDescent="0.25">
      <c r="F27" t="s">
        <v>124</v>
      </c>
      <c r="G27">
        <v>47</v>
      </c>
      <c r="H27">
        <v>17</v>
      </c>
    </row>
    <row r="28" spans="1:9" x14ac:dyDescent="0.25">
      <c r="A28" s="91" t="s">
        <v>195</v>
      </c>
      <c r="B28" t="s">
        <v>502</v>
      </c>
      <c r="F28" t="s">
        <v>505</v>
      </c>
      <c r="G28">
        <v>59</v>
      </c>
      <c r="H28">
        <v>0</v>
      </c>
    </row>
    <row r="29" spans="1:9" x14ac:dyDescent="0.25">
      <c r="A29" s="92" t="s">
        <v>0</v>
      </c>
      <c r="B29" s="93">
        <v>19</v>
      </c>
      <c r="F29" t="s">
        <v>9</v>
      </c>
      <c r="G29">
        <v>58</v>
      </c>
      <c r="H29">
        <v>1</v>
      </c>
    </row>
    <row r="30" spans="1:9" x14ac:dyDescent="0.25">
      <c r="A30" s="92" t="s">
        <v>1</v>
      </c>
      <c r="B30" s="93">
        <v>40</v>
      </c>
    </row>
    <row r="31" spans="1:9" x14ac:dyDescent="0.25">
      <c r="A31" s="92" t="s">
        <v>194</v>
      </c>
      <c r="B31" s="93">
        <v>59</v>
      </c>
    </row>
    <row r="35" spans="1:2" x14ac:dyDescent="0.25">
      <c r="A35" s="91" t="s">
        <v>195</v>
      </c>
      <c r="B35" t="s">
        <v>503</v>
      </c>
    </row>
    <row r="36" spans="1:2" x14ac:dyDescent="0.25">
      <c r="A36" s="92" t="s">
        <v>0</v>
      </c>
      <c r="B36" s="93">
        <v>12</v>
      </c>
    </row>
    <row r="37" spans="1:2" x14ac:dyDescent="0.25">
      <c r="A37" s="92" t="s">
        <v>1</v>
      </c>
      <c r="B37" s="93">
        <v>47</v>
      </c>
    </row>
    <row r="38" spans="1:2" x14ac:dyDescent="0.25">
      <c r="A38" s="92" t="s">
        <v>194</v>
      </c>
      <c r="B38" s="93">
        <v>59</v>
      </c>
    </row>
    <row r="40" spans="1:2" x14ac:dyDescent="0.25">
      <c r="A40" s="91" t="s">
        <v>195</v>
      </c>
      <c r="B40" t="s">
        <v>504</v>
      </c>
    </row>
    <row r="41" spans="1:2" x14ac:dyDescent="0.25">
      <c r="A41" s="92" t="s">
        <v>1</v>
      </c>
      <c r="B41" s="93">
        <v>59</v>
      </c>
    </row>
    <row r="42" spans="1:2" x14ac:dyDescent="0.25">
      <c r="A42" s="92" t="s">
        <v>194</v>
      </c>
      <c r="B42" s="93">
        <v>59</v>
      </c>
    </row>
    <row r="44" spans="1:2" x14ac:dyDescent="0.25">
      <c r="A44" s="91" t="s">
        <v>195</v>
      </c>
      <c r="B44" t="s">
        <v>506</v>
      </c>
    </row>
    <row r="45" spans="1:2" x14ac:dyDescent="0.25">
      <c r="A45" s="92" t="s">
        <v>0</v>
      </c>
      <c r="B45" s="93">
        <v>1</v>
      </c>
    </row>
    <row r="46" spans="1:2" x14ac:dyDescent="0.25">
      <c r="A46" s="92" t="s">
        <v>1</v>
      </c>
      <c r="B46" s="93">
        <v>58</v>
      </c>
    </row>
    <row r="47" spans="1:2" x14ac:dyDescent="0.25">
      <c r="A47" s="92" t="s">
        <v>194</v>
      </c>
      <c r="B47" s="93">
        <v>59</v>
      </c>
    </row>
    <row r="51" spans="1:9" x14ac:dyDescent="0.25">
      <c r="F51" s="92" t="s">
        <v>2</v>
      </c>
      <c r="G51" s="93">
        <v>31</v>
      </c>
    </row>
    <row r="52" spans="1:9" x14ac:dyDescent="0.25">
      <c r="A52" s="91" t="s">
        <v>195</v>
      </c>
      <c r="B52" t="s">
        <v>508</v>
      </c>
      <c r="F52" s="92" t="s">
        <v>3</v>
      </c>
      <c r="G52" s="93">
        <v>1</v>
      </c>
    </row>
    <row r="53" spans="1:9" x14ac:dyDescent="0.25">
      <c r="A53" s="92" t="s">
        <v>2</v>
      </c>
      <c r="B53" s="93">
        <v>31</v>
      </c>
      <c r="F53" s="92" t="s">
        <v>126</v>
      </c>
      <c r="G53" s="93">
        <v>27</v>
      </c>
    </row>
    <row r="54" spans="1:9" x14ac:dyDescent="0.25">
      <c r="A54" s="92" t="s">
        <v>3</v>
      </c>
      <c r="B54" s="93">
        <v>1</v>
      </c>
    </row>
    <row r="55" spans="1:9" x14ac:dyDescent="0.25">
      <c r="A55" s="92" t="s">
        <v>126</v>
      </c>
      <c r="B55" s="93">
        <v>27</v>
      </c>
    </row>
    <row r="56" spans="1:9" x14ac:dyDescent="0.25">
      <c r="A56" s="92" t="s">
        <v>194</v>
      </c>
      <c r="B56" s="93">
        <v>59</v>
      </c>
    </row>
    <row r="63" spans="1:9" x14ac:dyDescent="0.25">
      <c r="A63" s="91" t="s">
        <v>195</v>
      </c>
      <c r="B63" t="s">
        <v>220</v>
      </c>
      <c r="G63" s="95" t="s">
        <v>509</v>
      </c>
      <c r="H63" s="95" t="s">
        <v>206</v>
      </c>
      <c r="I63" s="95" t="s">
        <v>510</v>
      </c>
    </row>
    <row r="64" spans="1:9" x14ac:dyDescent="0.25">
      <c r="A64" s="92" t="s">
        <v>190</v>
      </c>
      <c r="B64" s="93">
        <v>4</v>
      </c>
      <c r="G64" s="96" t="s">
        <v>190</v>
      </c>
      <c r="H64" s="93">
        <v>4</v>
      </c>
      <c r="I64" s="101">
        <f>(H64/59)*100</f>
        <v>6.7796610169491522</v>
      </c>
    </row>
    <row r="65" spans="1:9" x14ac:dyDescent="0.25">
      <c r="A65" s="92" t="s">
        <v>189</v>
      </c>
      <c r="B65" s="93">
        <v>38</v>
      </c>
      <c r="G65" s="96" t="s">
        <v>189</v>
      </c>
      <c r="H65" s="93">
        <v>38</v>
      </c>
      <c r="I65" s="101">
        <f t="shared" ref="I65:I68" si="0">(H65/59)*100</f>
        <v>64.406779661016941</v>
      </c>
    </row>
    <row r="66" spans="1:9" x14ac:dyDescent="0.25">
      <c r="A66" s="92" t="s">
        <v>191</v>
      </c>
      <c r="B66" s="93">
        <v>4</v>
      </c>
      <c r="G66" s="96" t="s">
        <v>191</v>
      </c>
      <c r="H66" s="93">
        <v>4</v>
      </c>
      <c r="I66" s="101">
        <f t="shared" si="0"/>
        <v>6.7796610169491522</v>
      </c>
    </row>
    <row r="67" spans="1:9" x14ac:dyDescent="0.25">
      <c r="A67" s="92" t="s">
        <v>445</v>
      </c>
      <c r="B67" s="93">
        <v>8</v>
      </c>
      <c r="G67" s="96" t="s">
        <v>445</v>
      </c>
      <c r="H67" s="93">
        <v>8</v>
      </c>
      <c r="I67" s="104">
        <f t="shared" si="0"/>
        <v>13.559322033898304</v>
      </c>
    </row>
    <row r="68" spans="1:9" x14ac:dyDescent="0.25">
      <c r="A68" s="92" t="s">
        <v>192</v>
      </c>
      <c r="B68" s="93">
        <v>5</v>
      </c>
      <c r="G68" s="96" t="s">
        <v>192</v>
      </c>
      <c r="H68" s="93">
        <v>5</v>
      </c>
      <c r="I68" s="101">
        <f t="shared" si="0"/>
        <v>8.4745762711864394</v>
      </c>
    </row>
    <row r="69" spans="1:9" x14ac:dyDescent="0.25">
      <c r="A69" s="92" t="s">
        <v>194</v>
      </c>
      <c r="B69" s="93">
        <v>59</v>
      </c>
      <c r="G69" s="96" t="s">
        <v>205</v>
      </c>
      <c r="H69" s="95">
        <f>SUM(H64:H68)</f>
        <v>59</v>
      </c>
      <c r="I69" s="95">
        <f>SUM(I64:I68)</f>
        <v>99.999999999999972</v>
      </c>
    </row>
    <row r="75" spans="1:9" x14ac:dyDescent="0.25">
      <c r="A75" s="91" t="s">
        <v>195</v>
      </c>
      <c r="B75" t="s">
        <v>221</v>
      </c>
    </row>
    <row r="76" spans="1:9" x14ac:dyDescent="0.25">
      <c r="A76" s="92" t="s">
        <v>184</v>
      </c>
      <c r="B76" s="93">
        <v>46</v>
      </c>
      <c r="G76" s="92" t="s">
        <v>184</v>
      </c>
      <c r="H76" s="93">
        <v>46</v>
      </c>
    </row>
    <row r="77" spans="1:9" x14ac:dyDescent="0.25">
      <c r="A77" s="92" t="s">
        <v>185</v>
      </c>
      <c r="B77" s="93">
        <v>13</v>
      </c>
      <c r="G77" s="92" t="s">
        <v>185</v>
      </c>
      <c r="H77" s="93">
        <v>13</v>
      </c>
    </row>
    <row r="78" spans="1:9" x14ac:dyDescent="0.25">
      <c r="A78" s="92" t="s">
        <v>194</v>
      </c>
      <c r="B78" s="93">
        <v>59</v>
      </c>
    </row>
    <row r="81" spans="1:5" x14ac:dyDescent="0.25">
      <c r="A81" s="91" t="s">
        <v>183</v>
      </c>
      <c r="B81" t="s">
        <v>185</v>
      </c>
    </row>
    <row r="83" spans="1:5" x14ac:dyDescent="0.25">
      <c r="A83" s="91" t="s">
        <v>220</v>
      </c>
      <c r="B83" s="91" t="s">
        <v>193</v>
      </c>
    </row>
    <row r="84" spans="1:5" x14ac:dyDescent="0.25">
      <c r="A84" s="91" t="s">
        <v>195</v>
      </c>
      <c r="B84" t="s">
        <v>190</v>
      </c>
      <c r="C84" t="s">
        <v>191</v>
      </c>
      <c r="D84" t="s">
        <v>192</v>
      </c>
      <c r="E84" t="s">
        <v>194</v>
      </c>
    </row>
    <row r="85" spans="1:5" x14ac:dyDescent="0.25">
      <c r="A85" s="92" t="s">
        <v>27</v>
      </c>
      <c r="B85" s="93"/>
      <c r="C85" s="93">
        <v>4</v>
      </c>
      <c r="D85" s="93">
        <v>2</v>
      </c>
      <c r="E85" s="93">
        <v>6</v>
      </c>
    </row>
    <row r="86" spans="1:5" x14ac:dyDescent="0.25">
      <c r="A86" s="92" t="s">
        <v>24</v>
      </c>
      <c r="B86" s="93">
        <v>1</v>
      </c>
      <c r="C86" s="93"/>
      <c r="D86" s="93"/>
      <c r="E86" s="93">
        <v>1</v>
      </c>
    </row>
    <row r="87" spans="1:5" x14ac:dyDescent="0.25">
      <c r="A87" s="92" t="s">
        <v>41</v>
      </c>
      <c r="B87" s="93">
        <v>1</v>
      </c>
      <c r="C87" s="93"/>
      <c r="D87" s="93"/>
      <c r="E87" s="93">
        <v>1</v>
      </c>
    </row>
    <row r="88" spans="1:5" x14ac:dyDescent="0.25">
      <c r="A88" s="92" t="s">
        <v>50</v>
      </c>
      <c r="B88" s="93">
        <v>2</v>
      </c>
      <c r="C88" s="93"/>
      <c r="D88" s="93">
        <v>1</v>
      </c>
      <c r="E88" s="93">
        <v>3</v>
      </c>
    </row>
    <row r="89" spans="1:5" x14ac:dyDescent="0.25">
      <c r="A89" s="92" t="s">
        <v>42</v>
      </c>
      <c r="B89" s="93"/>
      <c r="C89" s="93"/>
      <c r="D89" s="93">
        <v>1</v>
      </c>
      <c r="E89" s="93">
        <v>1</v>
      </c>
    </row>
    <row r="90" spans="1:5" x14ac:dyDescent="0.25">
      <c r="A90" s="92" t="s">
        <v>46</v>
      </c>
      <c r="B90" s="93"/>
      <c r="C90" s="93"/>
      <c r="D90" s="93">
        <v>1</v>
      </c>
      <c r="E90" s="93">
        <v>1</v>
      </c>
    </row>
    <row r="91" spans="1:5" x14ac:dyDescent="0.25">
      <c r="A91" s="92" t="s">
        <v>194</v>
      </c>
      <c r="B91" s="93">
        <v>4</v>
      </c>
      <c r="C91" s="93">
        <v>4</v>
      </c>
      <c r="D91" s="93">
        <v>5</v>
      </c>
      <c r="E91" s="93">
        <v>13</v>
      </c>
    </row>
    <row r="105" spans="2:2" x14ac:dyDescent="0.25">
      <c r="B105" s="93"/>
    </row>
    <row r="106" spans="2:2" x14ac:dyDescent="0.25">
      <c r="B106" s="93"/>
    </row>
    <row r="107" spans="2:2" x14ac:dyDescent="0.25">
      <c r="B107" s="93"/>
    </row>
    <row r="108" spans="2:2" x14ac:dyDescent="0.25">
      <c r="B108" s="93"/>
    </row>
    <row r="109" spans="2:2" x14ac:dyDescent="0.25">
      <c r="B109" s="93"/>
    </row>
    <row r="110" spans="2:2" x14ac:dyDescent="0.25">
      <c r="B110" s="93"/>
    </row>
    <row r="111" spans="2:2" x14ac:dyDescent="0.25">
      <c r="B111" s="93"/>
    </row>
    <row r="112" spans="2:2" x14ac:dyDescent="0.25">
      <c r="B112" s="93"/>
    </row>
    <row r="113" spans="2:2" x14ac:dyDescent="0.25">
      <c r="B113" s="93"/>
    </row>
    <row r="114" spans="2:2" x14ac:dyDescent="0.25">
      <c r="B114" s="93"/>
    </row>
    <row r="115" spans="2:2" x14ac:dyDescent="0.25">
      <c r="B115" s="93"/>
    </row>
    <row r="116" spans="2:2" x14ac:dyDescent="0.25">
      <c r="B116" s="93"/>
    </row>
    <row r="117" spans="2:2" x14ac:dyDescent="0.25">
      <c r="B117" s="93"/>
    </row>
    <row r="118" spans="2:2" x14ac:dyDescent="0.25">
      <c r="B118" s="93"/>
    </row>
    <row r="119" spans="2:2" x14ac:dyDescent="0.25">
      <c r="B119" s="93"/>
    </row>
    <row r="120" spans="2:2" x14ac:dyDescent="0.25">
      <c r="B120" s="93"/>
    </row>
    <row r="121" spans="2:2" x14ac:dyDescent="0.25">
      <c r="B121" s="93"/>
    </row>
    <row r="122" spans="2:2" x14ac:dyDescent="0.25">
      <c r="B122" s="93"/>
    </row>
    <row r="123" spans="2:2" x14ac:dyDescent="0.25">
      <c r="B123" s="93"/>
    </row>
    <row r="124" spans="2:2" x14ac:dyDescent="0.25">
      <c r="B124" s="93"/>
    </row>
    <row r="125" spans="2:2" x14ac:dyDescent="0.25">
      <c r="B125" s="93"/>
    </row>
    <row r="126" spans="2:2" x14ac:dyDescent="0.25">
      <c r="B126" s="93"/>
    </row>
    <row r="127" spans="2:2" x14ac:dyDescent="0.25">
      <c r="B127" s="93"/>
    </row>
    <row r="128" spans="2:2" x14ac:dyDescent="0.25">
      <c r="B128" s="93"/>
    </row>
    <row r="129" spans="1:2" x14ac:dyDescent="0.25">
      <c r="B129" s="93"/>
    </row>
    <row r="130" spans="1:2" x14ac:dyDescent="0.25">
      <c r="B130" s="93"/>
    </row>
    <row r="131" spans="1:2" x14ac:dyDescent="0.25">
      <c r="A131" s="92"/>
      <c r="B131" s="93"/>
    </row>
    <row r="132" spans="1:2" x14ac:dyDescent="0.25">
      <c r="A132" s="92"/>
      <c r="B132" s="93"/>
    </row>
    <row r="134" spans="1:2" ht="1.5" customHeight="1" x14ac:dyDescent="0.25"/>
    <row r="180" spans="1:2" s="100" customFormat="1" x14ac:dyDescent="0.25">
      <c r="A180"/>
      <c r="B180"/>
    </row>
    <row r="182" spans="1:2" x14ac:dyDescent="0.25">
      <c r="A182" s="91" t="s">
        <v>256</v>
      </c>
      <c r="B182" t="s">
        <v>197</v>
      </c>
    </row>
    <row r="184" spans="1:2" x14ac:dyDescent="0.25">
      <c r="A184" s="91" t="s">
        <v>195</v>
      </c>
      <c r="B184" t="s">
        <v>492</v>
      </c>
    </row>
    <row r="185" spans="1:2" x14ac:dyDescent="0.25">
      <c r="A185" s="92" t="s">
        <v>26</v>
      </c>
      <c r="B185" s="93">
        <v>2</v>
      </c>
    </row>
    <row r="186" spans="1:2" x14ac:dyDescent="0.25">
      <c r="A186" s="92" t="s">
        <v>27</v>
      </c>
      <c r="B186" s="93">
        <v>4</v>
      </c>
    </row>
    <row r="187" spans="1:2" x14ac:dyDescent="0.25">
      <c r="A187" s="92" t="s">
        <v>24</v>
      </c>
      <c r="B187" s="93">
        <v>1</v>
      </c>
    </row>
    <row r="188" spans="1:2" x14ac:dyDescent="0.25">
      <c r="A188" s="92" t="s">
        <v>11</v>
      </c>
      <c r="B188" s="93">
        <v>2</v>
      </c>
    </row>
    <row r="189" spans="1:2" x14ac:dyDescent="0.25">
      <c r="A189" s="92" t="s">
        <v>33</v>
      </c>
      <c r="B189" s="93">
        <v>2</v>
      </c>
    </row>
    <row r="190" spans="1:2" x14ac:dyDescent="0.25">
      <c r="A190" s="92" t="s">
        <v>14</v>
      </c>
      <c r="B190" s="93">
        <v>2</v>
      </c>
    </row>
    <row r="191" spans="1:2" x14ac:dyDescent="0.25">
      <c r="A191" s="92" t="s">
        <v>20</v>
      </c>
      <c r="B191" s="93">
        <v>3</v>
      </c>
    </row>
    <row r="192" spans="1:2" x14ac:dyDescent="0.25">
      <c r="A192" s="92" t="s">
        <v>41</v>
      </c>
      <c r="B192" s="93">
        <v>3</v>
      </c>
    </row>
    <row r="193" spans="1:7" x14ac:dyDescent="0.25">
      <c r="A193" s="92" t="s">
        <v>17</v>
      </c>
      <c r="B193" s="93">
        <v>2</v>
      </c>
    </row>
    <row r="194" spans="1:7" x14ac:dyDescent="0.25">
      <c r="A194" s="92" t="s">
        <v>50</v>
      </c>
      <c r="B194" s="93">
        <v>5</v>
      </c>
    </row>
    <row r="195" spans="1:7" x14ac:dyDescent="0.25">
      <c r="A195" s="92" t="s">
        <v>35</v>
      </c>
      <c r="B195" s="93">
        <v>2</v>
      </c>
    </row>
    <row r="196" spans="1:7" x14ac:dyDescent="0.25">
      <c r="A196" s="92" t="s">
        <v>42</v>
      </c>
      <c r="B196" s="93">
        <v>2</v>
      </c>
    </row>
    <row r="197" spans="1:7" x14ac:dyDescent="0.25">
      <c r="A197" s="92" t="s">
        <v>47</v>
      </c>
      <c r="B197" s="93">
        <v>1</v>
      </c>
    </row>
    <row r="198" spans="1:7" x14ac:dyDescent="0.25">
      <c r="A198" s="92" t="s">
        <v>48</v>
      </c>
      <c r="B198" s="93">
        <v>1</v>
      </c>
    </row>
    <row r="199" spans="1:7" x14ac:dyDescent="0.25">
      <c r="A199" s="92" t="s">
        <v>38</v>
      </c>
      <c r="B199" s="93">
        <v>2</v>
      </c>
    </row>
    <row r="200" spans="1:7" x14ac:dyDescent="0.25">
      <c r="A200" s="92" t="s">
        <v>46</v>
      </c>
      <c r="B200" s="93">
        <v>2</v>
      </c>
    </row>
    <row r="201" spans="1:7" x14ac:dyDescent="0.25">
      <c r="A201" s="92" t="s">
        <v>30</v>
      </c>
      <c r="B201" s="93">
        <v>1</v>
      </c>
    </row>
    <row r="202" spans="1:7" x14ac:dyDescent="0.25">
      <c r="A202" s="92" t="s">
        <v>44</v>
      </c>
      <c r="B202" s="93">
        <v>2</v>
      </c>
    </row>
    <row r="203" spans="1:7" x14ac:dyDescent="0.25">
      <c r="A203" s="92" t="s">
        <v>31</v>
      </c>
      <c r="B203" s="93">
        <v>2</v>
      </c>
    </row>
    <row r="204" spans="1:7" x14ac:dyDescent="0.25">
      <c r="A204" s="92" t="s">
        <v>194</v>
      </c>
      <c r="B204" s="93">
        <v>41</v>
      </c>
    </row>
    <row r="207" spans="1:7" x14ac:dyDescent="0.25">
      <c r="A207" s="91" t="s">
        <v>256</v>
      </c>
      <c r="B207" t="s">
        <v>197</v>
      </c>
    </row>
    <row r="208" spans="1:7" x14ac:dyDescent="0.25">
      <c r="F208" t="s">
        <v>494</v>
      </c>
      <c r="G208" t="s">
        <v>198</v>
      </c>
    </row>
    <row r="209" spans="1:8" x14ac:dyDescent="0.25">
      <c r="A209" s="91" t="s">
        <v>195</v>
      </c>
      <c r="B209" t="s">
        <v>252</v>
      </c>
      <c r="F209" s="92" t="s">
        <v>3</v>
      </c>
      <c r="G209" s="93">
        <v>3</v>
      </c>
    </row>
    <row r="210" spans="1:8" x14ac:dyDescent="0.25">
      <c r="A210" s="92" t="s">
        <v>176</v>
      </c>
      <c r="B210" s="93">
        <v>3</v>
      </c>
      <c r="F210" s="92" t="s">
        <v>2</v>
      </c>
      <c r="G210" s="93">
        <v>38</v>
      </c>
    </row>
    <row r="211" spans="1:8" x14ac:dyDescent="0.25">
      <c r="A211" s="92" t="s">
        <v>175</v>
      </c>
      <c r="B211" s="93">
        <v>38</v>
      </c>
    </row>
    <row r="212" spans="1:8" x14ac:dyDescent="0.25">
      <c r="A212" s="92" t="s">
        <v>194</v>
      </c>
      <c r="B212" s="93">
        <v>41</v>
      </c>
    </row>
    <row r="216" spans="1:8" x14ac:dyDescent="0.25">
      <c r="A216" s="91" t="s">
        <v>256</v>
      </c>
      <c r="B216" t="s">
        <v>197</v>
      </c>
    </row>
    <row r="218" spans="1:8" x14ac:dyDescent="0.25">
      <c r="B218" t="s">
        <v>204</v>
      </c>
    </row>
    <row r="219" spans="1:8" x14ac:dyDescent="0.25">
      <c r="A219" s="92" t="s">
        <v>203</v>
      </c>
      <c r="B219" s="93">
        <v>4</v>
      </c>
      <c r="F219" s="92" t="s">
        <v>203</v>
      </c>
      <c r="G219" s="93">
        <v>4</v>
      </c>
      <c r="H219">
        <f>(G219/41)*100</f>
        <v>9.7560975609756095</v>
      </c>
    </row>
    <row r="220" spans="1:8" x14ac:dyDescent="0.25">
      <c r="A220" s="94" t="s">
        <v>24</v>
      </c>
      <c r="B220" s="93">
        <v>1</v>
      </c>
      <c r="F220" s="92" t="s">
        <v>202</v>
      </c>
      <c r="G220" s="93">
        <v>36</v>
      </c>
      <c r="H220">
        <f t="shared" ref="H220:H221" si="1">(G220/41)*100</f>
        <v>87.804878048780495</v>
      </c>
    </row>
    <row r="221" spans="1:8" x14ac:dyDescent="0.25">
      <c r="A221" s="94" t="s">
        <v>20</v>
      </c>
      <c r="B221" s="93">
        <v>2</v>
      </c>
      <c r="F221" s="92" t="s">
        <v>201</v>
      </c>
      <c r="G221" s="93">
        <v>1</v>
      </c>
      <c r="H221">
        <f t="shared" si="1"/>
        <v>2.4390243902439024</v>
      </c>
    </row>
    <row r="222" spans="1:8" x14ac:dyDescent="0.25">
      <c r="A222" s="94" t="s">
        <v>50</v>
      </c>
      <c r="B222" s="93">
        <v>1</v>
      </c>
    </row>
    <row r="223" spans="1:8" x14ac:dyDescent="0.25">
      <c r="A223" s="92" t="s">
        <v>202</v>
      </c>
      <c r="B223" s="93">
        <v>36</v>
      </c>
    </row>
    <row r="224" spans="1:8" x14ac:dyDescent="0.25">
      <c r="A224" s="94" t="s">
        <v>26</v>
      </c>
      <c r="B224" s="93">
        <v>2</v>
      </c>
    </row>
    <row r="225" spans="1:2" x14ac:dyDescent="0.25">
      <c r="A225" s="94" t="s">
        <v>27</v>
      </c>
      <c r="B225" s="93">
        <v>4</v>
      </c>
    </row>
    <row r="226" spans="1:2" x14ac:dyDescent="0.25">
      <c r="A226" s="94" t="s">
        <v>11</v>
      </c>
      <c r="B226" s="93">
        <v>1</v>
      </c>
    </row>
    <row r="227" spans="1:2" x14ac:dyDescent="0.25">
      <c r="A227" s="94" t="s">
        <v>33</v>
      </c>
      <c r="B227" s="93">
        <v>2</v>
      </c>
    </row>
    <row r="228" spans="1:2" x14ac:dyDescent="0.25">
      <c r="A228" s="94" t="s">
        <v>14</v>
      </c>
      <c r="B228" s="93">
        <v>2</v>
      </c>
    </row>
    <row r="229" spans="1:2" x14ac:dyDescent="0.25">
      <c r="A229" s="94" t="s">
        <v>20</v>
      </c>
      <c r="B229" s="93">
        <v>1</v>
      </c>
    </row>
    <row r="230" spans="1:2" x14ac:dyDescent="0.25">
      <c r="A230" s="94" t="s">
        <v>41</v>
      </c>
      <c r="B230" s="93">
        <v>3</v>
      </c>
    </row>
    <row r="231" spans="1:2" x14ac:dyDescent="0.25">
      <c r="A231" s="94" t="s">
        <v>17</v>
      </c>
      <c r="B231" s="93">
        <v>2</v>
      </c>
    </row>
    <row r="232" spans="1:2" x14ac:dyDescent="0.25">
      <c r="A232" s="94" t="s">
        <v>50</v>
      </c>
      <c r="B232" s="93">
        <v>4</v>
      </c>
    </row>
    <row r="233" spans="1:2" x14ac:dyDescent="0.25">
      <c r="A233" s="94" t="s">
        <v>35</v>
      </c>
      <c r="B233" s="93">
        <v>2</v>
      </c>
    </row>
    <row r="234" spans="1:2" x14ac:dyDescent="0.25">
      <c r="A234" s="94" t="s">
        <v>42</v>
      </c>
      <c r="B234" s="93">
        <v>2</v>
      </c>
    </row>
    <row r="235" spans="1:2" x14ac:dyDescent="0.25">
      <c r="A235" s="94" t="s">
        <v>47</v>
      </c>
      <c r="B235" s="93">
        <v>1</v>
      </c>
    </row>
    <row r="236" spans="1:2" x14ac:dyDescent="0.25">
      <c r="A236" s="94" t="s">
        <v>48</v>
      </c>
      <c r="B236" s="93">
        <v>1</v>
      </c>
    </row>
    <row r="237" spans="1:2" x14ac:dyDescent="0.25">
      <c r="A237" s="94" t="s">
        <v>38</v>
      </c>
      <c r="B237" s="93">
        <v>2</v>
      </c>
    </row>
    <row r="238" spans="1:2" x14ac:dyDescent="0.25">
      <c r="A238" s="94" t="s">
        <v>46</v>
      </c>
      <c r="B238" s="93">
        <v>2</v>
      </c>
    </row>
    <row r="239" spans="1:2" x14ac:dyDescent="0.25">
      <c r="A239" s="94" t="s">
        <v>30</v>
      </c>
      <c r="B239" s="93">
        <v>1</v>
      </c>
    </row>
    <row r="240" spans="1:2" x14ac:dyDescent="0.25">
      <c r="A240" s="94" t="s">
        <v>44</v>
      </c>
      <c r="B240" s="93">
        <v>2</v>
      </c>
    </row>
    <row r="241" spans="1:2" x14ac:dyDescent="0.25">
      <c r="A241" s="94" t="s">
        <v>31</v>
      </c>
      <c r="B241" s="93">
        <v>2</v>
      </c>
    </row>
    <row r="242" spans="1:2" x14ac:dyDescent="0.25">
      <c r="A242" s="92" t="s">
        <v>201</v>
      </c>
      <c r="B242" s="93">
        <v>1</v>
      </c>
    </row>
    <row r="243" spans="1:2" x14ac:dyDescent="0.25">
      <c r="A243" s="94" t="s">
        <v>11</v>
      </c>
      <c r="B243" s="93">
        <v>1</v>
      </c>
    </row>
    <row r="244" spans="1:2" x14ac:dyDescent="0.25">
      <c r="A244" s="92" t="s">
        <v>194</v>
      </c>
      <c r="B244" s="93">
        <v>41</v>
      </c>
    </row>
  </sheetData>
  <pageMargins left="0.7" right="0.7" top="0.75" bottom="0.75" header="0.3" footer="0.3"/>
  <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13BC8-9E82-422B-B7E0-BC4086AEBB53}">
  <dimension ref="A1:M226"/>
  <sheetViews>
    <sheetView topLeftCell="A91" zoomScale="57" zoomScaleNormal="57" workbookViewId="0">
      <selection activeCell="B77" sqref="B77"/>
    </sheetView>
  </sheetViews>
  <sheetFormatPr baseColWidth="10" defaultRowHeight="12.75" x14ac:dyDescent="0.2"/>
  <cols>
    <col min="1" max="1" width="63.85546875" style="15" bestFit="1" customWidth="1"/>
    <col min="2" max="2" width="30.42578125" style="15" bestFit="1" customWidth="1"/>
    <col min="3" max="5" width="6.7109375" style="15" bestFit="1" customWidth="1"/>
    <col min="6" max="6" width="17.140625" style="15" bestFit="1" customWidth="1"/>
    <col min="7" max="7" width="63.85546875" style="15" bestFit="1" customWidth="1"/>
    <col min="8" max="8" width="59.85546875" style="15" customWidth="1"/>
    <col min="9" max="9" width="67" style="15" customWidth="1"/>
    <col min="10" max="10" width="13" style="15" customWidth="1"/>
    <col min="11" max="11" width="11" style="15" bestFit="1" customWidth="1"/>
    <col min="12" max="12" width="13" style="15" bestFit="1" customWidth="1"/>
    <col min="13" max="13" width="14.85546875" style="15" bestFit="1" customWidth="1"/>
    <col min="14" max="16384" width="11.42578125" style="15"/>
  </cols>
  <sheetData>
    <row r="1" spans="1:13" x14ac:dyDescent="0.2">
      <c r="A1" s="15" t="s">
        <v>123</v>
      </c>
      <c r="B1" s="15" t="s">
        <v>197</v>
      </c>
    </row>
    <row r="3" spans="1:13" x14ac:dyDescent="0.2">
      <c r="A3" s="15" t="s">
        <v>195</v>
      </c>
      <c r="B3" s="15" t="s">
        <v>196</v>
      </c>
    </row>
    <row r="4" spans="1:13" x14ac:dyDescent="0.2">
      <c r="A4" s="16" t="s">
        <v>26</v>
      </c>
      <c r="B4" s="27">
        <v>2</v>
      </c>
      <c r="H4" s="126"/>
      <c r="I4" s="126"/>
    </row>
    <row r="5" spans="1:13" x14ac:dyDescent="0.2">
      <c r="A5" s="16" t="s">
        <v>27</v>
      </c>
      <c r="B5" s="27">
        <v>13</v>
      </c>
      <c r="I5" s="16" t="s">
        <v>26</v>
      </c>
      <c r="J5" s="27">
        <v>2</v>
      </c>
      <c r="K5" s="27"/>
      <c r="L5" s="27"/>
      <c r="M5" s="27"/>
    </row>
    <row r="6" spans="1:13" x14ac:dyDescent="0.2">
      <c r="A6" s="16" t="s">
        <v>24</v>
      </c>
      <c r="B6" s="27">
        <v>2</v>
      </c>
      <c r="I6" s="16" t="s">
        <v>27</v>
      </c>
      <c r="J6" s="27">
        <v>13</v>
      </c>
      <c r="K6" s="27"/>
      <c r="L6" s="27"/>
      <c r="M6" s="27"/>
    </row>
    <row r="7" spans="1:13" x14ac:dyDescent="0.2">
      <c r="A7" s="16" t="s">
        <v>139</v>
      </c>
      <c r="B7" s="27">
        <v>2</v>
      </c>
      <c r="I7" s="16" t="s">
        <v>24</v>
      </c>
      <c r="J7" s="27">
        <v>2</v>
      </c>
      <c r="K7" s="27"/>
      <c r="L7" s="27"/>
      <c r="M7" s="27"/>
    </row>
    <row r="8" spans="1:13" x14ac:dyDescent="0.2">
      <c r="A8" s="16" t="s">
        <v>33</v>
      </c>
      <c r="B8" s="27">
        <v>1</v>
      </c>
      <c r="I8" s="16" t="s">
        <v>139</v>
      </c>
      <c r="J8" s="27">
        <v>2</v>
      </c>
      <c r="K8" s="27"/>
      <c r="L8" s="27"/>
      <c r="M8" s="27"/>
    </row>
    <row r="9" spans="1:13" x14ac:dyDescent="0.2">
      <c r="A9" s="16" t="s">
        <v>14</v>
      </c>
      <c r="B9" s="27">
        <v>2</v>
      </c>
      <c r="I9" s="16" t="s">
        <v>33</v>
      </c>
      <c r="J9" s="27">
        <v>1</v>
      </c>
      <c r="K9" s="27"/>
      <c r="L9" s="27"/>
      <c r="M9" s="27"/>
    </row>
    <row r="10" spans="1:13" x14ac:dyDescent="0.2">
      <c r="A10" s="16" t="s">
        <v>20</v>
      </c>
      <c r="B10" s="27">
        <v>3</v>
      </c>
      <c r="I10" s="16" t="s">
        <v>14</v>
      </c>
      <c r="J10" s="27">
        <v>2</v>
      </c>
      <c r="K10" s="27"/>
      <c r="L10" s="27"/>
      <c r="M10" s="27"/>
    </row>
    <row r="11" spans="1:13" x14ac:dyDescent="0.2">
      <c r="A11" s="16" t="s">
        <v>41</v>
      </c>
      <c r="B11" s="27">
        <v>4</v>
      </c>
      <c r="I11" s="16" t="s">
        <v>20</v>
      </c>
      <c r="J11" s="27">
        <v>3</v>
      </c>
      <c r="K11" s="27"/>
      <c r="L11" s="27"/>
      <c r="M11" s="27"/>
    </row>
    <row r="12" spans="1:13" x14ac:dyDescent="0.2">
      <c r="A12" s="16" t="s">
        <v>17</v>
      </c>
      <c r="B12" s="27">
        <v>3</v>
      </c>
      <c r="I12" s="16" t="s">
        <v>41</v>
      </c>
      <c r="J12" s="27">
        <v>4</v>
      </c>
      <c r="K12" s="27"/>
      <c r="L12" s="27"/>
      <c r="M12" s="27"/>
    </row>
    <row r="13" spans="1:13" x14ac:dyDescent="0.2">
      <c r="A13" s="16" t="s">
        <v>50</v>
      </c>
      <c r="B13" s="27">
        <v>12</v>
      </c>
      <c r="I13" s="16" t="s">
        <v>17</v>
      </c>
      <c r="J13" s="27">
        <v>3</v>
      </c>
      <c r="K13" s="27"/>
      <c r="L13" s="27"/>
      <c r="M13" s="27"/>
    </row>
    <row r="14" spans="1:13" x14ac:dyDescent="0.2">
      <c r="A14" s="16" t="s">
        <v>35</v>
      </c>
      <c r="B14" s="27">
        <v>2</v>
      </c>
      <c r="I14" s="16" t="s">
        <v>50</v>
      </c>
      <c r="J14" s="27">
        <v>12</v>
      </c>
      <c r="K14" s="27"/>
      <c r="L14" s="27"/>
      <c r="M14" s="27"/>
    </row>
    <row r="15" spans="1:13" x14ac:dyDescent="0.2">
      <c r="A15" s="16" t="s">
        <v>42</v>
      </c>
      <c r="B15" s="27">
        <v>2</v>
      </c>
      <c r="I15" s="16" t="s">
        <v>35</v>
      </c>
      <c r="J15" s="27">
        <v>2</v>
      </c>
      <c r="K15" s="27"/>
      <c r="L15" s="27"/>
      <c r="M15" s="27"/>
    </row>
    <row r="16" spans="1:13" x14ac:dyDescent="0.2">
      <c r="A16" s="16" t="s">
        <v>47</v>
      </c>
      <c r="B16" s="27">
        <v>1</v>
      </c>
      <c r="I16" s="16" t="s">
        <v>42</v>
      </c>
      <c r="J16" s="27">
        <v>2</v>
      </c>
      <c r="K16" s="27"/>
      <c r="L16" s="27"/>
      <c r="M16" s="27"/>
    </row>
    <row r="17" spans="1:13" x14ac:dyDescent="0.2">
      <c r="A17" s="16" t="s">
        <v>48</v>
      </c>
      <c r="B17" s="27">
        <v>2</v>
      </c>
      <c r="I17" s="16" t="s">
        <v>47</v>
      </c>
      <c r="J17" s="27">
        <v>1</v>
      </c>
      <c r="K17" s="27"/>
      <c r="L17" s="27"/>
      <c r="M17" s="27"/>
    </row>
    <row r="18" spans="1:13" x14ac:dyDescent="0.2">
      <c r="A18" s="16" t="s">
        <v>38</v>
      </c>
      <c r="B18" s="27">
        <v>2</v>
      </c>
      <c r="I18" s="16" t="s">
        <v>48</v>
      </c>
      <c r="J18" s="27">
        <v>2</v>
      </c>
      <c r="K18" s="27"/>
      <c r="L18" s="27"/>
      <c r="M18" s="27"/>
    </row>
    <row r="19" spans="1:13" x14ac:dyDescent="0.2">
      <c r="A19" s="16" t="s">
        <v>46</v>
      </c>
      <c r="B19" s="27">
        <v>2</v>
      </c>
      <c r="I19" s="16" t="s">
        <v>38</v>
      </c>
      <c r="J19" s="27">
        <v>2</v>
      </c>
      <c r="K19" s="27"/>
      <c r="L19" s="27"/>
      <c r="M19" s="27"/>
    </row>
    <row r="20" spans="1:13" x14ac:dyDescent="0.2">
      <c r="A20" s="16" t="s">
        <v>30</v>
      </c>
      <c r="B20" s="27">
        <v>1</v>
      </c>
      <c r="I20" s="16" t="s">
        <v>46</v>
      </c>
      <c r="J20" s="27">
        <v>2</v>
      </c>
      <c r="K20" s="27"/>
      <c r="L20" s="27"/>
      <c r="M20" s="27"/>
    </row>
    <row r="21" spans="1:13" x14ac:dyDescent="0.2">
      <c r="A21" s="16" t="s">
        <v>44</v>
      </c>
      <c r="B21" s="27">
        <v>3</v>
      </c>
      <c r="I21" s="16" t="s">
        <v>30</v>
      </c>
      <c r="J21" s="27">
        <v>1</v>
      </c>
      <c r="K21" s="27"/>
      <c r="L21" s="27"/>
      <c r="M21" s="27"/>
    </row>
    <row r="22" spans="1:13" x14ac:dyDescent="0.2">
      <c r="A22" s="16" t="s">
        <v>31</v>
      </c>
      <c r="B22" s="27">
        <v>2</v>
      </c>
      <c r="I22" s="16" t="s">
        <v>44</v>
      </c>
      <c r="J22" s="27">
        <v>3</v>
      </c>
      <c r="K22" s="27"/>
      <c r="L22" s="27"/>
      <c r="M22" s="27"/>
    </row>
    <row r="23" spans="1:13" x14ac:dyDescent="0.2">
      <c r="A23" s="16" t="s">
        <v>194</v>
      </c>
      <c r="B23" s="27">
        <v>61</v>
      </c>
      <c r="I23" s="16" t="s">
        <v>31</v>
      </c>
      <c r="J23" s="27">
        <v>2</v>
      </c>
      <c r="K23" s="27"/>
      <c r="L23" s="27"/>
      <c r="M23" s="27"/>
    </row>
    <row r="24" spans="1:13" x14ac:dyDescent="0.2">
      <c r="I24" s="17" t="s">
        <v>194</v>
      </c>
      <c r="J24" s="28">
        <v>61</v>
      </c>
    </row>
    <row r="30" spans="1:13" x14ac:dyDescent="0.2">
      <c r="A30" s="15" t="s">
        <v>204</v>
      </c>
      <c r="B30" s="15" t="s">
        <v>193</v>
      </c>
    </row>
    <row r="31" spans="1:13" x14ac:dyDescent="0.2">
      <c r="A31" s="15" t="s">
        <v>195</v>
      </c>
      <c r="B31" s="15" t="s">
        <v>203</v>
      </c>
      <c r="C31" s="15" t="s">
        <v>202</v>
      </c>
      <c r="D31" s="15" t="s">
        <v>201</v>
      </c>
      <c r="E31" s="15" t="s">
        <v>194</v>
      </c>
      <c r="I31" s="21" t="s">
        <v>8</v>
      </c>
      <c r="J31" s="21" t="s">
        <v>203</v>
      </c>
      <c r="K31" s="21" t="s">
        <v>202</v>
      </c>
      <c r="L31" s="21" t="s">
        <v>201</v>
      </c>
      <c r="M31" s="21" t="s">
        <v>205</v>
      </c>
    </row>
    <row r="32" spans="1:13" x14ac:dyDescent="0.2">
      <c r="A32" s="16" t="s">
        <v>26</v>
      </c>
      <c r="B32" s="27"/>
      <c r="C32" s="27">
        <v>2</v>
      </c>
      <c r="D32" s="27"/>
      <c r="E32" s="27">
        <v>2</v>
      </c>
      <c r="I32" s="22" t="s">
        <v>26</v>
      </c>
      <c r="J32" s="20"/>
      <c r="K32" s="20">
        <v>2</v>
      </c>
      <c r="L32" s="20"/>
      <c r="M32" s="20">
        <v>2</v>
      </c>
    </row>
    <row r="33" spans="1:13" x14ac:dyDescent="0.2">
      <c r="A33" s="16" t="s">
        <v>27</v>
      </c>
      <c r="B33" s="27"/>
      <c r="C33" s="27">
        <v>4</v>
      </c>
      <c r="D33" s="27"/>
      <c r="E33" s="27">
        <v>4</v>
      </c>
      <c r="I33" s="22" t="s">
        <v>27</v>
      </c>
      <c r="J33" s="20"/>
      <c r="K33" s="20">
        <v>4</v>
      </c>
      <c r="L33" s="20"/>
      <c r="M33" s="20">
        <v>4</v>
      </c>
    </row>
    <row r="34" spans="1:13" x14ac:dyDescent="0.2">
      <c r="A34" s="16" t="s">
        <v>24</v>
      </c>
      <c r="B34" s="27">
        <v>1</v>
      </c>
      <c r="C34" s="27"/>
      <c r="D34" s="27"/>
      <c r="E34" s="27">
        <v>1</v>
      </c>
      <c r="I34" s="22" t="s">
        <v>24</v>
      </c>
      <c r="J34" s="20">
        <v>1</v>
      </c>
      <c r="K34" s="20"/>
      <c r="L34" s="20"/>
      <c r="M34" s="20">
        <v>1</v>
      </c>
    </row>
    <row r="35" spans="1:13" x14ac:dyDescent="0.2">
      <c r="A35" s="16" t="s">
        <v>139</v>
      </c>
      <c r="B35" s="27"/>
      <c r="C35" s="27">
        <v>1</v>
      </c>
      <c r="D35" s="27">
        <v>1</v>
      </c>
      <c r="E35" s="27">
        <v>2</v>
      </c>
      <c r="I35" s="22" t="s">
        <v>139</v>
      </c>
      <c r="J35" s="20"/>
      <c r="K35" s="20">
        <v>1</v>
      </c>
      <c r="L35" s="20">
        <v>1</v>
      </c>
      <c r="M35" s="20">
        <v>2</v>
      </c>
    </row>
    <row r="36" spans="1:13" x14ac:dyDescent="0.2">
      <c r="A36" s="16" t="s">
        <v>33</v>
      </c>
      <c r="B36" s="27"/>
      <c r="C36" s="27">
        <v>2</v>
      </c>
      <c r="D36" s="27"/>
      <c r="E36" s="27">
        <v>2</v>
      </c>
      <c r="I36" s="22" t="s">
        <v>33</v>
      </c>
      <c r="J36" s="20"/>
      <c r="K36" s="20">
        <v>1</v>
      </c>
      <c r="L36" s="20"/>
      <c r="M36" s="20">
        <v>1</v>
      </c>
    </row>
    <row r="37" spans="1:13" x14ac:dyDescent="0.2">
      <c r="A37" s="16" t="s">
        <v>14</v>
      </c>
      <c r="B37" s="27"/>
      <c r="C37" s="27">
        <v>2</v>
      </c>
      <c r="D37" s="27"/>
      <c r="E37" s="27">
        <v>2</v>
      </c>
      <c r="I37" s="22" t="s">
        <v>14</v>
      </c>
      <c r="J37" s="20"/>
      <c r="K37" s="20">
        <v>2</v>
      </c>
      <c r="L37" s="20"/>
      <c r="M37" s="20">
        <v>2</v>
      </c>
    </row>
    <row r="38" spans="1:13" x14ac:dyDescent="0.2">
      <c r="A38" s="16" t="s">
        <v>20</v>
      </c>
      <c r="B38" s="27">
        <v>2</v>
      </c>
      <c r="C38" s="27">
        <v>1</v>
      </c>
      <c r="D38" s="27"/>
      <c r="E38" s="27">
        <v>3</v>
      </c>
      <c r="I38" s="22" t="s">
        <v>20</v>
      </c>
      <c r="J38" s="20">
        <v>2</v>
      </c>
      <c r="K38" s="20">
        <v>1</v>
      </c>
      <c r="L38" s="20"/>
      <c r="M38" s="20">
        <v>3</v>
      </c>
    </row>
    <row r="39" spans="1:13" x14ac:dyDescent="0.2">
      <c r="A39" s="16" t="s">
        <v>41</v>
      </c>
      <c r="B39" s="27"/>
      <c r="C39" s="27">
        <v>3</v>
      </c>
      <c r="D39" s="27"/>
      <c r="E39" s="27">
        <v>3</v>
      </c>
      <c r="I39" s="22" t="s">
        <v>41</v>
      </c>
      <c r="J39" s="20"/>
      <c r="K39" s="20">
        <v>3</v>
      </c>
      <c r="L39" s="20"/>
      <c r="M39" s="20">
        <v>3</v>
      </c>
    </row>
    <row r="40" spans="1:13" x14ac:dyDescent="0.2">
      <c r="A40" s="16" t="s">
        <v>17</v>
      </c>
      <c r="B40" s="27"/>
      <c r="C40" s="27">
        <v>2</v>
      </c>
      <c r="D40" s="27"/>
      <c r="E40" s="27">
        <v>2</v>
      </c>
      <c r="I40" s="22" t="s">
        <v>17</v>
      </c>
      <c r="J40" s="20"/>
      <c r="K40" s="20">
        <v>2</v>
      </c>
      <c r="L40" s="20"/>
      <c r="M40" s="20">
        <v>2</v>
      </c>
    </row>
    <row r="41" spans="1:13" x14ac:dyDescent="0.2">
      <c r="A41" s="16" t="s">
        <v>50</v>
      </c>
      <c r="B41" s="27">
        <v>1</v>
      </c>
      <c r="C41" s="27">
        <v>4</v>
      </c>
      <c r="D41" s="27"/>
      <c r="E41" s="27">
        <v>5</v>
      </c>
      <c r="I41" s="22" t="s">
        <v>50</v>
      </c>
      <c r="J41" s="20">
        <v>1</v>
      </c>
      <c r="K41" s="20">
        <v>4</v>
      </c>
      <c r="L41" s="20"/>
      <c r="M41" s="20">
        <v>5</v>
      </c>
    </row>
    <row r="42" spans="1:13" x14ac:dyDescent="0.2">
      <c r="A42" s="16" t="s">
        <v>35</v>
      </c>
      <c r="B42" s="27"/>
      <c r="C42" s="27">
        <v>2</v>
      </c>
      <c r="D42" s="27"/>
      <c r="E42" s="27">
        <v>2</v>
      </c>
      <c r="I42" s="22" t="s">
        <v>35</v>
      </c>
      <c r="J42" s="20"/>
      <c r="K42" s="20">
        <v>2</v>
      </c>
      <c r="L42" s="20"/>
      <c r="M42" s="20">
        <v>2</v>
      </c>
    </row>
    <row r="43" spans="1:13" x14ac:dyDescent="0.2">
      <c r="A43" s="16" t="s">
        <v>42</v>
      </c>
      <c r="B43" s="27"/>
      <c r="C43" s="27">
        <v>2</v>
      </c>
      <c r="D43" s="27"/>
      <c r="E43" s="27">
        <v>2</v>
      </c>
      <c r="I43" s="22" t="s">
        <v>42</v>
      </c>
      <c r="J43" s="20"/>
      <c r="K43" s="20">
        <v>2</v>
      </c>
      <c r="L43" s="20"/>
      <c r="M43" s="20">
        <v>2</v>
      </c>
    </row>
    <row r="44" spans="1:13" x14ac:dyDescent="0.2">
      <c r="A44" s="16" t="s">
        <v>47</v>
      </c>
      <c r="B44" s="27"/>
      <c r="C44" s="27">
        <v>1</v>
      </c>
      <c r="D44" s="27"/>
      <c r="E44" s="27">
        <v>1</v>
      </c>
      <c r="I44" s="22" t="s">
        <v>47</v>
      </c>
      <c r="J44" s="20"/>
      <c r="K44" s="20">
        <v>1</v>
      </c>
      <c r="L44" s="20"/>
      <c r="M44" s="20">
        <v>1</v>
      </c>
    </row>
    <row r="45" spans="1:13" x14ac:dyDescent="0.2">
      <c r="A45" s="16" t="s">
        <v>48</v>
      </c>
      <c r="B45" s="27"/>
      <c r="C45" s="27">
        <v>1</v>
      </c>
      <c r="D45" s="27"/>
      <c r="E45" s="27">
        <v>1</v>
      </c>
      <c r="I45" s="22" t="s">
        <v>48</v>
      </c>
      <c r="J45" s="20"/>
      <c r="K45" s="20">
        <v>1</v>
      </c>
      <c r="L45" s="20"/>
      <c r="M45" s="20">
        <v>1</v>
      </c>
    </row>
    <row r="46" spans="1:13" x14ac:dyDescent="0.2">
      <c r="A46" s="16" t="s">
        <v>38</v>
      </c>
      <c r="B46" s="27"/>
      <c r="C46" s="27">
        <v>2</v>
      </c>
      <c r="D46" s="27"/>
      <c r="E46" s="27">
        <v>2</v>
      </c>
      <c r="I46" s="22" t="s">
        <v>38</v>
      </c>
      <c r="J46" s="20"/>
      <c r="K46" s="20">
        <v>2</v>
      </c>
      <c r="L46" s="20"/>
      <c r="M46" s="20">
        <v>2</v>
      </c>
    </row>
    <row r="47" spans="1:13" x14ac:dyDescent="0.2">
      <c r="A47" s="16" t="s">
        <v>46</v>
      </c>
      <c r="B47" s="27"/>
      <c r="C47" s="27">
        <v>2</v>
      </c>
      <c r="D47" s="27"/>
      <c r="E47" s="27">
        <v>2</v>
      </c>
      <c r="I47" s="22" t="s">
        <v>46</v>
      </c>
      <c r="J47" s="20"/>
      <c r="K47" s="20">
        <v>2</v>
      </c>
      <c r="L47" s="20"/>
      <c r="M47" s="20">
        <v>2</v>
      </c>
    </row>
    <row r="48" spans="1:13" x14ac:dyDescent="0.2">
      <c r="A48" s="16" t="s">
        <v>30</v>
      </c>
      <c r="B48" s="27"/>
      <c r="C48" s="27">
        <v>1</v>
      </c>
      <c r="D48" s="27"/>
      <c r="E48" s="27">
        <v>1</v>
      </c>
      <c r="I48" s="22" t="s">
        <v>30</v>
      </c>
      <c r="J48" s="20"/>
      <c r="K48" s="20">
        <v>1</v>
      </c>
      <c r="L48" s="20"/>
      <c r="M48" s="20">
        <v>1</v>
      </c>
    </row>
    <row r="49" spans="1:13" x14ac:dyDescent="0.2">
      <c r="A49" s="16" t="s">
        <v>44</v>
      </c>
      <c r="B49" s="27"/>
      <c r="C49" s="27">
        <v>2</v>
      </c>
      <c r="D49" s="27"/>
      <c r="E49" s="27">
        <v>2</v>
      </c>
      <c r="I49" s="22" t="s">
        <v>44</v>
      </c>
      <c r="J49" s="20"/>
      <c r="K49" s="20">
        <v>2</v>
      </c>
      <c r="L49" s="20"/>
      <c r="M49" s="20">
        <v>2</v>
      </c>
    </row>
    <row r="50" spans="1:13" x14ac:dyDescent="0.2">
      <c r="A50" s="16" t="s">
        <v>31</v>
      </c>
      <c r="B50" s="27"/>
      <c r="C50" s="27">
        <v>2</v>
      </c>
      <c r="D50" s="27"/>
      <c r="E50" s="27">
        <v>2</v>
      </c>
      <c r="I50" s="22" t="s">
        <v>31</v>
      </c>
      <c r="J50" s="20"/>
      <c r="K50" s="20">
        <v>3</v>
      </c>
      <c r="L50" s="20"/>
      <c r="M50" s="20">
        <v>3</v>
      </c>
    </row>
    <row r="51" spans="1:13" x14ac:dyDescent="0.2">
      <c r="A51" s="16" t="s">
        <v>194</v>
      </c>
      <c r="B51" s="27">
        <v>4</v>
      </c>
      <c r="C51" s="27">
        <v>36</v>
      </c>
      <c r="D51" s="27">
        <v>1</v>
      </c>
      <c r="E51" s="27">
        <v>41</v>
      </c>
      <c r="I51" s="23" t="s">
        <v>194</v>
      </c>
      <c r="J51" s="24">
        <v>4</v>
      </c>
      <c r="K51" s="24">
        <v>36</v>
      </c>
      <c r="L51" s="24">
        <v>1</v>
      </c>
      <c r="M51" s="24">
        <v>41</v>
      </c>
    </row>
    <row r="55" spans="1:13" x14ac:dyDescent="0.2">
      <c r="A55" s="15" t="s">
        <v>123</v>
      </c>
      <c r="B55" s="15" t="s">
        <v>197</v>
      </c>
    </row>
    <row r="56" spans="1:13" x14ac:dyDescent="0.2">
      <c r="I56" s="21" t="s">
        <v>200</v>
      </c>
      <c r="J56" s="21" t="s">
        <v>206</v>
      </c>
      <c r="K56" s="25" t="s">
        <v>216</v>
      </c>
    </row>
    <row r="57" spans="1:13" x14ac:dyDescent="0.2">
      <c r="A57" s="15" t="s">
        <v>195</v>
      </c>
      <c r="B57" s="15" t="s">
        <v>204</v>
      </c>
      <c r="I57" s="25" t="s">
        <v>203</v>
      </c>
      <c r="J57" s="25">
        <v>4</v>
      </c>
      <c r="K57" s="25">
        <v>9.8000000000000007</v>
      </c>
    </row>
    <row r="58" spans="1:13" x14ac:dyDescent="0.2">
      <c r="A58" s="16" t="s">
        <v>203</v>
      </c>
      <c r="B58" s="27">
        <v>4</v>
      </c>
      <c r="I58" s="25" t="s">
        <v>202</v>
      </c>
      <c r="J58" s="25">
        <v>36</v>
      </c>
      <c r="K58" s="25">
        <v>87.8</v>
      </c>
    </row>
    <row r="59" spans="1:13" x14ac:dyDescent="0.2">
      <c r="A59" s="16" t="s">
        <v>202</v>
      </c>
      <c r="B59" s="27">
        <v>36</v>
      </c>
      <c r="I59" s="25" t="s">
        <v>201</v>
      </c>
      <c r="J59" s="25">
        <v>1</v>
      </c>
      <c r="K59" s="25">
        <v>2.4</v>
      </c>
    </row>
    <row r="60" spans="1:13" x14ac:dyDescent="0.2">
      <c r="A60" s="16" t="s">
        <v>201</v>
      </c>
      <c r="B60" s="27">
        <v>1</v>
      </c>
      <c r="I60" s="21" t="s">
        <v>194</v>
      </c>
      <c r="J60" s="21">
        <v>41</v>
      </c>
      <c r="K60" s="25">
        <f>SUM(K57:K59)</f>
        <v>100</v>
      </c>
    </row>
    <row r="61" spans="1:13" x14ac:dyDescent="0.2">
      <c r="A61" s="16" t="s">
        <v>194</v>
      </c>
      <c r="B61" s="27">
        <v>41</v>
      </c>
      <c r="J61" s="15">
        <v>100</v>
      </c>
      <c r="K61" s="15">
        <v>41</v>
      </c>
    </row>
    <row r="62" spans="1:13" x14ac:dyDescent="0.2">
      <c r="J62" s="15">
        <f>+(K62*J61)/K61</f>
        <v>87.804878048780495</v>
      </c>
      <c r="K62" s="15">
        <v>36</v>
      </c>
    </row>
    <row r="67" spans="1:12" x14ac:dyDescent="0.2">
      <c r="A67" s="15" t="s">
        <v>195</v>
      </c>
      <c r="B67" s="15" t="s">
        <v>244</v>
      </c>
    </row>
    <row r="68" spans="1:12" x14ac:dyDescent="0.2">
      <c r="A68" s="16" t="s">
        <v>2</v>
      </c>
      <c r="B68" s="27">
        <v>19</v>
      </c>
      <c r="I68" s="25"/>
      <c r="J68" s="21" t="s">
        <v>206</v>
      </c>
      <c r="K68" s="25" t="s">
        <v>216</v>
      </c>
    </row>
    <row r="69" spans="1:12" x14ac:dyDescent="0.2">
      <c r="A69" s="16" t="s">
        <v>126</v>
      </c>
      <c r="B69" s="27">
        <v>43</v>
      </c>
      <c r="I69" s="25" t="s">
        <v>2</v>
      </c>
      <c r="J69" s="30">
        <v>19</v>
      </c>
      <c r="K69" s="25">
        <v>31</v>
      </c>
    </row>
    <row r="70" spans="1:12" x14ac:dyDescent="0.2">
      <c r="A70" s="16" t="s">
        <v>194</v>
      </c>
      <c r="B70" s="27">
        <v>62</v>
      </c>
      <c r="I70" s="25" t="s">
        <v>126</v>
      </c>
      <c r="J70" s="30">
        <v>43</v>
      </c>
      <c r="K70" s="25">
        <v>69</v>
      </c>
    </row>
    <row r="71" spans="1:12" x14ac:dyDescent="0.2">
      <c r="I71" s="21" t="s">
        <v>194</v>
      </c>
      <c r="J71" s="31">
        <v>62</v>
      </c>
      <c r="K71" s="25">
        <f>SUM(K69:K70)</f>
        <v>100</v>
      </c>
    </row>
    <row r="72" spans="1:12" x14ac:dyDescent="0.2">
      <c r="I72" s="25"/>
      <c r="J72" s="25"/>
      <c r="K72" s="25"/>
    </row>
    <row r="77" spans="1:12" x14ac:dyDescent="0.2">
      <c r="A77" s="15" t="s">
        <v>195</v>
      </c>
      <c r="B77" s="15" t="s">
        <v>251</v>
      </c>
    </row>
    <row r="78" spans="1:12" x14ac:dyDescent="0.2">
      <c r="A78" s="16" t="s">
        <v>0</v>
      </c>
      <c r="B78" s="27">
        <v>43</v>
      </c>
    </row>
    <row r="79" spans="1:12" x14ac:dyDescent="0.2">
      <c r="A79" s="16" t="s">
        <v>1</v>
      </c>
      <c r="B79" s="27">
        <v>19</v>
      </c>
    </row>
    <row r="80" spans="1:12" x14ac:dyDescent="0.2">
      <c r="A80" s="16" t="s">
        <v>194</v>
      </c>
      <c r="B80" s="27">
        <v>62</v>
      </c>
      <c r="I80" s="25"/>
      <c r="J80" s="25" t="s">
        <v>1</v>
      </c>
      <c r="K80" s="25" t="s">
        <v>0</v>
      </c>
      <c r="L80" s="26" t="s">
        <v>216</v>
      </c>
    </row>
    <row r="81" spans="1:12" x14ac:dyDescent="0.2">
      <c r="I81" s="25" t="s">
        <v>250</v>
      </c>
      <c r="J81" s="25">
        <v>62</v>
      </c>
      <c r="K81" s="25"/>
      <c r="L81" s="26">
        <v>100</v>
      </c>
    </row>
    <row r="82" spans="1:12" x14ac:dyDescent="0.2">
      <c r="I82" s="25" t="s">
        <v>150</v>
      </c>
      <c r="J82" s="25">
        <v>62</v>
      </c>
      <c r="K82" s="25"/>
      <c r="L82" s="26">
        <v>100</v>
      </c>
    </row>
    <row r="83" spans="1:12" x14ac:dyDescent="0.2">
      <c r="I83" s="25" t="s">
        <v>152</v>
      </c>
      <c r="J83" s="25">
        <v>57</v>
      </c>
      <c r="K83" s="25">
        <v>5</v>
      </c>
      <c r="L83" s="26">
        <v>91.9</v>
      </c>
    </row>
    <row r="84" spans="1:12" x14ac:dyDescent="0.2">
      <c r="I84" s="25" t="s">
        <v>149</v>
      </c>
      <c r="J84" s="25">
        <v>19</v>
      </c>
      <c r="K84" s="25">
        <v>43</v>
      </c>
      <c r="L84" s="26">
        <v>30.6</v>
      </c>
    </row>
    <row r="86" spans="1:12" x14ac:dyDescent="0.2">
      <c r="J86" s="15">
        <v>100</v>
      </c>
      <c r="K86" s="15">
        <v>62</v>
      </c>
    </row>
    <row r="87" spans="1:12" x14ac:dyDescent="0.2">
      <c r="J87" s="15">
        <f>+(K87*J86)/K86</f>
        <v>30.64516129032258</v>
      </c>
      <c r="K87" s="15">
        <v>19</v>
      </c>
    </row>
    <row r="89" spans="1:12" x14ac:dyDescent="0.2">
      <c r="I89" s="20"/>
      <c r="J89" s="20" t="s">
        <v>206</v>
      </c>
      <c r="K89" s="20"/>
    </row>
    <row r="90" spans="1:12" x14ac:dyDescent="0.2">
      <c r="I90" s="22" t="s">
        <v>190</v>
      </c>
      <c r="J90" s="29">
        <v>2</v>
      </c>
      <c r="K90" s="32">
        <f>(100*J90)/J94</f>
        <v>3.225806451612903</v>
      </c>
    </row>
    <row r="91" spans="1:12" x14ac:dyDescent="0.2">
      <c r="A91" s="15" t="s">
        <v>195</v>
      </c>
      <c r="B91" s="15" t="s">
        <v>220</v>
      </c>
      <c r="I91" s="22" t="s">
        <v>189</v>
      </c>
      <c r="J91" s="29">
        <v>51</v>
      </c>
      <c r="K91" s="32">
        <f>(100*J91)/J94</f>
        <v>82.258064516129039</v>
      </c>
    </row>
    <row r="92" spans="1:12" x14ac:dyDescent="0.2">
      <c r="A92" s="16" t="s">
        <v>190</v>
      </c>
      <c r="B92" s="27">
        <v>2</v>
      </c>
      <c r="I92" s="22" t="s">
        <v>191</v>
      </c>
      <c r="J92" s="29">
        <v>6</v>
      </c>
      <c r="K92" s="32">
        <f>(100*J92)/J94</f>
        <v>9.67741935483871</v>
      </c>
    </row>
    <row r="93" spans="1:12" x14ac:dyDescent="0.2">
      <c r="A93" s="16" t="s">
        <v>189</v>
      </c>
      <c r="B93" s="27">
        <v>51</v>
      </c>
      <c r="I93" s="22" t="s">
        <v>192</v>
      </c>
      <c r="J93" s="29">
        <v>3</v>
      </c>
      <c r="K93" s="32">
        <f>(100*J93)/J94</f>
        <v>4.838709677419355</v>
      </c>
    </row>
    <row r="94" spans="1:12" x14ac:dyDescent="0.2">
      <c r="A94" s="16" t="s">
        <v>191</v>
      </c>
      <c r="B94" s="27">
        <v>6</v>
      </c>
      <c r="I94" s="21" t="s">
        <v>194</v>
      </c>
      <c r="J94" s="20">
        <f>SUM(J90:J93)</f>
        <v>62</v>
      </c>
      <c r="K94" s="32">
        <f>SUM(K90:K93)</f>
        <v>100</v>
      </c>
    </row>
    <row r="95" spans="1:12" x14ac:dyDescent="0.2">
      <c r="A95" s="16" t="s">
        <v>192</v>
      </c>
      <c r="B95" s="27">
        <v>3</v>
      </c>
    </row>
    <row r="96" spans="1:12" x14ac:dyDescent="0.2">
      <c r="A96" s="16" t="s">
        <v>194</v>
      </c>
      <c r="B96" s="27">
        <v>62</v>
      </c>
      <c r="J96" s="15">
        <v>100</v>
      </c>
      <c r="K96" s="15">
        <v>62</v>
      </c>
    </row>
    <row r="97" spans="1:11" x14ac:dyDescent="0.2">
      <c r="J97" s="15">
        <f>+(K97*J96)/K96</f>
        <v>17.741935483870968</v>
      </c>
      <c r="K97" s="15">
        <v>11</v>
      </c>
    </row>
    <row r="101" spans="1:11" x14ac:dyDescent="0.2">
      <c r="A101" s="15" t="s">
        <v>183</v>
      </c>
      <c r="B101" s="15" t="s">
        <v>186</v>
      </c>
    </row>
    <row r="103" spans="1:11" ht="15" x14ac:dyDescent="0.25">
      <c r="A103" s="15" t="s">
        <v>195</v>
      </c>
      <c r="B103" s="15" t="s">
        <v>221</v>
      </c>
      <c r="C103"/>
    </row>
    <row r="104" spans="1:11" ht="15" x14ac:dyDescent="0.25">
      <c r="A104" s="16" t="s">
        <v>26</v>
      </c>
      <c r="B104" s="27">
        <v>1</v>
      </c>
      <c r="C104"/>
    </row>
    <row r="105" spans="1:11" ht="15" x14ac:dyDescent="0.25">
      <c r="A105" s="16" t="s">
        <v>27</v>
      </c>
      <c r="B105" s="27">
        <v>7</v>
      </c>
      <c r="C105"/>
    </row>
    <row r="106" spans="1:11" ht="15" x14ac:dyDescent="0.25">
      <c r="A106" s="16" t="s">
        <v>20</v>
      </c>
      <c r="B106" s="27">
        <v>2</v>
      </c>
      <c r="C106"/>
    </row>
    <row r="107" spans="1:11" ht="15" x14ac:dyDescent="0.25">
      <c r="A107" s="16" t="s">
        <v>46</v>
      </c>
      <c r="B107" s="27">
        <v>1</v>
      </c>
      <c r="C107"/>
    </row>
    <row r="108" spans="1:11" ht="15" x14ac:dyDescent="0.25">
      <c r="A108" s="16" t="s">
        <v>194</v>
      </c>
      <c r="B108" s="27">
        <v>11</v>
      </c>
      <c r="C108"/>
    </row>
    <row r="109" spans="1:11" ht="15" x14ac:dyDescent="0.25">
      <c r="A109"/>
      <c r="B109"/>
      <c r="C109"/>
    </row>
    <row r="110" spans="1:11" ht="15" x14ac:dyDescent="0.25">
      <c r="A110"/>
      <c r="B110"/>
      <c r="C110"/>
    </row>
    <row r="111" spans="1:11" ht="15" x14ac:dyDescent="0.25">
      <c r="A111"/>
      <c r="B111"/>
      <c r="C111"/>
    </row>
    <row r="141" spans="1:2" x14ac:dyDescent="0.2">
      <c r="A141" s="15" t="s">
        <v>195</v>
      </c>
      <c r="B141" s="15" t="s">
        <v>244</v>
      </c>
    </row>
    <row r="142" spans="1:2" x14ac:dyDescent="0.2">
      <c r="A142" s="16" t="s">
        <v>2</v>
      </c>
      <c r="B142" s="27">
        <v>19</v>
      </c>
    </row>
    <row r="143" spans="1:2" x14ac:dyDescent="0.2">
      <c r="A143" s="16" t="s">
        <v>126</v>
      </c>
      <c r="B143" s="27">
        <v>43</v>
      </c>
    </row>
    <row r="144" spans="1:2" x14ac:dyDescent="0.2">
      <c r="A144" s="16" t="s">
        <v>194</v>
      </c>
      <c r="B144" s="27">
        <v>62</v>
      </c>
    </row>
    <row r="204" spans="1:6" x14ac:dyDescent="0.2">
      <c r="A204" s="15" t="s">
        <v>123</v>
      </c>
      <c r="B204" s="15" t="s">
        <v>197</v>
      </c>
    </row>
    <row r="206" spans="1:6" x14ac:dyDescent="0.2">
      <c r="A206" s="15" t="s">
        <v>196</v>
      </c>
      <c r="B206" s="15" t="s">
        <v>193</v>
      </c>
    </row>
    <row r="207" spans="1:6" x14ac:dyDescent="0.2">
      <c r="A207" s="15" t="s">
        <v>195</v>
      </c>
      <c r="B207" s="15">
        <v>216</v>
      </c>
      <c r="C207" s="15">
        <v>217</v>
      </c>
      <c r="D207" s="15">
        <v>242</v>
      </c>
      <c r="E207" s="15">
        <v>243</v>
      </c>
      <c r="F207" s="15" t="s">
        <v>194</v>
      </c>
    </row>
    <row r="208" spans="1:6" x14ac:dyDescent="0.2">
      <c r="A208" s="16" t="s">
        <v>27</v>
      </c>
      <c r="B208" s="27">
        <v>1</v>
      </c>
      <c r="C208" s="27">
        <v>6</v>
      </c>
      <c r="D208" s="27">
        <v>3</v>
      </c>
      <c r="E208" s="27">
        <v>3</v>
      </c>
      <c r="F208" s="27">
        <v>13</v>
      </c>
    </row>
    <row r="209" spans="1:6" x14ac:dyDescent="0.2">
      <c r="A209" s="16" t="s">
        <v>194</v>
      </c>
      <c r="B209" s="27">
        <v>1</v>
      </c>
      <c r="C209" s="27">
        <v>6</v>
      </c>
      <c r="D209" s="27">
        <v>3</v>
      </c>
      <c r="E209" s="27">
        <v>3</v>
      </c>
      <c r="F209" s="27">
        <v>13</v>
      </c>
    </row>
    <row r="210" spans="1:6" ht="15" x14ac:dyDescent="0.25">
      <c r="A210"/>
      <c r="B210"/>
    </row>
    <row r="211" spans="1:6" ht="15" x14ac:dyDescent="0.25">
      <c r="A211"/>
      <c r="B211"/>
    </row>
    <row r="212" spans="1:6" ht="15" x14ac:dyDescent="0.25">
      <c r="A212"/>
      <c r="B212"/>
    </row>
    <row r="213" spans="1:6" ht="15" x14ac:dyDescent="0.25">
      <c r="A213"/>
      <c r="B213"/>
    </row>
    <row r="214" spans="1:6" ht="15" x14ac:dyDescent="0.25">
      <c r="A214"/>
      <c r="B214"/>
    </row>
    <row r="215" spans="1:6" ht="15" x14ac:dyDescent="0.25">
      <c r="A215"/>
      <c r="B215"/>
    </row>
    <row r="216" spans="1:6" ht="15" x14ac:dyDescent="0.25">
      <c r="A216"/>
      <c r="B216"/>
    </row>
    <row r="217" spans="1:6" ht="15" x14ac:dyDescent="0.25">
      <c r="A217"/>
      <c r="B217"/>
    </row>
    <row r="218" spans="1:6" ht="15" x14ac:dyDescent="0.25">
      <c r="A218"/>
      <c r="B218"/>
    </row>
    <row r="219" spans="1:6" ht="15" x14ac:dyDescent="0.25">
      <c r="A219"/>
      <c r="B219"/>
    </row>
    <row r="220" spans="1:6" ht="15" x14ac:dyDescent="0.25">
      <c r="A220"/>
      <c r="B220"/>
    </row>
    <row r="221" spans="1:6" ht="15" x14ac:dyDescent="0.25">
      <c r="A221"/>
      <c r="B221"/>
    </row>
    <row r="222" spans="1:6" ht="15" x14ac:dyDescent="0.25">
      <c r="A222"/>
      <c r="B222"/>
    </row>
    <row r="223" spans="1:6" ht="15" x14ac:dyDescent="0.25">
      <c r="A223"/>
      <c r="B223"/>
    </row>
    <row r="224" spans="1:6" ht="15" x14ac:dyDescent="0.25">
      <c r="A224"/>
      <c r="B224"/>
    </row>
    <row r="225" spans="1:2" ht="15" x14ac:dyDescent="0.25">
      <c r="A225"/>
      <c r="B225"/>
    </row>
    <row r="226" spans="1:2" ht="15" x14ac:dyDescent="0.25">
      <c r="A226"/>
      <c r="B226"/>
    </row>
  </sheetData>
  <mergeCells count="1">
    <mergeCell ref="H4:I4"/>
  </mergeCells>
  <pageMargins left="0.7" right="0.7" top="0.75" bottom="0.75" header="0.3" footer="0.3"/>
  <drawing r:id="rId1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DCC87-F9B7-44E0-8E1A-69419D2B50E8}">
  <dimension ref="A1:AJ74"/>
  <sheetViews>
    <sheetView tabSelected="1" zoomScale="80" zoomScaleNormal="80" zoomScaleSheetLayoutView="71" workbookViewId="0">
      <selection sqref="A1:F1"/>
    </sheetView>
  </sheetViews>
  <sheetFormatPr baseColWidth="10" defaultColWidth="11.42578125" defaultRowHeight="15" x14ac:dyDescent="0.25"/>
  <cols>
    <col min="1" max="1" width="12.5703125" style="66" customWidth="1"/>
    <col min="2" max="2" width="40.5703125" style="66" customWidth="1"/>
    <col min="3" max="3" width="23.42578125" style="66" customWidth="1"/>
    <col min="4" max="4" width="35.7109375" style="66" customWidth="1"/>
    <col min="5" max="5" width="33.7109375" style="66" customWidth="1"/>
    <col min="6" max="6" width="24.42578125" style="66" customWidth="1"/>
    <col min="7" max="7" width="50.28515625" style="65" customWidth="1"/>
    <col min="8" max="8" width="14.85546875" style="65" customWidth="1"/>
    <col min="9" max="9" width="12.42578125" style="65" customWidth="1"/>
    <col min="10" max="10" width="15.28515625" style="65" customWidth="1"/>
    <col min="11" max="11" width="12.5703125" style="65" bestFit="1" customWidth="1"/>
    <col min="12" max="12" width="21.140625" style="65" bestFit="1" customWidth="1"/>
    <col min="13" max="13" width="6.7109375" style="65" bestFit="1" customWidth="1"/>
    <col min="14" max="14" width="20.5703125" style="66" customWidth="1"/>
    <col min="15" max="15" width="24" style="66" customWidth="1"/>
    <col min="16" max="16" width="65.7109375" style="66" customWidth="1"/>
    <col min="17" max="17" width="15.140625" style="66" customWidth="1"/>
    <col min="18" max="18" width="37.5703125" style="66" customWidth="1"/>
    <col min="19" max="19" width="22.85546875" style="66" customWidth="1"/>
    <col min="20" max="21" width="18.7109375" style="66" customWidth="1"/>
    <col min="22" max="22" width="26.7109375" style="66" customWidth="1"/>
    <col min="23" max="23" width="14.5703125" style="65" customWidth="1"/>
    <col min="24" max="24" width="12.85546875" style="65" customWidth="1"/>
    <col min="25" max="25" width="13.42578125" style="65" customWidth="1"/>
    <col min="26" max="26" width="11" style="65" customWidth="1"/>
    <col min="27" max="27" width="20.28515625" style="65" customWidth="1"/>
    <col min="28" max="28" width="16.140625" style="65" customWidth="1"/>
    <col min="29" max="29" width="22.28515625" style="66" bestFit="1" customWidth="1"/>
    <col min="30" max="30" width="14.85546875" style="65" customWidth="1"/>
    <col min="31" max="31" width="41.42578125" style="65" customWidth="1"/>
    <col min="32" max="32" width="17" style="65" customWidth="1"/>
    <col min="33" max="33" width="15" style="65" hidden="1" customWidth="1"/>
    <col min="34" max="34" width="19.7109375" style="66" hidden="1" customWidth="1"/>
    <col min="35" max="35" width="11.5703125" style="66" hidden="1" customWidth="1"/>
    <col min="36" max="36" width="39" style="66" customWidth="1"/>
    <col min="37" max="37" width="59.42578125" style="66" customWidth="1"/>
    <col min="38" max="16384" width="11.42578125" style="66"/>
  </cols>
  <sheetData>
    <row r="1" spans="1:36" s="65" customFormat="1" ht="17.25" customHeight="1" x14ac:dyDescent="0.25">
      <c r="A1" s="128" t="s">
        <v>121</v>
      </c>
      <c r="B1" s="128"/>
      <c r="C1" s="128"/>
      <c r="D1" s="128"/>
      <c r="E1" s="128"/>
      <c r="F1" s="128"/>
      <c r="G1" s="130" t="s">
        <v>122</v>
      </c>
      <c r="H1" s="130"/>
      <c r="I1" s="130"/>
      <c r="J1" s="130"/>
      <c r="K1" s="130"/>
      <c r="L1" s="130"/>
      <c r="M1" s="130"/>
      <c r="N1" s="130"/>
      <c r="O1" s="130"/>
      <c r="P1" s="130"/>
      <c r="Q1" s="109"/>
      <c r="R1" s="129" t="s">
        <v>141</v>
      </c>
      <c r="S1" s="129"/>
      <c r="T1" s="129"/>
      <c r="U1" s="129"/>
      <c r="V1" s="129"/>
      <c r="W1" s="129"/>
      <c r="X1" s="129"/>
      <c r="Y1" s="129"/>
      <c r="Z1" s="129"/>
      <c r="AA1" s="129"/>
      <c r="AB1" s="129"/>
      <c r="AC1" s="129"/>
      <c r="AD1" s="129"/>
      <c r="AE1" s="129"/>
      <c r="AF1" s="127" t="s">
        <v>153</v>
      </c>
      <c r="AG1" s="127"/>
      <c r="AH1" s="127"/>
      <c r="AI1" s="127"/>
      <c r="AJ1" s="127"/>
    </row>
    <row r="2" spans="1:36" s="83" customFormat="1" ht="105" x14ac:dyDescent="0.25">
      <c r="A2" s="78" t="s">
        <v>422</v>
      </c>
      <c r="B2" s="79" t="s">
        <v>8</v>
      </c>
      <c r="C2" s="79" t="s">
        <v>200</v>
      </c>
      <c r="D2" s="79" t="s">
        <v>256</v>
      </c>
      <c r="E2" s="79" t="s">
        <v>140</v>
      </c>
      <c r="F2" s="79" t="s">
        <v>10</v>
      </c>
      <c r="G2" s="80" t="s">
        <v>125</v>
      </c>
      <c r="H2" s="80" t="s">
        <v>476</v>
      </c>
      <c r="I2" s="80" t="s">
        <v>477</v>
      </c>
      <c r="J2" s="80" t="s">
        <v>478</v>
      </c>
      <c r="K2" s="80" t="s">
        <v>479</v>
      </c>
      <c r="L2" s="80" t="s">
        <v>480</v>
      </c>
      <c r="M2" s="80" t="s">
        <v>481</v>
      </c>
      <c r="N2" s="80" t="s">
        <v>217</v>
      </c>
      <c r="O2" s="80" t="s">
        <v>178</v>
      </c>
      <c r="P2" s="80" t="s">
        <v>177</v>
      </c>
      <c r="Q2" s="80" t="s">
        <v>389</v>
      </c>
      <c r="R2" s="81" t="s">
        <v>123</v>
      </c>
      <c r="S2" s="81" t="s">
        <v>82</v>
      </c>
      <c r="T2" s="81" t="s">
        <v>173</v>
      </c>
      <c r="U2" s="81" t="s">
        <v>174</v>
      </c>
      <c r="V2" s="81" t="s">
        <v>249</v>
      </c>
      <c r="W2" s="4" t="s">
        <v>482</v>
      </c>
      <c r="X2" s="4" t="s">
        <v>483</v>
      </c>
      <c r="Y2" s="4" t="s">
        <v>484</v>
      </c>
      <c r="Z2" s="4" t="s">
        <v>485</v>
      </c>
      <c r="AA2" s="4" t="s">
        <v>364</v>
      </c>
      <c r="AB2" s="4" t="s">
        <v>183</v>
      </c>
      <c r="AC2" s="81" t="s">
        <v>219</v>
      </c>
      <c r="AD2" s="4" t="s">
        <v>363</v>
      </c>
      <c r="AE2" s="4" t="s">
        <v>391</v>
      </c>
      <c r="AF2" s="118" t="s">
        <v>154</v>
      </c>
      <c r="AG2" s="108" t="s">
        <v>119</v>
      </c>
      <c r="AH2" s="108" t="s">
        <v>156</v>
      </c>
      <c r="AI2" s="108" t="s">
        <v>157</v>
      </c>
      <c r="AJ2" s="82" t="s">
        <v>172</v>
      </c>
    </row>
    <row r="3" spans="1:36" ht="409.5" x14ac:dyDescent="0.25">
      <c r="A3" s="51">
        <v>200</v>
      </c>
      <c r="B3" s="41" t="s">
        <v>11</v>
      </c>
      <c r="C3" s="41" t="s">
        <v>201</v>
      </c>
      <c r="D3" s="46" t="s">
        <v>12</v>
      </c>
      <c r="E3" s="58" t="s">
        <v>257</v>
      </c>
      <c r="F3" s="44" t="s">
        <v>175</v>
      </c>
      <c r="G3" s="46" t="s">
        <v>287</v>
      </c>
      <c r="H3" s="44" t="s">
        <v>1</v>
      </c>
      <c r="I3" s="44" t="s">
        <v>1</v>
      </c>
      <c r="J3" s="44" t="s">
        <v>1</v>
      </c>
      <c r="K3" s="44" t="s">
        <v>1</v>
      </c>
      <c r="L3" s="44" t="s">
        <v>1</v>
      </c>
      <c r="M3" s="44" t="s">
        <v>1</v>
      </c>
      <c r="N3" s="44" t="s">
        <v>2</v>
      </c>
      <c r="O3" s="44" t="s">
        <v>187</v>
      </c>
      <c r="P3" s="42" t="s">
        <v>402</v>
      </c>
      <c r="Q3" s="42" t="s">
        <v>0</v>
      </c>
      <c r="R3" s="42" t="s">
        <v>63</v>
      </c>
      <c r="S3" s="42" t="s">
        <v>83</v>
      </c>
      <c r="T3" s="43">
        <v>44927</v>
      </c>
      <c r="U3" s="43">
        <v>45260</v>
      </c>
      <c r="V3" s="42" t="s">
        <v>337</v>
      </c>
      <c r="W3" s="110" t="s">
        <v>1</v>
      </c>
      <c r="X3" s="110" t="s">
        <v>1</v>
      </c>
      <c r="Y3" s="110" t="s">
        <v>1</v>
      </c>
      <c r="Z3" s="110" t="s">
        <v>1</v>
      </c>
      <c r="AA3" s="110" t="s">
        <v>2</v>
      </c>
      <c r="AB3" s="70" t="s">
        <v>184</v>
      </c>
      <c r="AC3" s="43" t="s">
        <v>189</v>
      </c>
      <c r="AD3" s="70" t="s">
        <v>1</v>
      </c>
      <c r="AE3" s="84" t="s">
        <v>456</v>
      </c>
      <c r="AF3" s="119" t="s">
        <v>0</v>
      </c>
      <c r="AG3" s="45"/>
      <c r="AH3" s="44"/>
      <c r="AI3" s="44"/>
      <c r="AJ3" s="46" t="s">
        <v>390</v>
      </c>
    </row>
    <row r="4" spans="1:36" ht="255" x14ac:dyDescent="0.25">
      <c r="A4" s="51">
        <v>201</v>
      </c>
      <c r="B4" s="41" t="s">
        <v>11</v>
      </c>
      <c r="C4" s="41" t="s">
        <v>202</v>
      </c>
      <c r="D4" s="58" t="s">
        <v>13</v>
      </c>
      <c r="E4" s="58" t="s">
        <v>258</v>
      </c>
      <c r="F4" s="44" t="s">
        <v>175</v>
      </c>
      <c r="G4" s="46" t="s">
        <v>288</v>
      </c>
      <c r="H4" s="44" t="s">
        <v>1</v>
      </c>
      <c r="I4" s="44" t="s">
        <v>1</v>
      </c>
      <c r="J4" s="44" t="s">
        <v>1</v>
      </c>
      <c r="K4" s="44" t="s">
        <v>1</v>
      </c>
      <c r="L4" s="44" t="s">
        <v>1</v>
      </c>
      <c r="M4" s="44" t="s">
        <v>1</v>
      </c>
      <c r="N4" s="44" t="s">
        <v>2</v>
      </c>
      <c r="O4" s="44" t="s">
        <v>179</v>
      </c>
      <c r="P4" s="44" t="s">
        <v>514</v>
      </c>
      <c r="Q4" s="44" t="s">
        <v>1</v>
      </c>
      <c r="R4" s="42" t="s">
        <v>64</v>
      </c>
      <c r="S4" s="42" t="s">
        <v>84</v>
      </c>
      <c r="T4" s="43">
        <v>44927</v>
      </c>
      <c r="U4" s="43">
        <v>45260</v>
      </c>
      <c r="V4" s="42" t="s">
        <v>338</v>
      </c>
      <c r="W4" s="110" t="s">
        <v>1</v>
      </c>
      <c r="X4" s="110" t="s">
        <v>1</v>
      </c>
      <c r="Y4" s="110" t="s">
        <v>1</v>
      </c>
      <c r="Z4" s="110" t="s">
        <v>1</v>
      </c>
      <c r="AA4" s="110" t="s">
        <v>2</v>
      </c>
      <c r="AB4" s="70" t="s">
        <v>184</v>
      </c>
      <c r="AC4" s="44" t="s">
        <v>189</v>
      </c>
      <c r="AD4" s="110" t="s">
        <v>1</v>
      </c>
      <c r="AE4" s="84" t="s">
        <v>457</v>
      </c>
      <c r="AF4" s="120" t="s">
        <v>0</v>
      </c>
      <c r="AG4" s="56"/>
      <c r="AH4" s="57"/>
      <c r="AI4" s="57"/>
      <c r="AJ4" s="46" t="s">
        <v>390</v>
      </c>
    </row>
    <row r="5" spans="1:36" ht="315" x14ac:dyDescent="0.25">
      <c r="A5" s="51">
        <v>202</v>
      </c>
      <c r="B5" s="41" t="s">
        <v>14</v>
      </c>
      <c r="C5" s="41" t="s">
        <v>202</v>
      </c>
      <c r="D5" s="46" t="s">
        <v>15</v>
      </c>
      <c r="E5" s="58" t="s">
        <v>259</v>
      </c>
      <c r="F5" s="44" t="s">
        <v>175</v>
      </c>
      <c r="G5" s="85" t="s">
        <v>289</v>
      </c>
      <c r="H5" s="44" t="s">
        <v>1</v>
      </c>
      <c r="I5" s="44" t="s">
        <v>0</v>
      </c>
      <c r="J5" s="44" t="s">
        <v>1</v>
      </c>
      <c r="K5" s="44" t="s">
        <v>1</v>
      </c>
      <c r="L5" s="44" t="s">
        <v>1</v>
      </c>
      <c r="M5" s="44" t="s">
        <v>1</v>
      </c>
      <c r="N5" s="44" t="s">
        <v>126</v>
      </c>
      <c r="O5" s="84" t="s">
        <v>179</v>
      </c>
      <c r="P5" s="84" t="s">
        <v>462</v>
      </c>
      <c r="Q5" s="44" t="s">
        <v>0</v>
      </c>
      <c r="R5" s="48" t="s">
        <v>65</v>
      </c>
      <c r="S5" s="48" t="s">
        <v>85</v>
      </c>
      <c r="T5" s="59">
        <v>44927</v>
      </c>
      <c r="U5" s="59">
        <v>45260</v>
      </c>
      <c r="V5" s="48" t="s">
        <v>339</v>
      </c>
      <c r="W5" s="110" t="s">
        <v>0</v>
      </c>
      <c r="X5" s="110" t="s">
        <v>1</v>
      </c>
      <c r="Y5" s="110" t="s">
        <v>1</v>
      </c>
      <c r="Z5" s="110" t="s">
        <v>1</v>
      </c>
      <c r="AA5" s="110" t="s">
        <v>126</v>
      </c>
      <c r="AB5" s="70" t="s">
        <v>184</v>
      </c>
      <c r="AC5" s="44" t="s">
        <v>189</v>
      </c>
      <c r="AD5" s="110" t="s">
        <v>0</v>
      </c>
      <c r="AE5" s="44" t="s">
        <v>425</v>
      </c>
      <c r="AF5" s="119" t="s">
        <v>0</v>
      </c>
      <c r="AG5" s="45"/>
      <c r="AH5" s="44"/>
      <c r="AI5" s="44"/>
      <c r="AJ5" s="46" t="s">
        <v>390</v>
      </c>
    </row>
    <row r="6" spans="1:36" ht="288.75" customHeight="1" x14ac:dyDescent="0.25">
      <c r="A6" s="51">
        <v>202</v>
      </c>
      <c r="B6" s="41" t="s">
        <v>14</v>
      </c>
      <c r="C6" s="41" t="s">
        <v>155</v>
      </c>
      <c r="D6" s="41" t="s">
        <v>155</v>
      </c>
      <c r="E6" s="41" t="s">
        <v>155</v>
      </c>
      <c r="F6" s="41" t="s">
        <v>155</v>
      </c>
      <c r="G6" s="46" t="s">
        <v>366</v>
      </c>
      <c r="H6" s="44" t="s">
        <v>1</v>
      </c>
      <c r="I6" s="44" t="s">
        <v>1</v>
      </c>
      <c r="J6" s="44" t="s">
        <v>1</v>
      </c>
      <c r="K6" s="44" t="s">
        <v>1</v>
      </c>
      <c r="L6" s="44" t="s">
        <v>1</v>
      </c>
      <c r="M6" s="44" t="s">
        <v>1</v>
      </c>
      <c r="N6" s="44" t="s">
        <v>2</v>
      </c>
      <c r="O6" s="44" t="s">
        <v>179</v>
      </c>
      <c r="P6" s="44" t="s">
        <v>463</v>
      </c>
      <c r="Q6" s="44" t="s">
        <v>0</v>
      </c>
      <c r="R6" s="48" t="s">
        <v>155</v>
      </c>
      <c r="S6" s="48" t="s">
        <v>155</v>
      </c>
      <c r="T6" s="59" t="s">
        <v>155</v>
      </c>
      <c r="U6" s="59" t="s">
        <v>155</v>
      </c>
      <c r="V6" s="48" t="s">
        <v>155</v>
      </c>
      <c r="W6" s="111" t="s">
        <v>155</v>
      </c>
      <c r="X6" s="111" t="s">
        <v>155</v>
      </c>
      <c r="Y6" s="111" t="s">
        <v>155</v>
      </c>
      <c r="Z6" s="111" t="s">
        <v>155</v>
      </c>
      <c r="AA6" s="111" t="s">
        <v>155</v>
      </c>
      <c r="AB6" s="111" t="s">
        <v>155</v>
      </c>
      <c r="AC6" s="48" t="s">
        <v>155</v>
      </c>
      <c r="AD6" s="111" t="s">
        <v>155</v>
      </c>
      <c r="AE6" s="111" t="s">
        <v>155</v>
      </c>
      <c r="AF6" s="111" t="s">
        <v>155</v>
      </c>
      <c r="AG6" s="48" t="s">
        <v>155</v>
      </c>
      <c r="AH6" s="48" t="s">
        <v>155</v>
      </c>
      <c r="AI6" s="48" t="s">
        <v>155</v>
      </c>
      <c r="AJ6" s="48" t="s">
        <v>155</v>
      </c>
    </row>
    <row r="7" spans="1:36" ht="207.75" customHeight="1" x14ac:dyDescent="0.25">
      <c r="A7" s="51">
        <v>203</v>
      </c>
      <c r="B7" s="41" t="s">
        <v>14</v>
      </c>
      <c r="C7" s="41" t="s">
        <v>202</v>
      </c>
      <c r="D7" s="58" t="s">
        <v>16</v>
      </c>
      <c r="E7" s="58" t="s">
        <v>260</v>
      </c>
      <c r="F7" s="44" t="s">
        <v>175</v>
      </c>
      <c r="G7" s="46" t="s">
        <v>290</v>
      </c>
      <c r="H7" s="44" t="s">
        <v>1</v>
      </c>
      <c r="I7" s="44" t="s">
        <v>1</v>
      </c>
      <c r="J7" s="44" t="s">
        <v>1</v>
      </c>
      <c r="K7" s="44" t="s">
        <v>1</v>
      </c>
      <c r="L7" s="44" t="s">
        <v>1</v>
      </c>
      <c r="M7" s="44" t="s">
        <v>1</v>
      </c>
      <c r="N7" s="44" t="s">
        <v>2</v>
      </c>
      <c r="O7" s="44" t="s">
        <v>179</v>
      </c>
      <c r="P7" s="44" t="s">
        <v>392</v>
      </c>
      <c r="Q7" s="44" t="s">
        <v>1</v>
      </c>
      <c r="R7" s="48" t="s">
        <v>64</v>
      </c>
      <c r="S7" s="48" t="s">
        <v>84</v>
      </c>
      <c r="T7" s="59">
        <v>44927</v>
      </c>
      <c r="U7" s="59">
        <v>45260</v>
      </c>
      <c r="V7" s="42" t="s">
        <v>338</v>
      </c>
      <c r="W7" s="110" t="s">
        <v>1</v>
      </c>
      <c r="X7" s="110" t="s">
        <v>1</v>
      </c>
      <c r="Y7" s="110" t="s">
        <v>1</v>
      </c>
      <c r="Z7" s="110" t="s">
        <v>1</v>
      </c>
      <c r="AA7" s="110" t="s">
        <v>2</v>
      </c>
      <c r="AB7" s="70" t="s">
        <v>184</v>
      </c>
      <c r="AC7" s="44" t="s">
        <v>189</v>
      </c>
      <c r="AD7" s="110" t="s">
        <v>1</v>
      </c>
      <c r="AE7" s="44" t="s">
        <v>400</v>
      </c>
      <c r="AF7" s="119" t="s">
        <v>0</v>
      </c>
      <c r="AG7" s="45"/>
      <c r="AH7" s="44"/>
      <c r="AI7" s="44"/>
      <c r="AJ7" s="46" t="s">
        <v>390</v>
      </c>
    </row>
    <row r="8" spans="1:36" ht="360" x14ac:dyDescent="0.25">
      <c r="A8" s="51">
        <v>204</v>
      </c>
      <c r="B8" s="41" t="s">
        <v>17</v>
      </c>
      <c r="C8" s="41" t="s">
        <v>202</v>
      </c>
      <c r="D8" s="42" t="s">
        <v>18</v>
      </c>
      <c r="E8" s="58" t="s">
        <v>261</v>
      </c>
      <c r="F8" s="44" t="s">
        <v>175</v>
      </c>
      <c r="G8" s="48" t="s">
        <v>367</v>
      </c>
      <c r="H8" s="44" t="s">
        <v>1</v>
      </c>
      <c r="I8" s="44" t="s">
        <v>1</v>
      </c>
      <c r="J8" s="44" t="s">
        <v>1</v>
      </c>
      <c r="K8" s="44" t="s">
        <v>1</v>
      </c>
      <c r="L8" s="44" t="s">
        <v>1</v>
      </c>
      <c r="M8" s="44" t="s">
        <v>1</v>
      </c>
      <c r="N8" s="44" t="s">
        <v>2</v>
      </c>
      <c r="O8" s="44" t="s">
        <v>187</v>
      </c>
      <c r="P8" s="64" t="s">
        <v>393</v>
      </c>
      <c r="Q8" s="44" t="s">
        <v>1</v>
      </c>
      <c r="R8" s="48" t="s">
        <v>368</v>
      </c>
      <c r="S8" s="48" t="s">
        <v>86</v>
      </c>
      <c r="T8" s="59">
        <v>44927</v>
      </c>
      <c r="U8" s="59">
        <v>45260</v>
      </c>
      <c r="V8" s="42" t="s">
        <v>340</v>
      </c>
      <c r="W8" s="110" t="s">
        <v>0</v>
      </c>
      <c r="X8" s="110" t="s">
        <v>0</v>
      </c>
      <c r="Y8" s="110" t="s">
        <v>1</v>
      </c>
      <c r="Z8" s="110" t="s">
        <v>1</v>
      </c>
      <c r="AA8" s="110" t="s">
        <v>126</v>
      </c>
      <c r="AB8" s="70" t="s">
        <v>184</v>
      </c>
      <c r="AC8" s="44" t="s">
        <v>189</v>
      </c>
      <c r="AD8" s="110" t="s">
        <v>1</v>
      </c>
      <c r="AE8" s="44" t="s">
        <v>394</v>
      </c>
      <c r="AF8" s="119" t="s">
        <v>0</v>
      </c>
      <c r="AG8" s="45"/>
      <c r="AH8" s="44"/>
      <c r="AI8" s="44"/>
      <c r="AJ8" s="46" t="s">
        <v>390</v>
      </c>
    </row>
    <row r="9" spans="1:36" ht="195" x14ac:dyDescent="0.25">
      <c r="A9" s="51">
        <v>204</v>
      </c>
      <c r="B9" s="41" t="s">
        <v>17</v>
      </c>
      <c r="C9" s="41" t="s">
        <v>286</v>
      </c>
      <c r="D9" s="41" t="s">
        <v>286</v>
      </c>
      <c r="E9" s="41" t="s">
        <v>286</v>
      </c>
      <c r="F9" s="41" t="s">
        <v>286</v>
      </c>
      <c r="G9" s="41" t="s">
        <v>286</v>
      </c>
      <c r="H9" s="41" t="s">
        <v>286</v>
      </c>
      <c r="I9" s="41" t="s">
        <v>286</v>
      </c>
      <c r="J9" s="41" t="s">
        <v>286</v>
      </c>
      <c r="K9" s="41" t="s">
        <v>286</v>
      </c>
      <c r="L9" s="41" t="s">
        <v>286</v>
      </c>
      <c r="M9" s="41" t="s">
        <v>286</v>
      </c>
      <c r="N9" s="41" t="s">
        <v>286</v>
      </c>
      <c r="O9" s="41" t="s">
        <v>286</v>
      </c>
      <c r="P9" s="41" t="s">
        <v>286</v>
      </c>
      <c r="Q9" s="41" t="s">
        <v>286</v>
      </c>
      <c r="R9" s="48" t="s">
        <v>322</v>
      </c>
      <c r="S9" s="48" t="s">
        <v>87</v>
      </c>
      <c r="T9" s="59">
        <v>44927</v>
      </c>
      <c r="U9" s="59">
        <v>45260</v>
      </c>
      <c r="V9" s="42" t="s">
        <v>340</v>
      </c>
      <c r="W9" s="110" t="s">
        <v>1</v>
      </c>
      <c r="X9" s="110" t="s">
        <v>0</v>
      </c>
      <c r="Y9" s="110" t="s">
        <v>1</v>
      </c>
      <c r="Z9" s="110" t="s">
        <v>1</v>
      </c>
      <c r="AA9" s="110" t="s">
        <v>126</v>
      </c>
      <c r="AB9" s="70" t="s">
        <v>184</v>
      </c>
      <c r="AC9" s="44" t="s">
        <v>189</v>
      </c>
      <c r="AD9" s="110" t="s">
        <v>1</v>
      </c>
      <c r="AE9" s="44" t="s">
        <v>395</v>
      </c>
      <c r="AF9" s="121" t="s">
        <v>0</v>
      </c>
      <c r="AG9" s="47" t="s">
        <v>286</v>
      </c>
      <c r="AH9" s="47" t="s">
        <v>286</v>
      </c>
      <c r="AI9" s="47" t="s">
        <v>286</v>
      </c>
      <c r="AJ9" s="46" t="s">
        <v>390</v>
      </c>
    </row>
    <row r="10" spans="1:36" ht="225" x14ac:dyDescent="0.25">
      <c r="A10" s="51">
        <v>205</v>
      </c>
      <c r="B10" s="41" t="s">
        <v>17</v>
      </c>
      <c r="C10" s="41" t="s">
        <v>202</v>
      </c>
      <c r="D10" s="42" t="s">
        <v>19</v>
      </c>
      <c r="E10" s="58" t="s">
        <v>262</v>
      </c>
      <c r="F10" s="44" t="s">
        <v>175</v>
      </c>
      <c r="G10" s="46" t="s">
        <v>291</v>
      </c>
      <c r="H10" s="44" t="s">
        <v>1</v>
      </c>
      <c r="I10" s="44" t="s">
        <v>1</v>
      </c>
      <c r="J10" s="44" t="s">
        <v>1</v>
      </c>
      <c r="K10" s="44" t="s">
        <v>1</v>
      </c>
      <c r="L10" s="44" t="s">
        <v>1</v>
      </c>
      <c r="M10" s="44" t="s">
        <v>1</v>
      </c>
      <c r="N10" s="44" t="s">
        <v>2</v>
      </c>
      <c r="O10" s="44" t="s">
        <v>179</v>
      </c>
      <c r="P10" s="44" t="s">
        <v>396</v>
      </c>
      <c r="Q10" s="44" t="s">
        <v>1</v>
      </c>
      <c r="R10" s="48" t="s">
        <v>323</v>
      </c>
      <c r="S10" s="48" t="s">
        <v>88</v>
      </c>
      <c r="T10" s="59">
        <v>44927</v>
      </c>
      <c r="U10" s="59">
        <v>45260</v>
      </c>
      <c r="V10" s="48" t="s">
        <v>341</v>
      </c>
      <c r="W10" s="110" t="s">
        <v>1</v>
      </c>
      <c r="X10" s="110" t="s">
        <v>1</v>
      </c>
      <c r="Y10" s="110" t="s">
        <v>1</v>
      </c>
      <c r="Z10" s="110" t="s">
        <v>1</v>
      </c>
      <c r="AA10" s="110" t="s">
        <v>2</v>
      </c>
      <c r="AB10" s="70" t="s">
        <v>184</v>
      </c>
      <c r="AC10" s="44" t="s">
        <v>189</v>
      </c>
      <c r="AD10" s="110" t="s">
        <v>1</v>
      </c>
      <c r="AE10" s="44" t="s">
        <v>397</v>
      </c>
      <c r="AF10" s="119" t="s">
        <v>0</v>
      </c>
      <c r="AG10" s="45"/>
      <c r="AH10" s="44"/>
      <c r="AI10" s="44"/>
      <c r="AJ10" s="46" t="s">
        <v>390</v>
      </c>
    </row>
    <row r="11" spans="1:36" ht="210" x14ac:dyDescent="0.25">
      <c r="A11" s="51">
        <v>206</v>
      </c>
      <c r="B11" s="41" t="s">
        <v>20</v>
      </c>
      <c r="C11" s="41" t="s">
        <v>202</v>
      </c>
      <c r="D11" s="42" t="s">
        <v>21</v>
      </c>
      <c r="E11" s="48" t="s">
        <v>398</v>
      </c>
      <c r="F11" s="44" t="s">
        <v>175</v>
      </c>
      <c r="G11" s="42" t="s">
        <v>56</v>
      </c>
      <c r="H11" s="44" t="s">
        <v>1</v>
      </c>
      <c r="I11" s="44" t="s">
        <v>1</v>
      </c>
      <c r="J11" s="44" t="s">
        <v>1</v>
      </c>
      <c r="K11" s="44" t="s">
        <v>1</v>
      </c>
      <c r="L11" s="44" t="s">
        <v>1</v>
      </c>
      <c r="M11" s="44" t="s">
        <v>1</v>
      </c>
      <c r="N11" s="44" t="s">
        <v>2</v>
      </c>
      <c r="O11" s="44" t="s">
        <v>179</v>
      </c>
      <c r="P11" s="44" t="s">
        <v>464</v>
      </c>
      <c r="Q11" s="44" t="s">
        <v>0</v>
      </c>
      <c r="R11" s="42" t="s">
        <v>324</v>
      </c>
      <c r="S11" s="42" t="s">
        <v>89</v>
      </c>
      <c r="T11" s="43">
        <v>44927</v>
      </c>
      <c r="U11" s="43">
        <v>45260</v>
      </c>
      <c r="V11" s="42" t="s">
        <v>222</v>
      </c>
      <c r="W11" s="110" t="s">
        <v>0</v>
      </c>
      <c r="X11" s="110" t="s">
        <v>1</v>
      </c>
      <c r="Y11" s="110" t="s">
        <v>1</v>
      </c>
      <c r="Z11" s="110" t="s">
        <v>1</v>
      </c>
      <c r="AA11" s="110" t="s">
        <v>126</v>
      </c>
      <c r="AB11" s="70" t="s">
        <v>184</v>
      </c>
      <c r="AC11" s="44" t="s">
        <v>189</v>
      </c>
      <c r="AD11" s="110" t="s">
        <v>1</v>
      </c>
      <c r="AE11" s="44" t="s">
        <v>421</v>
      </c>
      <c r="AF11" s="119" t="s">
        <v>0</v>
      </c>
      <c r="AG11" s="45"/>
      <c r="AH11" s="44"/>
      <c r="AI11" s="44"/>
      <c r="AJ11" s="46" t="s">
        <v>390</v>
      </c>
    </row>
    <row r="12" spans="1:36" ht="210" x14ac:dyDescent="0.25">
      <c r="A12" s="58">
        <v>206</v>
      </c>
      <c r="B12" s="41" t="s">
        <v>20</v>
      </c>
      <c r="C12" s="41" t="s">
        <v>155</v>
      </c>
      <c r="D12" s="41" t="s">
        <v>155</v>
      </c>
      <c r="E12" s="41" t="s">
        <v>155</v>
      </c>
      <c r="F12" s="41" t="s">
        <v>155</v>
      </c>
      <c r="G12" s="42" t="s">
        <v>57</v>
      </c>
      <c r="H12" s="44" t="s">
        <v>1</v>
      </c>
      <c r="I12" s="44" t="s">
        <v>1</v>
      </c>
      <c r="J12" s="44" t="s">
        <v>1</v>
      </c>
      <c r="K12" s="44" t="s">
        <v>1</v>
      </c>
      <c r="L12" s="44" t="s">
        <v>1</v>
      </c>
      <c r="M12" s="44" t="s">
        <v>1</v>
      </c>
      <c r="N12" s="44" t="s">
        <v>2</v>
      </c>
      <c r="O12" s="44" t="s">
        <v>179</v>
      </c>
      <c r="P12" s="44" t="s">
        <v>464</v>
      </c>
      <c r="Q12" s="44" t="s">
        <v>0</v>
      </c>
      <c r="R12" s="48" t="s">
        <v>155</v>
      </c>
      <c r="S12" s="48" t="s">
        <v>155</v>
      </c>
      <c r="T12" s="48" t="s">
        <v>155</v>
      </c>
      <c r="U12" s="48" t="s">
        <v>155</v>
      </c>
      <c r="V12" s="48" t="s">
        <v>155</v>
      </c>
      <c r="W12" s="111" t="s">
        <v>155</v>
      </c>
      <c r="X12" s="111" t="s">
        <v>155</v>
      </c>
      <c r="Y12" s="111" t="s">
        <v>155</v>
      </c>
      <c r="Z12" s="111" t="s">
        <v>155</v>
      </c>
      <c r="AA12" s="111" t="s">
        <v>155</v>
      </c>
      <c r="AB12" s="111" t="s">
        <v>155</v>
      </c>
      <c r="AC12" s="48" t="s">
        <v>155</v>
      </c>
      <c r="AD12" s="111" t="s">
        <v>155</v>
      </c>
      <c r="AE12" s="48" t="s">
        <v>155</v>
      </c>
      <c r="AF12" s="111" t="s">
        <v>155</v>
      </c>
      <c r="AG12" s="48" t="s">
        <v>286</v>
      </c>
      <c r="AH12" s="48" t="s">
        <v>286</v>
      </c>
      <c r="AI12" s="48" t="s">
        <v>286</v>
      </c>
      <c r="AJ12" s="48" t="s">
        <v>155</v>
      </c>
    </row>
    <row r="13" spans="1:36" ht="180" x14ac:dyDescent="0.25">
      <c r="A13" s="58">
        <v>207</v>
      </c>
      <c r="B13" s="41" t="s">
        <v>20</v>
      </c>
      <c r="C13" s="41" t="s">
        <v>203</v>
      </c>
      <c r="D13" s="42" t="s">
        <v>22</v>
      </c>
      <c r="E13" s="51" t="s">
        <v>263</v>
      </c>
      <c r="F13" s="44" t="s">
        <v>175</v>
      </c>
      <c r="G13" s="42" t="s">
        <v>58</v>
      </c>
      <c r="H13" s="44" t="s">
        <v>1</v>
      </c>
      <c r="I13" s="44" t="s">
        <v>1</v>
      </c>
      <c r="J13" s="44" t="s">
        <v>1</v>
      </c>
      <c r="K13" s="44" t="s">
        <v>1</v>
      </c>
      <c r="L13" s="44" t="s">
        <v>1</v>
      </c>
      <c r="M13" s="44" t="s">
        <v>1</v>
      </c>
      <c r="N13" s="44" t="s">
        <v>2</v>
      </c>
      <c r="O13" s="44" t="s">
        <v>179</v>
      </c>
      <c r="P13" s="44" t="s">
        <v>399</v>
      </c>
      <c r="Q13" s="44" t="s">
        <v>1</v>
      </c>
      <c r="R13" s="42" t="s">
        <v>66</v>
      </c>
      <c r="S13" s="42" t="s">
        <v>90</v>
      </c>
      <c r="T13" s="43">
        <v>44927</v>
      </c>
      <c r="U13" s="43">
        <v>45260</v>
      </c>
      <c r="V13" s="42" t="s">
        <v>222</v>
      </c>
      <c r="W13" s="110" t="s">
        <v>1</v>
      </c>
      <c r="X13" s="110" t="s">
        <v>1</v>
      </c>
      <c r="Y13" s="110" t="s">
        <v>1</v>
      </c>
      <c r="Z13" s="110" t="s">
        <v>1</v>
      </c>
      <c r="AA13" s="110" t="s">
        <v>2</v>
      </c>
      <c r="AB13" s="70" t="s">
        <v>184</v>
      </c>
      <c r="AC13" s="44" t="s">
        <v>189</v>
      </c>
      <c r="AD13" s="110" t="s">
        <v>1</v>
      </c>
      <c r="AE13" s="44" t="s">
        <v>400</v>
      </c>
      <c r="AF13" s="119" t="s">
        <v>0</v>
      </c>
      <c r="AG13" s="45"/>
      <c r="AH13" s="44"/>
      <c r="AI13" s="44"/>
      <c r="AJ13" s="46" t="s">
        <v>390</v>
      </c>
    </row>
    <row r="14" spans="1:36" ht="195" x14ac:dyDescent="0.25">
      <c r="A14" s="58">
        <v>208</v>
      </c>
      <c r="B14" s="41" t="s">
        <v>20</v>
      </c>
      <c r="C14" s="41" t="s">
        <v>203</v>
      </c>
      <c r="D14" s="42" t="s">
        <v>23</v>
      </c>
      <c r="E14" s="51" t="s">
        <v>264</v>
      </c>
      <c r="F14" s="44" t="s">
        <v>175</v>
      </c>
      <c r="G14" s="42" t="s">
        <v>59</v>
      </c>
      <c r="H14" s="44" t="s">
        <v>1</v>
      </c>
      <c r="I14" s="44" t="s">
        <v>1</v>
      </c>
      <c r="J14" s="44" t="s">
        <v>1</v>
      </c>
      <c r="K14" s="44" t="s">
        <v>1</v>
      </c>
      <c r="L14" s="44" t="s">
        <v>1</v>
      </c>
      <c r="M14" s="44" t="s">
        <v>1</v>
      </c>
      <c r="N14" s="44" t="s">
        <v>2</v>
      </c>
      <c r="O14" s="44" t="s">
        <v>179</v>
      </c>
      <c r="P14" s="44" t="s">
        <v>401</v>
      </c>
      <c r="Q14" s="44" t="s">
        <v>1</v>
      </c>
      <c r="R14" s="42" t="s">
        <v>67</v>
      </c>
      <c r="S14" s="42" t="s">
        <v>91</v>
      </c>
      <c r="T14" s="43">
        <v>44927</v>
      </c>
      <c r="U14" s="43">
        <v>45260</v>
      </c>
      <c r="V14" s="42" t="s">
        <v>222</v>
      </c>
      <c r="W14" s="110" t="s">
        <v>1</v>
      </c>
      <c r="X14" s="110" t="s">
        <v>1</v>
      </c>
      <c r="Y14" s="110" t="s">
        <v>1</v>
      </c>
      <c r="Z14" s="110" t="s">
        <v>1</v>
      </c>
      <c r="AA14" s="110" t="s">
        <v>2</v>
      </c>
      <c r="AB14" s="70" t="s">
        <v>184</v>
      </c>
      <c r="AC14" s="44" t="s">
        <v>189</v>
      </c>
      <c r="AD14" s="110" t="s">
        <v>1</v>
      </c>
      <c r="AE14" s="44" t="s">
        <v>400</v>
      </c>
      <c r="AF14" s="119" t="s">
        <v>0</v>
      </c>
      <c r="AG14" s="45"/>
      <c r="AH14" s="44"/>
      <c r="AI14" s="44"/>
      <c r="AJ14" s="46" t="s">
        <v>390</v>
      </c>
    </row>
    <row r="15" spans="1:36" ht="210" x14ac:dyDescent="0.25">
      <c r="A15" s="58">
        <v>209</v>
      </c>
      <c r="B15" s="41" t="s">
        <v>24</v>
      </c>
      <c r="C15" s="41" t="s">
        <v>203</v>
      </c>
      <c r="D15" s="48" t="s">
        <v>25</v>
      </c>
      <c r="E15" s="58" t="s">
        <v>265</v>
      </c>
      <c r="F15" s="44" t="s">
        <v>175</v>
      </c>
      <c r="G15" s="46" t="s">
        <v>158</v>
      </c>
      <c r="H15" s="44" t="s">
        <v>1</v>
      </c>
      <c r="I15" s="44" t="s">
        <v>1</v>
      </c>
      <c r="J15" s="44" t="s">
        <v>1</v>
      </c>
      <c r="K15" s="44" t="s">
        <v>1</v>
      </c>
      <c r="L15" s="44" t="s">
        <v>1</v>
      </c>
      <c r="M15" s="44" t="s">
        <v>1</v>
      </c>
      <c r="N15" s="44" t="s">
        <v>2</v>
      </c>
      <c r="O15" s="44" t="s">
        <v>179</v>
      </c>
      <c r="P15" s="44" t="s">
        <v>404</v>
      </c>
      <c r="Q15" s="44" t="s">
        <v>1</v>
      </c>
      <c r="R15" s="46" t="s">
        <v>68</v>
      </c>
      <c r="S15" s="46" t="s">
        <v>92</v>
      </c>
      <c r="T15" s="67">
        <v>44927</v>
      </c>
      <c r="U15" s="67">
        <v>45260</v>
      </c>
      <c r="V15" s="46" t="s">
        <v>223</v>
      </c>
      <c r="W15" s="110" t="s">
        <v>1</v>
      </c>
      <c r="X15" s="110" t="s">
        <v>1</v>
      </c>
      <c r="Y15" s="110" t="s">
        <v>1</v>
      </c>
      <c r="Z15" s="110" t="s">
        <v>1</v>
      </c>
      <c r="AA15" s="110" t="s">
        <v>2</v>
      </c>
      <c r="AB15" s="70" t="s">
        <v>184</v>
      </c>
      <c r="AC15" s="44" t="s">
        <v>189</v>
      </c>
      <c r="AD15" s="110" t="s">
        <v>1</v>
      </c>
      <c r="AE15" s="44" t="s">
        <v>403</v>
      </c>
      <c r="AF15" s="119" t="s">
        <v>0</v>
      </c>
      <c r="AG15" s="45"/>
      <c r="AH15" s="44"/>
      <c r="AI15" s="44"/>
      <c r="AJ15" s="46" t="s">
        <v>390</v>
      </c>
    </row>
    <row r="16" spans="1:36" ht="409.5" x14ac:dyDescent="0.25">
      <c r="A16" s="58">
        <v>209</v>
      </c>
      <c r="B16" s="41" t="s">
        <v>24</v>
      </c>
      <c r="C16" s="41" t="s">
        <v>286</v>
      </c>
      <c r="D16" s="41" t="s">
        <v>286</v>
      </c>
      <c r="E16" s="41" t="s">
        <v>286</v>
      </c>
      <c r="F16" s="41" t="s">
        <v>286</v>
      </c>
      <c r="G16" s="46" t="s">
        <v>159</v>
      </c>
      <c r="H16" s="44" t="s">
        <v>1</v>
      </c>
      <c r="I16" s="44" t="s">
        <v>1</v>
      </c>
      <c r="J16" s="44" t="s">
        <v>1</v>
      </c>
      <c r="K16" s="44" t="s">
        <v>1</v>
      </c>
      <c r="L16" s="44" t="s">
        <v>1</v>
      </c>
      <c r="M16" s="44" t="s">
        <v>1</v>
      </c>
      <c r="N16" s="44" t="s">
        <v>2</v>
      </c>
      <c r="O16" s="44" t="s">
        <v>179</v>
      </c>
      <c r="P16" s="44" t="s">
        <v>404</v>
      </c>
      <c r="Q16" s="44" t="s">
        <v>1</v>
      </c>
      <c r="R16" s="46" t="s">
        <v>325</v>
      </c>
      <c r="S16" s="46" t="s">
        <v>93</v>
      </c>
      <c r="T16" s="67">
        <v>44927</v>
      </c>
      <c r="U16" s="67">
        <v>45260</v>
      </c>
      <c r="V16" s="46" t="s">
        <v>223</v>
      </c>
      <c r="W16" s="110" t="s">
        <v>0</v>
      </c>
      <c r="X16" s="110" t="s">
        <v>1</v>
      </c>
      <c r="Y16" s="110" t="s">
        <v>1</v>
      </c>
      <c r="Z16" s="110" t="s">
        <v>1</v>
      </c>
      <c r="AA16" s="110" t="s">
        <v>126</v>
      </c>
      <c r="AB16" s="70" t="s">
        <v>185</v>
      </c>
      <c r="AC16" s="44" t="s">
        <v>190</v>
      </c>
      <c r="AD16" s="110" t="s">
        <v>1</v>
      </c>
      <c r="AE16" s="84" t="s">
        <v>426</v>
      </c>
      <c r="AF16" s="119" t="s">
        <v>0</v>
      </c>
      <c r="AG16" s="45"/>
      <c r="AH16" s="44"/>
      <c r="AI16" s="44"/>
      <c r="AJ16" s="46" t="s">
        <v>390</v>
      </c>
    </row>
    <row r="17" spans="1:36" ht="210" x14ac:dyDescent="0.25">
      <c r="A17" s="58">
        <v>209</v>
      </c>
      <c r="B17" s="41" t="s">
        <v>24</v>
      </c>
      <c r="C17" s="41" t="s">
        <v>155</v>
      </c>
      <c r="D17" s="41" t="s">
        <v>155</v>
      </c>
      <c r="E17" s="41" t="s">
        <v>155</v>
      </c>
      <c r="F17" s="41" t="s">
        <v>155</v>
      </c>
      <c r="G17" s="48" t="s">
        <v>60</v>
      </c>
      <c r="H17" s="44" t="s">
        <v>1</v>
      </c>
      <c r="I17" s="44" t="s">
        <v>1</v>
      </c>
      <c r="J17" s="44" t="s">
        <v>1</v>
      </c>
      <c r="K17" s="44" t="s">
        <v>1</v>
      </c>
      <c r="L17" s="44" t="s">
        <v>1</v>
      </c>
      <c r="M17" s="44" t="s">
        <v>1</v>
      </c>
      <c r="N17" s="44" t="s">
        <v>2</v>
      </c>
      <c r="O17" s="44" t="s">
        <v>179</v>
      </c>
      <c r="P17" s="44" t="s">
        <v>405</v>
      </c>
      <c r="Q17" s="44" t="s">
        <v>1</v>
      </c>
      <c r="R17" s="48" t="s">
        <v>155</v>
      </c>
      <c r="S17" s="48" t="s">
        <v>155</v>
      </c>
      <c r="T17" s="48" t="s">
        <v>155</v>
      </c>
      <c r="U17" s="48" t="s">
        <v>155</v>
      </c>
      <c r="V17" s="48" t="s">
        <v>155</v>
      </c>
      <c r="W17" s="111" t="s">
        <v>155</v>
      </c>
      <c r="X17" s="111" t="s">
        <v>155</v>
      </c>
      <c r="Y17" s="111" t="s">
        <v>155</v>
      </c>
      <c r="Z17" s="111" t="s">
        <v>155</v>
      </c>
      <c r="AA17" s="111" t="s">
        <v>155</v>
      </c>
      <c r="AB17" s="111" t="s">
        <v>155</v>
      </c>
      <c r="AC17" s="48" t="s">
        <v>155</v>
      </c>
      <c r="AD17" s="111" t="s">
        <v>155</v>
      </c>
      <c r="AE17" s="48" t="s">
        <v>155</v>
      </c>
      <c r="AF17" s="111" t="s">
        <v>155</v>
      </c>
      <c r="AG17" s="45"/>
      <c r="AH17" s="44"/>
      <c r="AI17" s="44"/>
      <c r="AJ17" s="48" t="s">
        <v>155</v>
      </c>
    </row>
    <row r="18" spans="1:36" ht="315" x14ac:dyDescent="0.25">
      <c r="A18" s="58">
        <v>210</v>
      </c>
      <c r="B18" s="41" t="s">
        <v>26</v>
      </c>
      <c r="C18" s="41" t="s">
        <v>202</v>
      </c>
      <c r="D18" s="58" t="s">
        <v>127</v>
      </c>
      <c r="E18" s="58" t="s">
        <v>266</v>
      </c>
      <c r="F18" s="44" t="s">
        <v>175</v>
      </c>
      <c r="G18" s="46" t="s">
        <v>292</v>
      </c>
      <c r="H18" s="44" t="s">
        <v>1</v>
      </c>
      <c r="I18" s="44" t="s">
        <v>1</v>
      </c>
      <c r="J18" s="44" t="s">
        <v>1</v>
      </c>
      <c r="K18" s="44" t="s">
        <v>1</v>
      </c>
      <c r="L18" s="44" t="s">
        <v>1</v>
      </c>
      <c r="M18" s="44" t="s">
        <v>1</v>
      </c>
      <c r="N18" s="44" t="s">
        <v>2</v>
      </c>
      <c r="O18" s="44" t="s">
        <v>179</v>
      </c>
      <c r="P18" s="44" t="s">
        <v>465</v>
      </c>
      <c r="Q18" s="44" t="s">
        <v>0</v>
      </c>
      <c r="R18" s="46" t="s">
        <v>69</v>
      </c>
      <c r="S18" s="46" t="s">
        <v>94</v>
      </c>
      <c r="T18" s="67">
        <v>44927</v>
      </c>
      <c r="U18" s="67">
        <v>45260</v>
      </c>
      <c r="V18" s="48" t="s">
        <v>342</v>
      </c>
      <c r="W18" s="110" t="s">
        <v>1</v>
      </c>
      <c r="X18" s="110" t="s">
        <v>1</v>
      </c>
      <c r="Y18" s="110" t="s">
        <v>1</v>
      </c>
      <c r="Z18" s="110" t="s">
        <v>1</v>
      </c>
      <c r="AA18" s="110" t="s">
        <v>2</v>
      </c>
      <c r="AB18" s="70" t="s">
        <v>184</v>
      </c>
      <c r="AC18" s="44" t="s">
        <v>189</v>
      </c>
      <c r="AD18" s="110" t="s">
        <v>0</v>
      </c>
      <c r="AE18" s="44" t="s">
        <v>400</v>
      </c>
      <c r="AF18" s="119" t="s">
        <v>0</v>
      </c>
      <c r="AG18" s="45"/>
      <c r="AH18" s="44"/>
      <c r="AI18" s="44"/>
      <c r="AJ18" s="46" t="s">
        <v>390</v>
      </c>
    </row>
    <row r="19" spans="1:36" ht="240" x14ac:dyDescent="0.25">
      <c r="A19" s="58">
        <v>211</v>
      </c>
      <c r="B19" s="41" t="s">
        <v>26</v>
      </c>
      <c r="C19" s="41" t="s">
        <v>202</v>
      </c>
      <c r="D19" s="58" t="s">
        <v>128</v>
      </c>
      <c r="E19" s="58" t="s">
        <v>267</v>
      </c>
      <c r="F19" s="44" t="s">
        <v>175</v>
      </c>
      <c r="G19" s="46" t="s">
        <v>160</v>
      </c>
      <c r="H19" s="44" t="s">
        <v>1</v>
      </c>
      <c r="I19" s="44" t="s">
        <v>1</v>
      </c>
      <c r="J19" s="44" t="s">
        <v>1</v>
      </c>
      <c r="K19" s="44" t="s">
        <v>1</v>
      </c>
      <c r="L19" s="44" t="s">
        <v>1</v>
      </c>
      <c r="M19" s="44" t="s">
        <v>1</v>
      </c>
      <c r="N19" s="44" t="s">
        <v>2</v>
      </c>
      <c r="O19" s="44" t="s">
        <v>179</v>
      </c>
      <c r="P19" s="44" t="s">
        <v>464</v>
      </c>
      <c r="Q19" s="60" t="s">
        <v>0</v>
      </c>
      <c r="R19" s="46" t="s">
        <v>70</v>
      </c>
      <c r="S19" s="46" t="s">
        <v>95</v>
      </c>
      <c r="T19" s="67">
        <v>44927</v>
      </c>
      <c r="U19" s="67">
        <v>45260</v>
      </c>
      <c r="V19" s="48" t="s">
        <v>343</v>
      </c>
      <c r="W19" s="110" t="s">
        <v>1</v>
      </c>
      <c r="X19" s="110" t="s">
        <v>1</v>
      </c>
      <c r="Y19" s="110" t="s">
        <v>1</v>
      </c>
      <c r="Z19" s="110" t="s">
        <v>1</v>
      </c>
      <c r="AA19" s="110" t="s">
        <v>2</v>
      </c>
      <c r="AB19" s="70" t="s">
        <v>184</v>
      </c>
      <c r="AC19" s="44" t="s">
        <v>189</v>
      </c>
      <c r="AD19" s="110" t="s">
        <v>0</v>
      </c>
      <c r="AE19" s="44" t="s">
        <v>400</v>
      </c>
      <c r="AF19" s="119" t="s">
        <v>0</v>
      </c>
      <c r="AG19" s="45"/>
      <c r="AH19" s="44"/>
      <c r="AI19" s="44"/>
      <c r="AJ19" s="46" t="s">
        <v>390</v>
      </c>
    </row>
    <row r="20" spans="1:36" ht="240" x14ac:dyDescent="0.25">
      <c r="A20" s="58">
        <v>216</v>
      </c>
      <c r="B20" s="41" t="s">
        <v>27</v>
      </c>
      <c r="C20" s="41" t="s">
        <v>202</v>
      </c>
      <c r="D20" s="58" t="s">
        <v>28</v>
      </c>
      <c r="E20" s="58" t="s">
        <v>260</v>
      </c>
      <c r="F20" s="44" t="s">
        <v>175</v>
      </c>
      <c r="G20" s="48" t="s">
        <v>293</v>
      </c>
      <c r="H20" s="44" t="s">
        <v>1</v>
      </c>
      <c r="I20" s="44" t="s">
        <v>1</v>
      </c>
      <c r="J20" s="44" t="s">
        <v>1</v>
      </c>
      <c r="K20" s="44" t="s">
        <v>1</v>
      </c>
      <c r="L20" s="44" t="s">
        <v>1</v>
      </c>
      <c r="M20" s="44" t="s">
        <v>1</v>
      </c>
      <c r="N20" s="44" t="s">
        <v>2</v>
      </c>
      <c r="O20" s="44" t="s">
        <v>179</v>
      </c>
      <c r="P20" s="44" t="s">
        <v>399</v>
      </c>
      <c r="Q20" s="44" t="s">
        <v>1</v>
      </c>
      <c r="R20" s="48" t="s">
        <v>369</v>
      </c>
      <c r="S20" s="46" t="s">
        <v>96</v>
      </c>
      <c r="T20" s="67">
        <v>44927</v>
      </c>
      <c r="U20" s="67">
        <v>45260</v>
      </c>
      <c r="V20" s="46" t="s">
        <v>224</v>
      </c>
      <c r="W20" s="110" t="s">
        <v>1</v>
      </c>
      <c r="X20" s="110" t="s">
        <v>1</v>
      </c>
      <c r="Y20" s="110" t="s">
        <v>1</v>
      </c>
      <c r="Z20" s="110" t="s">
        <v>1</v>
      </c>
      <c r="AA20" s="110" t="s">
        <v>2</v>
      </c>
      <c r="AB20" s="70" t="s">
        <v>184</v>
      </c>
      <c r="AC20" s="44" t="s">
        <v>189</v>
      </c>
      <c r="AD20" s="110" t="s">
        <v>1</v>
      </c>
      <c r="AE20" s="44" t="s">
        <v>400</v>
      </c>
      <c r="AF20" s="119" t="s">
        <v>0</v>
      </c>
      <c r="AG20" s="45"/>
      <c r="AH20" s="44"/>
      <c r="AI20" s="44"/>
      <c r="AJ20" s="46" t="s">
        <v>390</v>
      </c>
    </row>
    <row r="21" spans="1:36" ht="327" customHeight="1" x14ac:dyDescent="0.25">
      <c r="A21" s="61">
        <v>217</v>
      </c>
      <c r="B21" s="41" t="s">
        <v>27</v>
      </c>
      <c r="C21" s="41" t="s">
        <v>202</v>
      </c>
      <c r="D21" s="42" t="s">
        <v>29</v>
      </c>
      <c r="E21" s="58" t="s">
        <v>268</v>
      </c>
      <c r="F21" s="44" t="s">
        <v>175</v>
      </c>
      <c r="G21" s="42" t="s">
        <v>294</v>
      </c>
      <c r="H21" s="44" t="s">
        <v>1</v>
      </c>
      <c r="I21" s="44" t="s">
        <v>1</v>
      </c>
      <c r="J21" s="44" t="s">
        <v>1</v>
      </c>
      <c r="K21" s="44" t="s">
        <v>1</v>
      </c>
      <c r="L21" s="44" t="s">
        <v>1</v>
      </c>
      <c r="M21" s="44" t="s">
        <v>1</v>
      </c>
      <c r="N21" s="44" t="s">
        <v>2</v>
      </c>
      <c r="O21" s="44" t="s">
        <v>179</v>
      </c>
      <c r="P21" s="44" t="s">
        <v>466</v>
      </c>
      <c r="Q21" s="44" t="s">
        <v>0</v>
      </c>
      <c r="R21" s="42" t="s">
        <v>370</v>
      </c>
      <c r="S21" s="50" t="s">
        <v>144</v>
      </c>
      <c r="T21" s="67">
        <v>44927</v>
      </c>
      <c r="U21" s="67">
        <v>45260</v>
      </c>
      <c r="V21" s="48" t="s">
        <v>344</v>
      </c>
      <c r="W21" s="110" t="s">
        <v>1</v>
      </c>
      <c r="X21" s="110" t="s">
        <v>1</v>
      </c>
      <c r="Y21" s="110" t="s">
        <v>1</v>
      </c>
      <c r="Z21" s="110" t="s">
        <v>1</v>
      </c>
      <c r="AA21" s="110" t="s">
        <v>2</v>
      </c>
      <c r="AB21" s="70" t="s">
        <v>185</v>
      </c>
      <c r="AC21" s="44" t="s">
        <v>191</v>
      </c>
      <c r="AD21" s="110" t="s">
        <v>0</v>
      </c>
      <c r="AE21" s="44" t="s">
        <v>407</v>
      </c>
      <c r="AF21" s="119" t="s">
        <v>0</v>
      </c>
      <c r="AG21" s="45"/>
      <c r="AH21" s="44"/>
      <c r="AI21" s="44"/>
      <c r="AJ21" s="46" t="s">
        <v>390</v>
      </c>
    </row>
    <row r="22" spans="1:36" ht="260.25" customHeight="1" x14ac:dyDescent="0.25">
      <c r="A22" s="61">
        <v>217</v>
      </c>
      <c r="B22" s="41" t="s">
        <v>27</v>
      </c>
      <c r="C22" s="42" t="s">
        <v>286</v>
      </c>
      <c r="D22" s="42" t="s">
        <v>286</v>
      </c>
      <c r="E22" s="42" t="s">
        <v>286</v>
      </c>
      <c r="F22" s="42" t="s">
        <v>286</v>
      </c>
      <c r="G22" s="42" t="s">
        <v>295</v>
      </c>
      <c r="H22" s="44" t="s">
        <v>1</v>
      </c>
      <c r="I22" s="44" t="s">
        <v>1</v>
      </c>
      <c r="J22" s="44" t="s">
        <v>1</v>
      </c>
      <c r="K22" s="44" t="s">
        <v>1</v>
      </c>
      <c r="L22" s="44" t="s">
        <v>1</v>
      </c>
      <c r="M22" s="44" t="s">
        <v>1</v>
      </c>
      <c r="N22" s="44" t="s">
        <v>2</v>
      </c>
      <c r="O22" s="44" t="s">
        <v>179</v>
      </c>
      <c r="P22" s="44" t="s">
        <v>412</v>
      </c>
      <c r="Q22" s="44" t="s">
        <v>0</v>
      </c>
      <c r="R22" s="42" t="s">
        <v>370</v>
      </c>
      <c r="S22" s="42" t="s">
        <v>144</v>
      </c>
      <c r="T22" s="67">
        <v>44927</v>
      </c>
      <c r="U22" s="67">
        <v>45260</v>
      </c>
      <c r="V22" s="48" t="s">
        <v>345</v>
      </c>
      <c r="W22" s="110" t="s">
        <v>1</v>
      </c>
      <c r="X22" s="110" t="s">
        <v>1</v>
      </c>
      <c r="Y22" s="110" t="s">
        <v>1</v>
      </c>
      <c r="Z22" s="110" t="s">
        <v>1</v>
      </c>
      <c r="AA22" s="110" t="s">
        <v>2</v>
      </c>
      <c r="AB22" s="70" t="s">
        <v>185</v>
      </c>
      <c r="AC22" s="44" t="s">
        <v>191</v>
      </c>
      <c r="AD22" s="110" t="s">
        <v>0</v>
      </c>
      <c r="AE22" s="44" t="s">
        <v>408</v>
      </c>
      <c r="AF22" s="119" t="s">
        <v>0</v>
      </c>
      <c r="AG22" s="45"/>
      <c r="AH22" s="44"/>
      <c r="AI22" s="44"/>
      <c r="AJ22" s="46" t="s">
        <v>390</v>
      </c>
    </row>
    <row r="23" spans="1:36" ht="262.5" customHeight="1" x14ac:dyDescent="0.25">
      <c r="A23" s="61">
        <v>217</v>
      </c>
      <c r="B23" s="41" t="s">
        <v>27</v>
      </c>
      <c r="C23" s="42" t="s">
        <v>286</v>
      </c>
      <c r="D23" s="42" t="s">
        <v>286</v>
      </c>
      <c r="E23" s="42" t="s">
        <v>286</v>
      </c>
      <c r="F23" s="42" t="s">
        <v>286</v>
      </c>
      <c r="G23" s="42" t="s">
        <v>296</v>
      </c>
      <c r="H23" s="44" t="s">
        <v>1</v>
      </c>
      <c r="I23" s="44" t="s">
        <v>1</v>
      </c>
      <c r="J23" s="44" t="s">
        <v>1</v>
      </c>
      <c r="K23" s="44" t="s">
        <v>1</v>
      </c>
      <c r="L23" s="44" t="s">
        <v>1</v>
      </c>
      <c r="M23" s="44" t="s">
        <v>1</v>
      </c>
      <c r="N23" s="44" t="s">
        <v>2</v>
      </c>
      <c r="O23" s="44" t="s">
        <v>179</v>
      </c>
      <c r="P23" s="44" t="s">
        <v>413</v>
      </c>
      <c r="Q23" s="44" t="s">
        <v>0</v>
      </c>
      <c r="R23" s="42" t="s">
        <v>370</v>
      </c>
      <c r="S23" s="42" t="s">
        <v>144</v>
      </c>
      <c r="T23" s="67">
        <v>44927</v>
      </c>
      <c r="U23" s="67">
        <v>45260</v>
      </c>
      <c r="V23" s="48" t="s">
        <v>346</v>
      </c>
      <c r="W23" s="110" t="s">
        <v>1</v>
      </c>
      <c r="X23" s="110" t="s">
        <v>1</v>
      </c>
      <c r="Y23" s="110" t="s">
        <v>1</v>
      </c>
      <c r="Z23" s="110" t="s">
        <v>1</v>
      </c>
      <c r="AA23" s="110" t="s">
        <v>2</v>
      </c>
      <c r="AB23" s="112" t="s">
        <v>184</v>
      </c>
      <c r="AC23" s="53" t="s">
        <v>189</v>
      </c>
      <c r="AD23" s="116" t="s">
        <v>0</v>
      </c>
      <c r="AE23" s="44" t="s">
        <v>406</v>
      </c>
      <c r="AF23" s="119" t="s">
        <v>0</v>
      </c>
      <c r="AG23" s="45"/>
      <c r="AH23" s="44"/>
      <c r="AI23" s="44"/>
      <c r="AJ23" s="46" t="s">
        <v>390</v>
      </c>
    </row>
    <row r="24" spans="1:36" ht="312" customHeight="1" x14ac:dyDescent="0.25">
      <c r="A24" s="61">
        <v>217</v>
      </c>
      <c r="B24" s="41" t="s">
        <v>27</v>
      </c>
      <c r="C24" s="42" t="s">
        <v>286</v>
      </c>
      <c r="D24" s="42" t="s">
        <v>286</v>
      </c>
      <c r="E24" s="42" t="s">
        <v>286</v>
      </c>
      <c r="F24" s="42" t="s">
        <v>286</v>
      </c>
      <c r="G24" s="42" t="s">
        <v>297</v>
      </c>
      <c r="H24" s="44" t="s">
        <v>1</v>
      </c>
      <c r="I24" s="44" t="s">
        <v>1</v>
      </c>
      <c r="J24" s="44" t="s">
        <v>1</v>
      </c>
      <c r="K24" s="44" t="s">
        <v>1</v>
      </c>
      <c r="L24" s="44" t="s">
        <v>1</v>
      </c>
      <c r="M24" s="44" t="s">
        <v>1</v>
      </c>
      <c r="N24" s="44" t="s">
        <v>2</v>
      </c>
      <c r="O24" s="44" t="s">
        <v>179</v>
      </c>
      <c r="P24" s="44" t="s">
        <v>414</v>
      </c>
      <c r="Q24" s="44" t="s">
        <v>0</v>
      </c>
      <c r="R24" s="42" t="s">
        <v>370</v>
      </c>
      <c r="S24" s="42" t="s">
        <v>144</v>
      </c>
      <c r="T24" s="67">
        <v>44927</v>
      </c>
      <c r="U24" s="67">
        <v>45260</v>
      </c>
      <c r="V24" s="48" t="s">
        <v>347</v>
      </c>
      <c r="W24" s="110" t="s">
        <v>1</v>
      </c>
      <c r="X24" s="110" t="s">
        <v>1</v>
      </c>
      <c r="Y24" s="110" t="s">
        <v>1</v>
      </c>
      <c r="Z24" s="110" t="s">
        <v>1</v>
      </c>
      <c r="AA24" s="110" t="s">
        <v>2</v>
      </c>
      <c r="AB24" s="70" t="s">
        <v>185</v>
      </c>
      <c r="AC24" s="44" t="s">
        <v>191</v>
      </c>
      <c r="AD24" s="110" t="s">
        <v>0</v>
      </c>
      <c r="AE24" s="44" t="s">
        <v>409</v>
      </c>
      <c r="AF24" s="119" t="s">
        <v>0</v>
      </c>
      <c r="AG24" s="45"/>
      <c r="AH24" s="44"/>
      <c r="AI24" s="44"/>
      <c r="AJ24" s="46" t="s">
        <v>390</v>
      </c>
    </row>
    <row r="25" spans="1:36" ht="272.25" customHeight="1" x14ac:dyDescent="0.25">
      <c r="A25" s="61">
        <v>217</v>
      </c>
      <c r="B25" s="41" t="s">
        <v>27</v>
      </c>
      <c r="C25" s="42" t="s">
        <v>286</v>
      </c>
      <c r="D25" s="42" t="s">
        <v>286</v>
      </c>
      <c r="E25" s="42" t="s">
        <v>286</v>
      </c>
      <c r="F25" s="42" t="s">
        <v>286</v>
      </c>
      <c r="G25" s="42" t="s">
        <v>298</v>
      </c>
      <c r="H25" s="44" t="s">
        <v>1</v>
      </c>
      <c r="I25" s="44" t="s">
        <v>1</v>
      </c>
      <c r="J25" s="44" t="s">
        <v>1</v>
      </c>
      <c r="K25" s="44" t="s">
        <v>1</v>
      </c>
      <c r="L25" s="44" t="s">
        <v>1</v>
      </c>
      <c r="M25" s="44" t="s">
        <v>1</v>
      </c>
      <c r="N25" s="44" t="s">
        <v>2</v>
      </c>
      <c r="O25" s="44" t="s">
        <v>179</v>
      </c>
      <c r="P25" s="44" t="s">
        <v>415</v>
      </c>
      <c r="Q25" s="44" t="s">
        <v>0</v>
      </c>
      <c r="R25" s="42" t="s">
        <v>370</v>
      </c>
      <c r="S25" s="42" t="s">
        <v>144</v>
      </c>
      <c r="T25" s="67">
        <v>44927</v>
      </c>
      <c r="U25" s="67">
        <v>45260</v>
      </c>
      <c r="V25" s="48" t="s">
        <v>348</v>
      </c>
      <c r="W25" s="110" t="s">
        <v>1</v>
      </c>
      <c r="X25" s="110" t="s">
        <v>1</v>
      </c>
      <c r="Y25" s="110" t="s">
        <v>1</v>
      </c>
      <c r="Z25" s="110" t="s">
        <v>1</v>
      </c>
      <c r="AA25" s="110" t="s">
        <v>2</v>
      </c>
      <c r="AB25" s="70" t="s">
        <v>185</v>
      </c>
      <c r="AC25" s="44" t="s">
        <v>192</v>
      </c>
      <c r="AD25" s="110" t="s">
        <v>0</v>
      </c>
      <c r="AE25" s="44" t="s">
        <v>410</v>
      </c>
      <c r="AF25" s="119" t="s">
        <v>0</v>
      </c>
      <c r="AG25" s="45"/>
      <c r="AH25" s="44"/>
      <c r="AI25" s="44"/>
      <c r="AJ25" s="46" t="s">
        <v>390</v>
      </c>
    </row>
    <row r="26" spans="1:36" ht="246" customHeight="1" x14ac:dyDescent="0.25">
      <c r="A26" s="61">
        <v>217</v>
      </c>
      <c r="B26" s="41" t="s">
        <v>27</v>
      </c>
      <c r="C26" s="42" t="s">
        <v>286</v>
      </c>
      <c r="D26" s="42" t="s">
        <v>286</v>
      </c>
      <c r="E26" s="42" t="s">
        <v>286</v>
      </c>
      <c r="F26" s="42" t="s">
        <v>286</v>
      </c>
      <c r="G26" s="42" t="s">
        <v>299</v>
      </c>
      <c r="H26" s="44" t="s">
        <v>1</v>
      </c>
      <c r="I26" s="44" t="s">
        <v>1</v>
      </c>
      <c r="J26" s="44" t="s">
        <v>1</v>
      </c>
      <c r="K26" s="44" t="s">
        <v>1</v>
      </c>
      <c r="L26" s="44" t="s">
        <v>1</v>
      </c>
      <c r="M26" s="44" t="s">
        <v>1</v>
      </c>
      <c r="N26" s="44" t="s">
        <v>2</v>
      </c>
      <c r="O26" s="44" t="s">
        <v>180</v>
      </c>
      <c r="P26" s="44" t="s">
        <v>416</v>
      </c>
      <c r="Q26" s="44" t="s">
        <v>0</v>
      </c>
      <c r="R26" s="42" t="s">
        <v>370</v>
      </c>
      <c r="S26" s="42" t="s">
        <v>144</v>
      </c>
      <c r="T26" s="67">
        <v>44927</v>
      </c>
      <c r="U26" s="67">
        <v>45260</v>
      </c>
      <c r="V26" s="48" t="s">
        <v>349</v>
      </c>
      <c r="W26" s="110" t="s">
        <v>1</v>
      </c>
      <c r="X26" s="110" t="s">
        <v>1</v>
      </c>
      <c r="Y26" s="110" t="s">
        <v>1</v>
      </c>
      <c r="Z26" s="110" t="s">
        <v>1</v>
      </c>
      <c r="AA26" s="110" t="s">
        <v>2</v>
      </c>
      <c r="AB26" s="70" t="s">
        <v>185</v>
      </c>
      <c r="AC26" s="44" t="s">
        <v>191</v>
      </c>
      <c r="AD26" s="110" t="s">
        <v>0</v>
      </c>
      <c r="AE26" s="44" t="s">
        <v>411</v>
      </c>
      <c r="AF26" s="119" t="s">
        <v>0</v>
      </c>
      <c r="AG26" s="45"/>
      <c r="AH26" s="44"/>
      <c r="AI26" s="44"/>
      <c r="AJ26" s="46" t="s">
        <v>390</v>
      </c>
    </row>
    <row r="27" spans="1:36" ht="207.75" customHeight="1" x14ac:dyDescent="0.25">
      <c r="A27" s="58">
        <v>218</v>
      </c>
      <c r="B27" s="41" t="s">
        <v>30</v>
      </c>
      <c r="C27" s="41" t="s">
        <v>202</v>
      </c>
      <c r="D27" s="58" t="s">
        <v>129</v>
      </c>
      <c r="E27" s="58" t="s">
        <v>267</v>
      </c>
      <c r="F27" s="44" t="s">
        <v>175</v>
      </c>
      <c r="G27" s="46" t="s">
        <v>161</v>
      </c>
      <c r="H27" s="44" t="s">
        <v>1</v>
      </c>
      <c r="I27" s="44" t="s">
        <v>1</v>
      </c>
      <c r="J27" s="44" t="s">
        <v>1</v>
      </c>
      <c r="K27" s="44" t="s">
        <v>1</v>
      </c>
      <c r="L27" s="44" t="s">
        <v>1</v>
      </c>
      <c r="M27" s="44" t="s">
        <v>1</v>
      </c>
      <c r="N27" s="44" t="s">
        <v>2</v>
      </c>
      <c r="O27" s="44" t="s">
        <v>179</v>
      </c>
      <c r="P27" s="44" t="s">
        <v>420</v>
      </c>
      <c r="Q27" s="44" t="s">
        <v>0</v>
      </c>
      <c r="R27" s="46" t="s">
        <v>70</v>
      </c>
      <c r="S27" s="46" t="s">
        <v>95</v>
      </c>
      <c r="T27" s="67">
        <v>44927</v>
      </c>
      <c r="U27" s="67">
        <v>45260</v>
      </c>
      <c r="V27" s="48" t="s">
        <v>343</v>
      </c>
      <c r="W27" s="110" t="s">
        <v>1</v>
      </c>
      <c r="X27" s="110" t="s">
        <v>1</v>
      </c>
      <c r="Y27" s="110" t="s">
        <v>1</v>
      </c>
      <c r="Z27" s="110" t="s">
        <v>1</v>
      </c>
      <c r="AA27" s="110" t="s">
        <v>2</v>
      </c>
      <c r="AB27" s="70" t="s">
        <v>184</v>
      </c>
      <c r="AC27" s="44" t="s">
        <v>189</v>
      </c>
      <c r="AD27" s="110" t="s">
        <v>0</v>
      </c>
      <c r="AE27" s="44" t="s">
        <v>406</v>
      </c>
      <c r="AF27" s="119" t="s">
        <v>0</v>
      </c>
      <c r="AG27" s="45"/>
      <c r="AH27" s="44"/>
      <c r="AI27" s="44"/>
      <c r="AJ27" s="46" t="s">
        <v>390</v>
      </c>
    </row>
    <row r="28" spans="1:36" ht="256.5" customHeight="1" x14ac:dyDescent="0.25">
      <c r="A28" s="58">
        <v>219</v>
      </c>
      <c r="B28" s="41" t="s">
        <v>31</v>
      </c>
      <c r="C28" s="41" t="s">
        <v>202</v>
      </c>
      <c r="D28" s="58" t="s">
        <v>32</v>
      </c>
      <c r="E28" s="58" t="s">
        <v>269</v>
      </c>
      <c r="F28" s="44" t="s">
        <v>175</v>
      </c>
      <c r="G28" s="48" t="s">
        <v>300</v>
      </c>
      <c r="H28" s="44" t="s">
        <v>1</v>
      </c>
      <c r="I28" s="44" t="s">
        <v>1</v>
      </c>
      <c r="J28" s="44" t="s">
        <v>1</v>
      </c>
      <c r="K28" s="44" t="s">
        <v>1</v>
      </c>
      <c r="L28" s="44" t="s">
        <v>1</v>
      </c>
      <c r="M28" s="44" t="s">
        <v>1</v>
      </c>
      <c r="N28" s="44" t="s">
        <v>2</v>
      </c>
      <c r="O28" s="44" t="s">
        <v>187</v>
      </c>
      <c r="P28" s="42" t="s">
        <v>417</v>
      </c>
      <c r="Q28" s="44" t="s">
        <v>0</v>
      </c>
      <c r="R28" s="46" t="s">
        <v>142</v>
      </c>
      <c r="S28" s="46" t="s">
        <v>145</v>
      </c>
      <c r="T28" s="67">
        <v>44927</v>
      </c>
      <c r="U28" s="67">
        <v>45260</v>
      </c>
      <c r="V28" s="46" t="s">
        <v>350</v>
      </c>
      <c r="W28" s="110" t="s">
        <v>0</v>
      </c>
      <c r="X28" s="110" t="s">
        <v>1</v>
      </c>
      <c r="Y28" s="110" t="s">
        <v>1</v>
      </c>
      <c r="Z28" s="110" t="s">
        <v>1</v>
      </c>
      <c r="AA28" s="110" t="s">
        <v>126</v>
      </c>
      <c r="AB28" s="70" t="s">
        <v>184</v>
      </c>
      <c r="AC28" s="44" t="s">
        <v>189</v>
      </c>
      <c r="AD28" s="110" t="s">
        <v>0</v>
      </c>
      <c r="AE28" s="44" t="s">
        <v>418</v>
      </c>
      <c r="AF28" s="119" t="s">
        <v>0</v>
      </c>
      <c r="AG28" s="45"/>
      <c r="AH28" s="44"/>
      <c r="AI28" s="44"/>
      <c r="AJ28" s="46" t="s">
        <v>390</v>
      </c>
    </row>
    <row r="29" spans="1:36" ht="296.25" customHeight="1" x14ac:dyDescent="0.25">
      <c r="A29" s="58">
        <v>220</v>
      </c>
      <c r="B29" s="41" t="s">
        <v>33</v>
      </c>
      <c r="C29" s="41" t="s">
        <v>202</v>
      </c>
      <c r="D29" s="58" t="s">
        <v>225</v>
      </c>
      <c r="E29" s="58" t="s">
        <v>270</v>
      </c>
      <c r="F29" s="44" t="s">
        <v>175</v>
      </c>
      <c r="G29" s="46" t="s">
        <v>245</v>
      </c>
      <c r="H29" s="44" t="s">
        <v>1</v>
      </c>
      <c r="I29" s="44" t="s">
        <v>1</v>
      </c>
      <c r="J29" s="44" t="s">
        <v>1</v>
      </c>
      <c r="K29" s="44" t="s">
        <v>1</v>
      </c>
      <c r="L29" s="44" t="s">
        <v>1</v>
      </c>
      <c r="M29" s="44" t="s">
        <v>1</v>
      </c>
      <c r="N29" s="44" t="s">
        <v>2</v>
      </c>
      <c r="O29" s="44" t="s">
        <v>179</v>
      </c>
      <c r="P29" s="44" t="s">
        <v>419</v>
      </c>
      <c r="Q29" s="44" t="s">
        <v>0</v>
      </c>
      <c r="R29" s="46" t="s">
        <v>246</v>
      </c>
      <c r="S29" s="46" t="s">
        <v>247</v>
      </c>
      <c r="T29" s="67">
        <v>44927</v>
      </c>
      <c r="U29" s="67">
        <v>45260</v>
      </c>
      <c r="V29" s="46" t="s">
        <v>226</v>
      </c>
      <c r="W29" s="110" t="s">
        <v>0</v>
      </c>
      <c r="X29" s="110" t="s">
        <v>1</v>
      </c>
      <c r="Y29" s="110" t="s">
        <v>1</v>
      </c>
      <c r="Z29" s="110" t="s">
        <v>1</v>
      </c>
      <c r="AA29" s="110" t="s">
        <v>126</v>
      </c>
      <c r="AB29" s="70" t="s">
        <v>184</v>
      </c>
      <c r="AC29" s="44" t="s">
        <v>189</v>
      </c>
      <c r="AD29" s="110" t="s">
        <v>0</v>
      </c>
      <c r="AE29" s="44" t="s">
        <v>406</v>
      </c>
      <c r="AF29" s="119" t="s">
        <v>0</v>
      </c>
      <c r="AG29" s="45"/>
      <c r="AH29" s="44"/>
      <c r="AI29" s="44"/>
      <c r="AJ29" s="46" t="s">
        <v>390</v>
      </c>
    </row>
    <row r="30" spans="1:36" ht="225" x14ac:dyDescent="0.25">
      <c r="A30" s="58">
        <v>221</v>
      </c>
      <c r="B30" s="41" t="s">
        <v>33</v>
      </c>
      <c r="C30" s="41" t="s">
        <v>202</v>
      </c>
      <c r="D30" s="58" t="s">
        <v>34</v>
      </c>
      <c r="E30" s="58" t="s">
        <v>271</v>
      </c>
      <c r="F30" s="44" t="s">
        <v>175</v>
      </c>
      <c r="G30" s="46" t="s">
        <v>371</v>
      </c>
      <c r="H30" s="44" t="s">
        <v>1</v>
      </c>
      <c r="I30" s="44" t="s">
        <v>1</v>
      </c>
      <c r="J30" s="44" t="s">
        <v>1</v>
      </c>
      <c r="K30" s="44" t="s">
        <v>1</v>
      </c>
      <c r="L30" s="44" t="s">
        <v>1</v>
      </c>
      <c r="M30" s="44" t="s">
        <v>1</v>
      </c>
      <c r="N30" s="44" t="s">
        <v>2</v>
      </c>
      <c r="O30" s="44" t="s">
        <v>179</v>
      </c>
      <c r="P30" s="44" t="s">
        <v>419</v>
      </c>
      <c r="Q30" s="44" t="s">
        <v>1</v>
      </c>
      <c r="R30" s="46" t="s">
        <v>372</v>
      </c>
      <c r="S30" s="46" t="s">
        <v>97</v>
      </c>
      <c r="T30" s="67">
        <v>44927</v>
      </c>
      <c r="U30" s="67">
        <v>45260</v>
      </c>
      <c r="V30" s="46" t="s">
        <v>224</v>
      </c>
      <c r="W30" s="110" t="s">
        <v>1</v>
      </c>
      <c r="X30" s="110" t="s">
        <v>1</v>
      </c>
      <c r="Y30" s="110" t="s">
        <v>1</v>
      </c>
      <c r="Z30" s="110" t="s">
        <v>1</v>
      </c>
      <c r="AA30" s="110" t="s">
        <v>2</v>
      </c>
      <c r="AB30" s="70" t="s">
        <v>184</v>
      </c>
      <c r="AC30" s="44" t="s">
        <v>189</v>
      </c>
      <c r="AD30" s="110" t="s">
        <v>1</v>
      </c>
      <c r="AE30" s="44" t="s">
        <v>406</v>
      </c>
      <c r="AF30" s="119" t="s">
        <v>0</v>
      </c>
      <c r="AG30" s="45"/>
      <c r="AH30" s="44"/>
      <c r="AI30" s="44"/>
      <c r="AJ30" s="46" t="s">
        <v>390</v>
      </c>
    </row>
    <row r="31" spans="1:36" s="90" customFormat="1" ht="334.5" customHeight="1" x14ac:dyDescent="0.25">
      <c r="A31" s="86">
        <v>222</v>
      </c>
      <c r="B31" s="87" t="s">
        <v>35</v>
      </c>
      <c r="C31" s="87" t="s">
        <v>202</v>
      </c>
      <c r="D31" s="86" t="s">
        <v>36</v>
      </c>
      <c r="E31" s="86" t="s">
        <v>272</v>
      </c>
      <c r="F31" s="84" t="s">
        <v>175</v>
      </c>
      <c r="G31" s="85" t="s">
        <v>373</v>
      </c>
      <c r="H31" s="84" t="s">
        <v>1</v>
      </c>
      <c r="I31" s="84" t="s">
        <v>1</v>
      </c>
      <c r="J31" s="84" t="s">
        <v>1</v>
      </c>
      <c r="K31" s="84" t="s">
        <v>1</v>
      </c>
      <c r="L31" s="84" t="s">
        <v>1</v>
      </c>
      <c r="M31" s="84" t="s">
        <v>1</v>
      </c>
      <c r="N31" s="84" t="s">
        <v>2</v>
      </c>
      <c r="O31" s="84" t="s">
        <v>180</v>
      </c>
      <c r="P31" s="84" t="s">
        <v>473</v>
      </c>
      <c r="Q31" s="84" t="s">
        <v>0</v>
      </c>
      <c r="R31" s="85" t="s">
        <v>71</v>
      </c>
      <c r="S31" s="85" t="s">
        <v>98</v>
      </c>
      <c r="T31" s="107">
        <v>44927</v>
      </c>
      <c r="U31" s="107">
        <v>45260</v>
      </c>
      <c r="V31" s="85" t="s">
        <v>227</v>
      </c>
      <c r="W31" s="113" t="s">
        <v>1</v>
      </c>
      <c r="X31" s="113" t="s">
        <v>0</v>
      </c>
      <c r="Y31" s="113" t="s">
        <v>1</v>
      </c>
      <c r="Z31" s="113" t="s">
        <v>1</v>
      </c>
      <c r="AA31" s="113" t="s">
        <v>126</v>
      </c>
      <c r="AB31" s="114" t="s">
        <v>184</v>
      </c>
      <c r="AC31" s="84" t="s">
        <v>189</v>
      </c>
      <c r="AD31" s="113" t="s">
        <v>0</v>
      </c>
      <c r="AE31" s="84" t="s">
        <v>423</v>
      </c>
      <c r="AF31" s="122" t="s">
        <v>0</v>
      </c>
      <c r="AG31" s="45"/>
      <c r="AH31" s="44"/>
      <c r="AI31" s="44"/>
      <c r="AJ31" s="85" t="s">
        <v>390</v>
      </c>
    </row>
    <row r="32" spans="1:36" ht="260.25" customHeight="1" x14ac:dyDescent="0.25">
      <c r="A32" s="58">
        <v>223</v>
      </c>
      <c r="B32" s="41" t="s">
        <v>35</v>
      </c>
      <c r="C32" s="41" t="s">
        <v>202</v>
      </c>
      <c r="D32" s="58" t="s">
        <v>37</v>
      </c>
      <c r="E32" s="58" t="s">
        <v>260</v>
      </c>
      <c r="F32" s="44" t="s">
        <v>175</v>
      </c>
      <c r="G32" s="46" t="s">
        <v>162</v>
      </c>
      <c r="H32" s="44" t="s">
        <v>0</v>
      </c>
      <c r="I32" s="44" t="s">
        <v>1</v>
      </c>
      <c r="J32" s="44" t="s">
        <v>1</v>
      </c>
      <c r="K32" s="44" t="s">
        <v>1</v>
      </c>
      <c r="L32" s="44" t="s">
        <v>1</v>
      </c>
      <c r="M32" s="44" t="s">
        <v>1</v>
      </c>
      <c r="N32" s="44" t="s">
        <v>126</v>
      </c>
      <c r="O32" s="44" t="s">
        <v>181</v>
      </c>
      <c r="P32" s="44" t="s">
        <v>430</v>
      </c>
      <c r="Q32" s="44" t="s">
        <v>0</v>
      </c>
      <c r="R32" s="46" t="s">
        <v>326</v>
      </c>
      <c r="S32" s="46" t="s">
        <v>333</v>
      </c>
      <c r="T32" s="68">
        <v>44927</v>
      </c>
      <c r="U32" s="68">
        <v>45260</v>
      </c>
      <c r="V32" s="46" t="s">
        <v>228</v>
      </c>
      <c r="W32" s="110" t="s">
        <v>1</v>
      </c>
      <c r="X32" s="110" t="s">
        <v>1</v>
      </c>
      <c r="Y32" s="110" t="s">
        <v>1</v>
      </c>
      <c r="Z32" s="110" t="s">
        <v>1</v>
      </c>
      <c r="AA32" s="110" t="s">
        <v>2</v>
      </c>
      <c r="AB32" s="70" t="s">
        <v>184</v>
      </c>
      <c r="AC32" s="44" t="s">
        <v>445</v>
      </c>
      <c r="AD32" s="110" t="s">
        <v>0</v>
      </c>
      <c r="AE32" s="44" t="s">
        <v>424</v>
      </c>
      <c r="AF32" s="119" t="s">
        <v>0</v>
      </c>
      <c r="AG32" s="45"/>
      <c r="AH32" s="44"/>
      <c r="AI32" s="44"/>
      <c r="AJ32" s="46" t="s">
        <v>390</v>
      </c>
    </row>
    <row r="33" spans="1:36" ht="225" x14ac:dyDescent="0.25">
      <c r="A33" s="51">
        <v>224</v>
      </c>
      <c r="B33" s="41" t="s">
        <v>38</v>
      </c>
      <c r="C33" s="41" t="s">
        <v>202</v>
      </c>
      <c r="D33" s="46" t="s">
        <v>39</v>
      </c>
      <c r="E33" s="58" t="s">
        <v>273</v>
      </c>
      <c r="F33" s="44" t="s">
        <v>175</v>
      </c>
      <c r="G33" s="46" t="s">
        <v>374</v>
      </c>
      <c r="H33" s="44" t="s">
        <v>0</v>
      </c>
      <c r="I33" s="44" t="s">
        <v>1</v>
      </c>
      <c r="J33" s="44" t="s">
        <v>1</v>
      </c>
      <c r="K33" s="44" t="s">
        <v>1</v>
      </c>
      <c r="L33" s="44" t="s">
        <v>1</v>
      </c>
      <c r="M33" s="44" t="s">
        <v>1</v>
      </c>
      <c r="N33" s="44" t="s">
        <v>126</v>
      </c>
      <c r="O33" s="44" t="s">
        <v>179</v>
      </c>
      <c r="P33" s="44" t="s">
        <v>428</v>
      </c>
      <c r="Q33" s="44" t="s">
        <v>1</v>
      </c>
      <c r="R33" s="46" t="s">
        <v>375</v>
      </c>
      <c r="S33" s="46" t="s">
        <v>334</v>
      </c>
      <c r="T33" s="67">
        <v>44927</v>
      </c>
      <c r="U33" s="67">
        <v>45260</v>
      </c>
      <c r="V33" s="46" t="s">
        <v>351</v>
      </c>
      <c r="W33" s="110" t="s">
        <v>1</v>
      </c>
      <c r="X33" s="110" t="s">
        <v>0</v>
      </c>
      <c r="Y33" s="110" t="s">
        <v>1</v>
      </c>
      <c r="Z33" s="110" t="s">
        <v>1</v>
      </c>
      <c r="AA33" s="110" t="s">
        <v>126</v>
      </c>
      <c r="AB33" s="70" t="s">
        <v>184</v>
      </c>
      <c r="AC33" s="44" t="s">
        <v>189</v>
      </c>
      <c r="AD33" s="110" t="s">
        <v>1</v>
      </c>
      <c r="AE33" s="44" t="s">
        <v>427</v>
      </c>
      <c r="AF33" s="119" t="s">
        <v>0</v>
      </c>
      <c r="AG33" s="45"/>
      <c r="AH33" s="44"/>
      <c r="AI33" s="44"/>
      <c r="AJ33" s="46" t="s">
        <v>390</v>
      </c>
    </row>
    <row r="34" spans="1:36" ht="240" x14ac:dyDescent="0.25">
      <c r="A34" s="51">
        <v>224</v>
      </c>
      <c r="B34" s="41" t="s">
        <v>38</v>
      </c>
      <c r="C34" s="41" t="s">
        <v>155</v>
      </c>
      <c r="D34" s="41" t="s">
        <v>155</v>
      </c>
      <c r="E34" s="41" t="s">
        <v>155</v>
      </c>
      <c r="F34" s="41" t="s">
        <v>155</v>
      </c>
      <c r="G34" s="46" t="s">
        <v>376</v>
      </c>
      <c r="H34" s="44" t="s">
        <v>0</v>
      </c>
      <c r="I34" s="44" t="s">
        <v>1</v>
      </c>
      <c r="J34" s="44" t="s">
        <v>1</v>
      </c>
      <c r="K34" s="44" t="s">
        <v>1</v>
      </c>
      <c r="L34" s="44" t="s">
        <v>1</v>
      </c>
      <c r="M34" s="44" t="s">
        <v>1</v>
      </c>
      <c r="N34" s="44" t="s">
        <v>126</v>
      </c>
      <c r="O34" s="44" t="s">
        <v>179</v>
      </c>
      <c r="P34" s="44" t="s">
        <v>428</v>
      </c>
      <c r="Q34" s="44" t="s">
        <v>1</v>
      </c>
      <c r="R34" s="48" t="s">
        <v>155</v>
      </c>
      <c r="S34" s="48" t="s">
        <v>155</v>
      </c>
      <c r="T34" s="48" t="s">
        <v>155</v>
      </c>
      <c r="U34" s="48" t="s">
        <v>155</v>
      </c>
      <c r="V34" s="48" t="s">
        <v>155</v>
      </c>
      <c r="W34" s="111" t="s">
        <v>155</v>
      </c>
      <c r="X34" s="111" t="s">
        <v>155</v>
      </c>
      <c r="Y34" s="111" t="s">
        <v>155</v>
      </c>
      <c r="Z34" s="111" t="s">
        <v>155</v>
      </c>
      <c r="AA34" s="111" t="s">
        <v>155</v>
      </c>
      <c r="AB34" s="111" t="s">
        <v>155</v>
      </c>
      <c r="AC34" s="48" t="s">
        <v>155</v>
      </c>
      <c r="AD34" s="111" t="s">
        <v>155</v>
      </c>
      <c r="AE34" s="111" t="s">
        <v>155</v>
      </c>
      <c r="AF34" s="119" t="s">
        <v>0</v>
      </c>
      <c r="AG34" s="45"/>
      <c r="AH34" s="44"/>
      <c r="AI34" s="44"/>
      <c r="AJ34" s="46" t="s">
        <v>390</v>
      </c>
    </row>
    <row r="35" spans="1:36" ht="270" x14ac:dyDescent="0.25">
      <c r="A35" s="58">
        <v>225</v>
      </c>
      <c r="B35" s="41" t="s">
        <v>38</v>
      </c>
      <c r="C35" s="41" t="s">
        <v>202</v>
      </c>
      <c r="D35" s="46" t="s">
        <v>40</v>
      </c>
      <c r="E35" s="58" t="s">
        <v>260</v>
      </c>
      <c r="F35" s="44" t="s">
        <v>175</v>
      </c>
      <c r="G35" s="46" t="s">
        <v>163</v>
      </c>
      <c r="H35" s="44" t="s">
        <v>0</v>
      </c>
      <c r="I35" s="44" t="s">
        <v>1</v>
      </c>
      <c r="J35" s="44" t="s">
        <v>1</v>
      </c>
      <c r="K35" s="44" t="s">
        <v>1</v>
      </c>
      <c r="L35" s="44" t="s">
        <v>1</v>
      </c>
      <c r="M35" s="44" t="s">
        <v>1</v>
      </c>
      <c r="N35" s="44" t="s">
        <v>126</v>
      </c>
      <c r="O35" s="44" t="s">
        <v>181</v>
      </c>
      <c r="P35" s="44" t="s">
        <v>429</v>
      </c>
      <c r="Q35" s="44" t="s">
        <v>1</v>
      </c>
      <c r="R35" s="46" t="s">
        <v>377</v>
      </c>
      <c r="S35" s="46" t="s">
        <v>99</v>
      </c>
      <c r="T35" s="67">
        <v>44927</v>
      </c>
      <c r="U35" s="67">
        <v>45260</v>
      </c>
      <c r="V35" s="46" t="s">
        <v>228</v>
      </c>
      <c r="W35" s="110" t="s">
        <v>1</v>
      </c>
      <c r="X35" s="110" t="s">
        <v>1</v>
      </c>
      <c r="Y35" s="110" t="s">
        <v>1</v>
      </c>
      <c r="Z35" s="110" t="s">
        <v>1</v>
      </c>
      <c r="AA35" s="110" t="s">
        <v>2</v>
      </c>
      <c r="AB35" s="70" t="s">
        <v>184</v>
      </c>
      <c r="AC35" s="44" t="s">
        <v>445</v>
      </c>
      <c r="AD35" s="110" t="s">
        <v>1</v>
      </c>
      <c r="AE35" s="44" t="s">
        <v>424</v>
      </c>
      <c r="AF35" s="119" t="s">
        <v>0</v>
      </c>
      <c r="AG35" s="45"/>
      <c r="AH35" s="44"/>
      <c r="AI35" s="44"/>
      <c r="AJ35" s="46" t="s">
        <v>390</v>
      </c>
    </row>
    <row r="36" spans="1:36" ht="288.75" customHeight="1" x14ac:dyDescent="0.25">
      <c r="A36" s="58">
        <v>226</v>
      </c>
      <c r="B36" s="41" t="s">
        <v>41</v>
      </c>
      <c r="C36" s="41" t="s">
        <v>202</v>
      </c>
      <c r="D36" s="58" t="s">
        <v>130</v>
      </c>
      <c r="E36" s="58" t="s">
        <v>274</v>
      </c>
      <c r="F36" s="44" t="s">
        <v>175</v>
      </c>
      <c r="G36" s="46" t="s">
        <v>301</v>
      </c>
      <c r="H36" s="44" t="s">
        <v>1</v>
      </c>
      <c r="I36" s="44" t="s">
        <v>1</v>
      </c>
      <c r="J36" s="44" t="s">
        <v>1</v>
      </c>
      <c r="K36" s="44" t="s">
        <v>1</v>
      </c>
      <c r="L36" s="44" t="s">
        <v>1</v>
      </c>
      <c r="M36" s="44" t="s">
        <v>1</v>
      </c>
      <c r="N36" s="44" t="s">
        <v>2</v>
      </c>
      <c r="O36" s="44" t="s">
        <v>179</v>
      </c>
      <c r="P36" s="44" t="s">
        <v>439</v>
      </c>
      <c r="Q36" s="44" t="s">
        <v>0</v>
      </c>
      <c r="R36" s="42" t="s">
        <v>378</v>
      </c>
      <c r="S36" s="42" t="s">
        <v>100</v>
      </c>
      <c r="T36" s="69">
        <v>44927</v>
      </c>
      <c r="U36" s="69">
        <v>45260</v>
      </c>
      <c r="V36" s="42" t="s">
        <v>229</v>
      </c>
      <c r="W36" s="110" t="s">
        <v>1</v>
      </c>
      <c r="X36" s="110" t="s">
        <v>0</v>
      </c>
      <c r="Y36" s="110" t="s">
        <v>1</v>
      </c>
      <c r="Z36" s="110" t="s">
        <v>1</v>
      </c>
      <c r="AA36" s="110" t="s">
        <v>126</v>
      </c>
      <c r="AB36" s="70" t="s">
        <v>184</v>
      </c>
      <c r="AC36" s="44" t="s">
        <v>189</v>
      </c>
      <c r="AD36" s="110" t="s">
        <v>1</v>
      </c>
      <c r="AE36" s="44" t="s">
        <v>427</v>
      </c>
      <c r="AF36" s="119" t="s">
        <v>0</v>
      </c>
      <c r="AG36" s="45"/>
      <c r="AH36" s="44"/>
      <c r="AI36" s="44"/>
      <c r="AJ36" s="46" t="s">
        <v>390</v>
      </c>
    </row>
    <row r="37" spans="1:36" ht="262.5" customHeight="1" x14ac:dyDescent="0.25">
      <c r="A37" s="58">
        <v>227</v>
      </c>
      <c r="B37" s="41" t="s">
        <v>41</v>
      </c>
      <c r="C37" s="41" t="s">
        <v>202</v>
      </c>
      <c r="D37" s="58" t="s">
        <v>131</v>
      </c>
      <c r="E37" s="58" t="s">
        <v>275</v>
      </c>
      <c r="F37" s="44" t="s">
        <v>175</v>
      </c>
      <c r="G37" s="46" t="s">
        <v>302</v>
      </c>
      <c r="H37" s="44" t="s">
        <v>1</v>
      </c>
      <c r="I37" s="44" t="s">
        <v>1</v>
      </c>
      <c r="J37" s="44" t="s">
        <v>1</v>
      </c>
      <c r="K37" s="44" t="s">
        <v>1</v>
      </c>
      <c r="L37" s="44" t="s">
        <v>1</v>
      </c>
      <c r="M37" s="44" t="s">
        <v>1</v>
      </c>
      <c r="N37" s="44" t="s">
        <v>2</v>
      </c>
      <c r="O37" s="44" t="s">
        <v>187</v>
      </c>
      <c r="P37" s="44" t="s">
        <v>440</v>
      </c>
      <c r="Q37" s="44" t="s">
        <v>0</v>
      </c>
      <c r="R37" s="42" t="s">
        <v>143</v>
      </c>
      <c r="S37" s="42" t="s">
        <v>146</v>
      </c>
      <c r="T37" s="69">
        <v>44927</v>
      </c>
      <c r="U37" s="69">
        <v>45260</v>
      </c>
      <c r="V37" s="42" t="s">
        <v>229</v>
      </c>
      <c r="W37" s="110" t="s">
        <v>1</v>
      </c>
      <c r="X37" s="110" t="s">
        <v>0</v>
      </c>
      <c r="Y37" s="110" t="s">
        <v>1</v>
      </c>
      <c r="Z37" s="110" t="s">
        <v>1</v>
      </c>
      <c r="AA37" s="110" t="s">
        <v>126</v>
      </c>
      <c r="AB37" s="70" t="s">
        <v>184</v>
      </c>
      <c r="AC37" s="44" t="s">
        <v>189</v>
      </c>
      <c r="AD37" s="110" t="s">
        <v>1</v>
      </c>
      <c r="AE37" s="44" t="s">
        <v>427</v>
      </c>
      <c r="AF37" s="119" t="s">
        <v>0</v>
      </c>
      <c r="AG37" s="49"/>
      <c r="AH37" s="44"/>
      <c r="AI37" s="44"/>
      <c r="AJ37" s="46" t="s">
        <v>390</v>
      </c>
    </row>
    <row r="38" spans="1:36" ht="165" x14ac:dyDescent="0.25">
      <c r="A38" s="58">
        <v>227</v>
      </c>
      <c r="B38" s="41" t="s">
        <v>41</v>
      </c>
      <c r="C38" s="41" t="s">
        <v>286</v>
      </c>
      <c r="D38" s="41" t="s">
        <v>286</v>
      </c>
      <c r="E38" s="41" t="s">
        <v>286</v>
      </c>
      <c r="F38" s="41" t="s">
        <v>286</v>
      </c>
      <c r="G38" s="41" t="s">
        <v>286</v>
      </c>
      <c r="H38" s="41" t="s">
        <v>286</v>
      </c>
      <c r="I38" s="41" t="s">
        <v>286</v>
      </c>
      <c r="J38" s="41" t="s">
        <v>286</v>
      </c>
      <c r="K38" s="41" t="s">
        <v>286</v>
      </c>
      <c r="L38" s="41" t="s">
        <v>286</v>
      </c>
      <c r="M38" s="41" t="s">
        <v>286</v>
      </c>
      <c r="N38" s="41" t="s">
        <v>286</v>
      </c>
      <c r="O38" s="41" t="s">
        <v>286</v>
      </c>
      <c r="P38" s="41" t="s">
        <v>286</v>
      </c>
      <c r="Q38" s="41" t="s">
        <v>286</v>
      </c>
      <c r="R38" s="42" t="s">
        <v>327</v>
      </c>
      <c r="S38" s="42" t="s">
        <v>101</v>
      </c>
      <c r="T38" s="69">
        <v>44927</v>
      </c>
      <c r="U38" s="69">
        <v>45260</v>
      </c>
      <c r="V38" s="42" t="s">
        <v>352</v>
      </c>
      <c r="W38" s="110" t="s">
        <v>0</v>
      </c>
      <c r="X38" s="110" t="s">
        <v>0</v>
      </c>
      <c r="Y38" s="110" t="s">
        <v>1</v>
      </c>
      <c r="Z38" s="110" t="s">
        <v>1</v>
      </c>
      <c r="AA38" s="110" t="s">
        <v>126</v>
      </c>
      <c r="AB38" s="70" t="s">
        <v>184</v>
      </c>
      <c r="AC38" s="44" t="s">
        <v>189</v>
      </c>
      <c r="AD38" s="110" t="s">
        <v>1</v>
      </c>
      <c r="AE38" s="44" t="s">
        <v>427</v>
      </c>
      <c r="AF38" s="119" t="s">
        <v>0</v>
      </c>
      <c r="AG38" s="49"/>
      <c r="AH38" s="44"/>
      <c r="AI38" s="44"/>
      <c r="AJ38" s="46" t="s">
        <v>390</v>
      </c>
    </row>
    <row r="39" spans="1:36" s="90" customFormat="1" ht="225" x14ac:dyDescent="0.25">
      <c r="A39" s="86">
        <v>228</v>
      </c>
      <c r="B39" s="87" t="s">
        <v>41</v>
      </c>
      <c r="C39" s="87" t="s">
        <v>202</v>
      </c>
      <c r="D39" s="86" t="s">
        <v>132</v>
      </c>
      <c r="E39" s="86" t="s">
        <v>260</v>
      </c>
      <c r="F39" s="84" t="s">
        <v>175</v>
      </c>
      <c r="G39" s="85" t="s">
        <v>303</v>
      </c>
      <c r="H39" s="84" t="s">
        <v>1</v>
      </c>
      <c r="I39" s="84" t="s">
        <v>1</v>
      </c>
      <c r="J39" s="84" t="s">
        <v>1</v>
      </c>
      <c r="K39" s="84" t="s">
        <v>1</v>
      </c>
      <c r="L39" s="84" t="s">
        <v>1</v>
      </c>
      <c r="M39" s="84" t="s">
        <v>1</v>
      </c>
      <c r="N39" s="84" t="s">
        <v>2</v>
      </c>
      <c r="O39" s="84" t="s">
        <v>181</v>
      </c>
      <c r="P39" s="84" t="s">
        <v>441</v>
      </c>
      <c r="Q39" s="84" t="s">
        <v>0</v>
      </c>
      <c r="R39" s="88" t="s">
        <v>72</v>
      </c>
      <c r="S39" s="88" t="s">
        <v>84</v>
      </c>
      <c r="T39" s="89">
        <v>44927</v>
      </c>
      <c r="U39" s="89">
        <v>45260</v>
      </c>
      <c r="V39" s="88" t="s">
        <v>353</v>
      </c>
      <c r="W39" s="113" t="s">
        <v>1</v>
      </c>
      <c r="X39" s="113" t="s">
        <v>0</v>
      </c>
      <c r="Y39" s="113" t="s">
        <v>1</v>
      </c>
      <c r="Z39" s="113" t="s">
        <v>1</v>
      </c>
      <c r="AA39" s="113" t="s">
        <v>126</v>
      </c>
      <c r="AB39" s="114" t="s">
        <v>185</v>
      </c>
      <c r="AC39" s="84" t="s">
        <v>190</v>
      </c>
      <c r="AD39" s="113" t="s">
        <v>0</v>
      </c>
      <c r="AE39" s="84" t="s">
        <v>474</v>
      </c>
      <c r="AF39" s="119" t="s">
        <v>0</v>
      </c>
      <c r="AG39" s="45"/>
      <c r="AH39" s="44"/>
      <c r="AI39" s="44"/>
      <c r="AJ39" s="46" t="s">
        <v>390</v>
      </c>
    </row>
    <row r="40" spans="1:36" ht="225" x14ac:dyDescent="0.25">
      <c r="A40" s="58">
        <v>229</v>
      </c>
      <c r="B40" s="41" t="s">
        <v>42</v>
      </c>
      <c r="C40" s="41" t="s">
        <v>202</v>
      </c>
      <c r="D40" s="58" t="s">
        <v>431</v>
      </c>
      <c r="E40" s="51" t="s">
        <v>276</v>
      </c>
      <c r="F40" s="44" t="s">
        <v>175</v>
      </c>
      <c r="G40" s="46" t="s">
        <v>304</v>
      </c>
      <c r="H40" s="44" t="s">
        <v>1</v>
      </c>
      <c r="I40" s="44" t="s">
        <v>1</v>
      </c>
      <c r="J40" s="44" t="s">
        <v>1</v>
      </c>
      <c r="K40" s="44" t="s">
        <v>1</v>
      </c>
      <c r="L40" s="44" t="s">
        <v>1</v>
      </c>
      <c r="M40" s="44" t="s">
        <v>1</v>
      </c>
      <c r="N40" s="44" t="s">
        <v>2</v>
      </c>
      <c r="O40" s="44" t="s">
        <v>179</v>
      </c>
      <c r="P40" s="44" t="s">
        <v>432</v>
      </c>
      <c r="Q40" s="44" t="s">
        <v>1</v>
      </c>
      <c r="R40" s="42" t="s">
        <v>328</v>
      </c>
      <c r="S40" s="42" t="s">
        <v>335</v>
      </c>
      <c r="T40" s="70">
        <v>44927</v>
      </c>
      <c r="U40" s="71">
        <v>45260</v>
      </c>
      <c r="V40" s="42" t="s">
        <v>354</v>
      </c>
      <c r="W40" s="115" t="s">
        <v>1</v>
      </c>
      <c r="X40" s="115" t="s">
        <v>1</v>
      </c>
      <c r="Y40" s="110" t="s">
        <v>1</v>
      </c>
      <c r="Z40" s="115" t="s">
        <v>1</v>
      </c>
      <c r="AA40" s="110" t="s">
        <v>2</v>
      </c>
      <c r="AB40" s="70" t="s">
        <v>185</v>
      </c>
      <c r="AC40" s="46" t="s">
        <v>192</v>
      </c>
      <c r="AD40" s="115" t="s">
        <v>1</v>
      </c>
      <c r="AE40" s="85" t="s">
        <v>433</v>
      </c>
      <c r="AF40" s="119" t="s">
        <v>0</v>
      </c>
      <c r="AG40" s="45"/>
      <c r="AH40" s="44"/>
      <c r="AI40" s="44"/>
      <c r="AJ40" s="46" t="s">
        <v>390</v>
      </c>
    </row>
    <row r="41" spans="1:36" ht="195" x14ac:dyDescent="0.25">
      <c r="A41" s="58">
        <v>229</v>
      </c>
      <c r="B41" s="41" t="s">
        <v>42</v>
      </c>
      <c r="C41" s="41" t="s">
        <v>155</v>
      </c>
      <c r="D41" s="41" t="s">
        <v>155</v>
      </c>
      <c r="E41" s="41" t="s">
        <v>155</v>
      </c>
      <c r="F41" s="41" t="s">
        <v>155</v>
      </c>
      <c r="G41" s="46" t="s">
        <v>305</v>
      </c>
      <c r="H41" s="44" t="s">
        <v>1</v>
      </c>
      <c r="I41" s="44" t="s">
        <v>1</v>
      </c>
      <c r="J41" s="44" t="s">
        <v>1</v>
      </c>
      <c r="K41" s="44" t="s">
        <v>1</v>
      </c>
      <c r="L41" s="44" t="s">
        <v>1</v>
      </c>
      <c r="M41" s="44" t="s">
        <v>1</v>
      </c>
      <c r="N41" s="44" t="s">
        <v>2</v>
      </c>
      <c r="O41" s="44" t="s">
        <v>179</v>
      </c>
      <c r="P41" s="44" t="s">
        <v>432</v>
      </c>
      <c r="Q41" s="44" t="s">
        <v>1</v>
      </c>
      <c r="R41" s="48" t="s">
        <v>155</v>
      </c>
      <c r="S41" s="48" t="s">
        <v>155</v>
      </c>
      <c r="T41" s="48" t="s">
        <v>155</v>
      </c>
      <c r="U41" s="48" t="s">
        <v>155</v>
      </c>
      <c r="V41" s="48" t="s">
        <v>155</v>
      </c>
      <c r="W41" s="111" t="s">
        <v>155</v>
      </c>
      <c r="X41" s="111" t="s">
        <v>155</v>
      </c>
      <c r="Y41" s="111" t="s">
        <v>155</v>
      </c>
      <c r="Z41" s="111" t="s">
        <v>155</v>
      </c>
      <c r="AA41" s="111" t="s">
        <v>155</v>
      </c>
      <c r="AB41" s="111" t="s">
        <v>155</v>
      </c>
      <c r="AC41" s="48" t="s">
        <v>155</v>
      </c>
      <c r="AD41" s="111" t="s">
        <v>155</v>
      </c>
      <c r="AE41" s="111" t="s">
        <v>155</v>
      </c>
      <c r="AF41" s="111" t="s">
        <v>155</v>
      </c>
      <c r="AG41" s="48" t="s">
        <v>286</v>
      </c>
      <c r="AH41" s="48" t="s">
        <v>286</v>
      </c>
      <c r="AI41" s="48" t="s">
        <v>286</v>
      </c>
      <c r="AJ41" s="48" t="s">
        <v>155</v>
      </c>
    </row>
    <row r="42" spans="1:36" ht="180" x14ac:dyDescent="0.25">
      <c r="A42" s="58">
        <v>229</v>
      </c>
      <c r="B42" s="41" t="s">
        <v>42</v>
      </c>
      <c r="C42" s="41" t="s">
        <v>155</v>
      </c>
      <c r="D42" s="41" t="s">
        <v>155</v>
      </c>
      <c r="E42" s="41" t="s">
        <v>155</v>
      </c>
      <c r="F42" s="41" t="s">
        <v>155</v>
      </c>
      <c r="G42" s="46" t="s">
        <v>306</v>
      </c>
      <c r="H42" s="44" t="s">
        <v>1</v>
      </c>
      <c r="I42" s="44" t="s">
        <v>1</v>
      </c>
      <c r="J42" s="44" t="s">
        <v>1</v>
      </c>
      <c r="K42" s="44" t="s">
        <v>1</v>
      </c>
      <c r="L42" s="44" t="s">
        <v>1</v>
      </c>
      <c r="M42" s="44" t="s">
        <v>1</v>
      </c>
      <c r="N42" s="44" t="s">
        <v>2</v>
      </c>
      <c r="O42" s="44" t="s">
        <v>179</v>
      </c>
      <c r="P42" s="44" t="s">
        <v>432</v>
      </c>
      <c r="Q42" s="44" t="s">
        <v>1</v>
      </c>
      <c r="R42" s="48" t="s">
        <v>155</v>
      </c>
      <c r="S42" s="48" t="s">
        <v>155</v>
      </c>
      <c r="T42" s="48" t="s">
        <v>155</v>
      </c>
      <c r="U42" s="48" t="s">
        <v>155</v>
      </c>
      <c r="V42" s="48" t="s">
        <v>155</v>
      </c>
      <c r="W42" s="111" t="s">
        <v>155</v>
      </c>
      <c r="X42" s="111" t="s">
        <v>155</v>
      </c>
      <c r="Y42" s="111" t="s">
        <v>155</v>
      </c>
      <c r="Z42" s="111" t="s">
        <v>155</v>
      </c>
      <c r="AA42" s="111" t="s">
        <v>155</v>
      </c>
      <c r="AB42" s="111" t="s">
        <v>155</v>
      </c>
      <c r="AC42" s="48" t="s">
        <v>155</v>
      </c>
      <c r="AD42" s="111" t="s">
        <v>155</v>
      </c>
      <c r="AE42" s="111" t="s">
        <v>155</v>
      </c>
      <c r="AF42" s="111" t="s">
        <v>155</v>
      </c>
      <c r="AG42" s="45"/>
      <c r="AH42" s="44"/>
      <c r="AI42" s="44"/>
      <c r="AJ42" s="48" t="s">
        <v>155</v>
      </c>
    </row>
    <row r="43" spans="1:36" ht="180" x14ac:dyDescent="0.25">
      <c r="A43" s="58">
        <v>229</v>
      </c>
      <c r="B43" s="41" t="s">
        <v>42</v>
      </c>
      <c r="C43" s="41" t="s">
        <v>155</v>
      </c>
      <c r="D43" s="41" t="s">
        <v>155</v>
      </c>
      <c r="E43" s="41" t="s">
        <v>155</v>
      </c>
      <c r="F43" s="41" t="s">
        <v>155</v>
      </c>
      <c r="G43" s="46" t="s">
        <v>307</v>
      </c>
      <c r="H43" s="44" t="s">
        <v>1</v>
      </c>
      <c r="I43" s="44" t="s">
        <v>1</v>
      </c>
      <c r="J43" s="44" t="s">
        <v>1</v>
      </c>
      <c r="K43" s="44" t="s">
        <v>1</v>
      </c>
      <c r="L43" s="44" t="s">
        <v>1</v>
      </c>
      <c r="M43" s="44" t="s">
        <v>1</v>
      </c>
      <c r="N43" s="44" t="s">
        <v>2</v>
      </c>
      <c r="O43" s="44" t="s">
        <v>179</v>
      </c>
      <c r="P43" s="44" t="s">
        <v>432</v>
      </c>
      <c r="Q43" s="44" t="s">
        <v>1</v>
      </c>
      <c r="R43" s="48" t="s">
        <v>155</v>
      </c>
      <c r="S43" s="48" t="s">
        <v>155</v>
      </c>
      <c r="T43" s="48" t="s">
        <v>155</v>
      </c>
      <c r="U43" s="48" t="s">
        <v>155</v>
      </c>
      <c r="V43" s="48" t="s">
        <v>155</v>
      </c>
      <c r="W43" s="111" t="s">
        <v>155</v>
      </c>
      <c r="X43" s="111" t="s">
        <v>155</v>
      </c>
      <c r="Y43" s="111" t="s">
        <v>155</v>
      </c>
      <c r="Z43" s="111" t="s">
        <v>155</v>
      </c>
      <c r="AA43" s="111" t="s">
        <v>155</v>
      </c>
      <c r="AB43" s="111" t="s">
        <v>155</v>
      </c>
      <c r="AC43" s="48" t="s">
        <v>155</v>
      </c>
      <c r="AD43" s="111" t="s">
        <v>155</v>
      </c>
      <c r="AE43" s="111" t="s">
        <v>155</v>
      </c>
      <c r="AF43" s="111" t="s">
        <v>155</v>
      </c>
      <c r="AG43" s="45"/>
      <c r="AH43" s="44"/>
      <c r="AI43" s="44"/>
      <c r="AJ43" s="48" t="s">
        <v>155</v>
      </c>
    </row>
    <row r="44" spans="1:36" ht="180" x14ac:dyDescent="0.25">
      <c r="A44" s="58">
        <v>229</v>
      </c>
      <c r="B44" s="41" t="s">
        <v>42</v>
      </c>
      <c r="C44" s="41" t="s">
        <v>155</v>
      </c>
      <c r="D44" s="41" t="s">
        <v>155</v>
      </c>
      <c r="E44" s="41" t="s">
        <v>155</v>
      </c>
      <c r="F44" s="41" t="s">
        <v>155</v>
      </c>
      <c r="G44" s="46" t="s">
        <v>308</v>
      </c>
      <c r="H44" s="44" t="s">
        <v>1</v>
      </c>
      <c r="I44" s="44" t="s">
        <v>1</v>
      </c>
      <c r="J44" s="44" t="s">
        <v>1</v>
      </c>
      <c r="K44" s="44" t="s">
        <v>1</v>
      </c>
      <c r="L44" s="44" t="s">
        <v>0</v>
      </c>
      <c r="M44" s="44" t="s">
        <v>1</v>
      </c>
      <c r="N44" s="44" t="s">
        <v>126</v>
      </c>
      <c r="O44" s="44" t="s">
        <v>179</v>
      </c>
      <c r="P44" s="44" t="s">
        <v>435</v>
      </c>
      <c r="Q44" s="44" t="s">
        <v>1</v>
      </c>
      <c r="R44" s="48" t="s">
        <v>155</v>
      </c>
      <c r="S44" s="48" t="s">
        <v>155</v>
      </c>
      <c r="T44" s="48" t="s">
        <v>155</v>
      </c>
      <c r="U44" s="48" t="s">
        <v>155</v>
      </c>
      <c r="V44" s="48" t="s">
        <v>155</v>
      </c>
      <c r="W44" s="111" t="s">
        <v>155</v>
      </c>
      <c r="X44" s="111" t="s">
        <v>155</v>
      </c>
      <c r="Y44" s="111" t="s">
        <v>155</v>
      </c>
      <c r="Z44" s="111" t="s">
        <v>155</v>
      </c>
      <c r="AA44" s="111" t="s">
        <v>155</v>
      </c>
      <c r="AB44" s="111" t="s">
        <v>155</v>
      </c>
      <c r="AC44" s="48" t="s">
        <v>155</v>
      </c>
      <c r="AD44" s="111" t="s">
        <v>155</v>
      </c>
      <c r="AE44" s="111" t="s">
        <v>155</v>
      </c>
      <c r="AF44" s="111" t="s">
        <v>155</v>
      </c>
      <c r="AG44" s="45"/>
      <c r="AH44" s="44"/>
      <c r="AI44" s="44"/>
      <c r="AJ44" s="48" t="s">
        <v>155</v>
      </c>
    </row>
    <row r="45" spans="1:36" ht="165" x14ac:dyDescent="0.25">
      <c r="A45" s="58">
        <v>229</v>
      </c>
      <c r="B45" s="41" t="s">
        <v>42</v>
      </c>
      <c r="C45" s="41" t="s">
        <v>155</v>
      </c>
      <c r="D45" s="41" t="s">
        <v>155</v>
      </c>
      <c r="E45" s="41" t="s">
        <v>155</v>
      </c>
      <c r="F45" s="41" t="s">
        <v>155</v>
      </c>
      <c r="G45" s="46" t="s">
        <v>309</v>
      </c>
      <c r="H45" s="44" t="s">
        <v>1</v>
      </c>
      <c r="I45" s="44" t="s">
        <v>1</v>
      </c>
      <c r="J45" s="44" t="s">
        <v>1</v>
      </c>
      <c r="K45" s="44" t="s">
        <v>1</v>
      </c>
      <c r="L45" s="44" t="s">
        <v>1</v>
      </c>
      <c r="M45" s="44" t="s">
        <v>1</v>
      </c>
      <c r="N45" s="44" t="s">
        <v>126</v>
      </c>
      <c r="O45" s="44" t="s">
        <v>179</v>
      </c>
      <c r="P45" s="44" t="s">
        <v>434</v>
      </c>
      <c r="Q45" s="44" t="s">
        <v>1</v>
      </c>
      <c r="R45" s="48" t="s">
        <v>155</v>
      </c>
      <c r="S45" s="48" t="s">
        <v>155</v>
      </c>
      <c r="T45" s="48" t="s">
        <v>155</v>
      </c>
      <c r="U45" s="48" t="s">
        <v>155</v>
      </c>
      <c r="V45" s="48" t="s">
        <v>155</v>
      </c>
      <c r="W45" s="111" t="s">
        <v>155</v>
      </c>
      <c r="X45" s="111" t="s">
        <v>155</v>
      </c>
      <c r="Y45" s="111" t="s">
        <v>155</v>
      </c>
      <c r="Z45" s="111" t="s">
        <v>155</v>
      </c>
      <c r="AA45" s="111" t="s">
        <v>155</v>
      </c>
      <c r="AB45" s="111" t="s">
        <v>155</v>
      </c>
      <c r="AC45" s="48" t="s">
        <v>155</v>
      </c>
      <c r="AD45" s="111" t="s">
        <v>155</v>
      </c>
      <c r="AE45" s="111" t="s">
        <v>155</v>
      </c>
      <c r="AF45" s="111" t="s">
        <v>155</v>
      </c>
      <c r="AG45" s="45"/>
      <c r="AH45" s="44"/>
      <c r="AI45" s="44"/>
      <c r="AJ45" s="48" t="s">
        <v>155</v>
      </c>
    </row>
    <row r="46" spans="1:36" ht="189.75" customHeight="1" x14ac:dyDescent="0.25">
      <c r="A46" s="58">
        <v>229</v>
      </c>
      <c r="B46" s="41" t="s">
        <v>42</v>
      </c>
      <c r="C46" s="41" t="s">
        <v>155</v>
      </c>
      <c r="D46" s="41" t="s">
        <v>155</v>
      </c>
      <c r="E46" s="41" t="s">
        <v>155</v>
      </c>
      <c r="F46" s="41" t="s">
        <v>155</v>
      </c>
      <c r="G46" s="46" t="s">
        <v>310</v>
      </c>
      <c r="H46" s="44" t="s">
        <v>1</v>
      </c>
      <c r="I46" s="44" t="s">
        <v>1</v>
      </c>
      <c r="J46" s="44" t="s">
        <v>1</v>
      </c>
      <c r="K46" s="44" t="s">
        <v>1</v>
      </c>
      <c r="L46" s="44" t="s">
        <v>0</v>
      </c>
      <c r="M46" s="44" t="s">
        <v>1</v>
      </c>
      <c r="N46" s="44" t="s">
        <v>126</v>
      </c>
      <c r="O46" s="44" t="s">
        <v>179</v>
      </c>
      <c r="P46" s="44" t="s">
        <v>436</v>
      </c>
      <c r="Q46" s="44" t="s">
        <v>1</v>
      </c>
      <c r="R46" s="48" t="s">
        <v>155</v>
      </c>
      <c r="S46" s="48" t="s">
        <v>155</v>
      </c>
      <c r="T46" s="48" t="s">
        <v>155</v>
      </c>
      <c r="U46" s="48" t="s">
        <v>155</v>
      </c>
      <c r="V46" s="48" t="s">
        <v>155</v>
      </c>
      <c r="W46" s="111" t="s">
        <v>155</v>
      </c>
      <c r="X46" s="111" t="s">
        <v>155</v>
      </c>
      <c r="Y46" s="111" t="s">
        <v>155</v>
      </c>
      <c r="Z46" s="111" t="s">
        <v>155</v>
      </c>
      <c r="AA46" s="111" t="s">
        <v>155</v>
      </c>
      <c r="AB46" s="111" t="s">
        <v>155</v>
      </c>
      <c r="AC46" s="48" t="s">
        <v>155</v>
      </c>
      <c r="AD46" s="111" t="s">
        <v>155</v>
      </c>
      <c r="AE46" s="111" t="s">
        <v>155</v>
      </c>
      <c r="AF46" s="111" t="s">
        <v>155</v>
      </c>
      <c r="AG46" s="45"/>
      <c r="AH46" s="44"/>
      <c r="AI46" s="44"/>
      <c r="AJ46" s="48" t="s">
        <v>155</v>
      </c>
    </row>
    <row r="47" spans="1:36" ht="147.75" customHeight="1" x14ac:dyDescent="0.25">
      <c r="A47" s="58">
        <v>229</v>
      </c>
      <c r="B47" s="41" t="s">
        <v>42</v>
      </c>
      <c r="C47" s="41" t="s">
        <v>155</v>
      </c>
      <c r="D47" s="41" t="s">
        <v>155</v>
      </c>
      <c r="E47" s="41" t="s">
        <v>155</v>
      </c>
      <c r="F47" s="41" t="s">
        <v>155</v>
      </c>
      <c r="G47" s="46" t="s">
        <v>311</v>
      </c>
      <c r="H47" s="44" t="s">
        <v>1</v>
      </c>
      <c r="I47" s="44" t="s">
        <v>1</v>
      </c>
      <c r="J47" s="44" t="s">
        <v>0</v>
      </c>
      <c r="K47" s="44" t="s">
        <v>1</v>
      </c>
      <c r="L47" s="44" t="s">
        <v>0</v>
      </c>
      <c r="M47" s="44" t="s">
        <v>1</v>
      </c>
      <c r="N47" s="44" t="s">
        <v>126</v>
      </c>
      <c r="O47" s="44" t="s">
        <v>179</v>
      </c>
      <c r="P47" s="44" t="s">
        <v>461</v>
      </c>
      <c r="Q47" s="44" t="s">
        <v>1</v>
      </c>
      <c r="R47" s="48" t="s">
        <v>155</v>
      </c>
      <c r="S47" s="48" t="s">
        <v>155</v>
      </c>
      <c r="T47" s="48" t="s">
        <v>155</v>
      </c>
      <c r="U47" s="48" t="s">
        <v>155</v>
      </c>
      <c r="V47" s="48" t="s">
        <v>155</v>
      </c>
      <c r="W47" s="111" t="s">
        <v>155</v>
      </c>
      <c r="X47" s="111" t="s">
        <v>155</v>
      </c>
      <c r="Y47" s="111" t="s">
        <v>155</v>
      </c>
      <c r="Z47" s="111" t="s">
        <v>155</v>
      </c>
      <c r="AA47" s="111" t="s">
        <v>155</v>
      </c>
      <c r="AB47" s="111" t="s">
        <v>155</v>
      </c>
      <c r="AC47" s="48" t="s">
        <v>155</v>
      </c>
      <c r="AD47" s="111" t="s">
        <v>155</v>
      </c>
      <c r="AE47" s="111" t="s">
        <v>155</v>
      </c>
      <c r="AF47" s="111" t="s">
        <v>155</v>
      </c>
      <c r="AG47" s="45"/>
      <c r="AH47" s="44"/>
      <c r="AI47" s="44"/>
      <c r="AJ47" s="48" t="s">
        <v>155</v>
      </c>
    </row>
    <row r="48" spans="1:36" ht="270" x14ac:dyDescent="0.25">
      <c r="A48" s="58">
        <v>230</v>
      </c>
      <c r="B48" s="41" t="s">
        <v>42</v>
      </c>
      <c r="C48" s="41" t="s">
        <v>202</v>
      </c>
      <c r="D48" s="58" t="s">
        <v>43</v>
      </c>
      <c r="E48" s="51" t="s">
        <v>260</v>
      </c>
      <c r="F48" s="44" t="s">
        <v>175</v>
      </c>
      <c r="G48" s="46" t="s">
        <v>312</v>
      </c>
      <c r="H48" s="44" t="s">
        <v>1</v>
      </c>
      <c r="I48" s="44" t="s">
        <v>1</v>
      </c>
      <c r="J48" s="44" t="s">
        <v>1</v>
      </c>
      <c r="K48" s="44" t="s">
        <v>1</v>
      </c>
      <c r="L48" s="44" t="s">
        <v>1</v>
      </c>
      <c r="M48" s="44" t="s">
        <v>1</v>
      </c>
      <c r="N48" s="44" t="s">
        <v>2</v>
      </c>
      <c r="O48" s="44" t="s">
        <v>179</v>
      </c>
      <c r="P48" s="44" t="s">
        <v>437</v>
      </c>
      <c r="Q48" s="44" t="s">
        <v>1</v>
      </c>
      <c r="R48" s="42" t="s">
        <v>73</v>
      </c>
      <c r="S48" s="42" t="s">
        <v>102</v>
      </c>
      <c r="T48" s="70">
        <v>44927</v>
      </c>
      <c r="U48" s="71">
        <v>45260</v>
      </c>
      <c r="V48" s="42" t="s">
        <v>355</v>
      </c>
      <c r="W48" s="110" t="s">
        <v>1</v>
      </c>
      <c r="X48" s="110" t="s">
        <v>1</v>
      </c>
      <c r="Y48" s="110" t="s">
        <v>1</v>
      </c>
      <c r="Z48" s="110" t="s">
        <v>1</v>
      </c>
      <c r="AA48" s="110" t="s">
        <v>2</v>
      </c>
      <c r="AB48" s="70" t="s">
        <v>184</v>
      </c>
      <c r="AC48" s="44" t="s">
        <v>445</v>
      </c>
      <c r="AD48" s="110" t="s">
        <v>1</v>
      </c>
      <c r="AE48" s="44" t="s">
        <v>424</v>
      </c>
      <c r="AF48" s="119" t="s">
        <v>0</v>
      </c>
      <c r="AG48" s="45"/>
      <c r="AH48" s="44"/>
      <c r="AI48" s="44"/>
      <c r="AJ48" s="46" t="s">
        <v>390</v>
      </c>
    </row>
    <row r="49" spans="1:36" ht="285" x14ac:dyDescent="0.25">
      <c r="A49" s="58">
        <v>231</v>
      </c>
      <c r="B49" s="41" t="s">
        <v>44</v>
      </c>
      <c r="C49" s="41" t="s">
        <v>202</v>
      </c>
      <c r="D49" s="51" t="s">
        <v>45</v>
      </c>
      <c r="E49" s="51" t="s">
        <v>277</v>
      </c>
      <c r="F49" s="44" t="s">
        <v>175</v>
      </c>
      <c r="G49" s="48" t="s">
        <v>164</v>
      </c>
      <c r="H49" s="44" t="s">
        <v>0</v>
      </c>
      <c r="I49" s="44" t="s">
        <v>1</v>
      </c>
      <c r="J49" s="44" t="s">
        <v>1</v>
      </c>
      <c r="K49" s="44" t="s">
        <v>1</v>
      </c>
      <c r="L49" s="44" t="s">
        <v>1</v>
      </c>
      <c r="M49" s="44" t="s">
        <v>1</v>
      </c>
      <c r="N49" s="44" t="s">
        <v>126</v>
      </c>
      <c r="O49" s="44" t="s">
        <v>179</v>
      </c>
      <c r="P49" s="44" t="s">
        <v>438</v>
      </c>
      <c r="Q49" s="44" t="s">
        <v>1</v>
      </c>
      <c r="R49" s="42" t="s">
        <v>379</v>
      </c>
      <c r="S49" s="42" t="s">
        <v>103</v>
      </c>
      <c r="T49" s="71">
        <v>44927</v>
      </c>
      <c r="U49" s="71">
        <v>45260</v>
      </c>
      <c r="V49" s="42" t="s">
        <v>230</v>
      </c>
      <c r="W49" s="110" t="s">
        <v>1</v>
      </c>
      <c r="X49" s="110" t="s">
        <v>0</v>
      </c>
      <c r="Y49" s="110" t="s">
        <v>1</v>
      </c>
      <c r="Z49" s="110" t="s">
        <v>1</v>
      </c>
      <c r="AA49" s="110" t="s">
        <v>126</v>
      </c>
      <c r="AB49" s="70" t="s">
        <v>184</v>
      </c>
      <c r="AC49" s="44" t="s">
        <v>189</v>
      </c>
      <c r="AD49" s="110" t="s">
        <v>1</v>
      </c>
      <c r="AE49" s="44" t="s">
        <v>427</v>
      </c>
      <c r="AF49" s="119" t="s">
        <v>0</v>
      </c>
      <c r="AG49" s="45"/>
      <c r="AH49" s="44"/>
      <c r="AI49" s="44"/>
      <c r="AJ49" s="46" t="s">
        <v>390</v>
      </c>
    </row>
    <row r="50" spans="1:36" ht="210" x14ac:dyDescent="0.25">
      <c r="A50" s="58">
        <v>231</v>
      </c>
      <c r="B50" s="41" t="s">
        <v>44</v>
      </c>
      <c r="C50" s="41" t="s">
        <v>286</v>
      </c>
      <c r="D50" s="41" t="s">
        <v>286</v>
      </c>
      <c r="E50" s="41" t="s">
        <v>286</v>
      </c>
      <c r="F50" s="41" t="s">
        <v>286</v>
      </c>
      <c r="G50" s="48" t="s">
        <v>442</v>
      </c>
      <c r="H50" s="44" t="s">
        <v>0</v>
      </c>
      <c r="I50" s="44" t="s">
        <v>1</v>
      </c>
      <c r="J50" s="44" t="s">
        <v>1</v>
      </c>
      <c r="K50" s="44" t="s">
        <v>1</v>
      </c>
      <c r="L50" s="44" t="s">
        <v>1</v>
      </c>
      <c r="M50" s="44" t="s">
        <v>1</v>
      </c>
      <c r="N50" s="44" t="s">
        <v>126</v>
      </c>
      <c r="O50" s="44" t="s">
        <v>179</v>
      </c>
      <c r="P50" s="44" t="s">
        <v>438</v>
      </c>
      <c r="Q50" s="44" t="s">
        <v>1</v>
      </c>
      <c r="R50" s="42" t="s">
        <v>74</v>
      </c>
      <c r="S50" s="42" t="s">
        <v>104</v>
      </c>
      <c r="T50" s="71">
        <v>44927</v>
      </c>
      <c r="U50" s="71">
        <v>45260</v>
      </c>
      <c r="V50" s="42" t="s">
        <v>230</v>
      </c>
      <c r="W50" s="110" t="s">
        <v>1</v>
      </c>
      <c r="X50" s="110" t="s">
        <v>0</v>
      </c>
      <c r="Y50" s="110" t="s">
        <v>1</v>
      </c>
      <c r="Z50" s="110" t="s">
        <v>1</v>
      </c>
      <c r="AA50" s="110" t="s">
        <v>126</v>
      </c>
      <c r="AB50" s="70" t="s">
        <v>184</v>
      </c>
      <c r="AC50" s="44" t="s">
        <v>189</v>
      </c>
      <c r="AD50" s="110" t="s">
        <v>1</v>
      </c>
      <c r="AE50" s="44" t="s">
        <v>427</v>
      </c>
      <c r="AF50" s="119" t="s">
        <v>0</v>
      </c>
      <c r="AG50" s="45"/>
      <c r="AH50" s="44"/>
      <c r="AI50" s="44"/>
      <c r="AJ50" s="46" t="s">
        <v>390</v>
      </c>
    </row>
    <row r="51" spans="1:36" ht="213.75" customHeight="1" x14ac:dyDescent="0.25">
      <c r="A51" s="58">
        <v>232</v>
      </c>
      <c r="B51" s="41" t="s">
        <v>44</v>
      </c>
      <c r="C51" s="41" t="s">
        <v>202</v>
      </c>
      <c r="D51" s="51" t="s">
        <v>133</v>
      </c>
      <c r="E51" s="51" t="s">
        <v>260</v>
      </c>
      <c r="F51" s="44" t="s">
        <v>175</v>
      </c>
      <c r="G51" s="51" t="s">
        <v>165</v>
      </c>
      <c r="H51" s="44" t="s">
        <v>0</v>
      </c>
      <c r="I51" s="44" t="s">
        <v>1</v>
      </c>
      <c r="J51" s="44" t="s">
        <v>1</v>
      </c>
      <c r="K51" s="44" t="s">
        <v>1</v>
      </c>
      <c r="L51" s="44" t="s">
        <v>1</v>
      </c>
      <c r="M51" s="44" t="s">
        <v>1</v>
      </c>
      <c r="N51" s="44" t="s">
        <v>126</v>
      </c>
      <c r="O51" s="44" t="s">
        <v>179</v>
      </c>
      <c r="P51" s="44" t="s">
        <v>443</v>
      </c>
      <c r="Q51" s="44" t="s">
        <v>1</v>
      </c>
      <c r="R51" s="42" t="s">
        <v>75</v>
      </c>
      <c r="S51" s="42" t="s">
        <v>84</v>
      </c>
      <c r="T51" s="71">
        <v>44927</v>
      </c>
      <c r="U51" s="71">
        <v>45260</v>
      </c>
      <c r="V51" s="42" t="s">
        <v>231</v>
      </c>
      <c r="W51" s="110" t="s">
        <v>1</v>
      </c>
      <c r="X51" s="110" t="s">
        <v>1</v>
      </c>
      <c r="Y51" s="110" t="s">
        <v>1</v>
      </c>
      <c r="Z51" s="110" t="s">
        <v>1</v>
      </c>
      <c r="AA51" s="110" t="s">
        <v>2</v>
      </c>
      <c r="AB51" s="70" t="s">
        <v>184</v>
      </c>
      <c r="AC51" s="44" t="s">
        <v>445</v>
      </c>
      <c r="AD51" s="110" t="s">
        <v>1</v>
      </c>
      <c r="AE51" s="44" t="s">
        <v>424</v>
      </c>
      <c r="AF51" s="119" t="s">
        <v>0</v>
      </c>
      <c r="AG51" s="45"/>
      <c r="AH51" s="44"/>
      <c r="AI51" s="44"/>
      <c r="AJ51" s="46" t="s">
        <v>390</v>
      </c>
    </row>
    <row r="52" spans="1:36" s="72" customFormat="1" ht="405.75" customHeight="1" x14ac:dyDescent="0.25">
      <c r="A52" s="58">
        <v>233</v>
      </c>
      <c r="B52" s="41" t="s">
        <v>46</v>
      </c>
      <c r="C52" s="41" t="s">
        <v>202</v>
      </c>
      <c r="D52" s="62" t="s">
        <v>134</v>
      </c>
      <c r="E52" s="62" t="s">
        <v>278</v>
      </c>
      <c r="F52" s="53" t="s">
        <v>176</v>
      </c>
      <c r="G52" s="52" t="s">
        <v>313</v>
      </c>
      <c r="H52" s="53" t="s">
        <v>1</v>
      </c>
      <c r="I52" s="53" t="s">
        <v>0</v>
      </c>
      <c r="J52" s="53" t="s">
        <v>1</v>
      </c>
      <c r="K52" s="53" t="s">
        <v>1</v>
      </c>
      <c r="L52" s="53" t="s">
        <v>1</v>
      </c>
      <c r="M52" s="53" t="s">
        <v>1</v>
      </c>
      <c r="N52" s="53" t="s">
        <v>126</v>
      </c>
      <c r="O52" s="44" t="s">
        <v>187</v>
      </c>
      <c r="P52" s="53" t="s">
        <v>460</v>
      </c>
      <c r="Q52" s="53" t="s">
        <v>0</v>
      </c>
      <c r="R52" s="52" t="s">
        <v>329</v>
      </c>
      <c r="S52" s="52" t="s">
        <v>147</v>
      </c>
      <c r="T52" s="67">
        <v>44927</v>
      </c>
      <c r="U52" s="67">
        <v>45260</v>
      </c>
      <c r="V52" s="46" t="s">
        <v>232</v>
      </c>
      <c r="W52" s="116" t="s">
        <v>0</v>
      </c>
      <c r="X52" s="116" t="s">
        <v>0</v>
      </c>
      <c r="Y52" s="110" t="s">
        <v>1</v>
      </c>
      <c r="Z52" s="116" t="s">
        <v>0</v>
      </c>
      <c r="AA52" s="110" t="s">
        <v>3</v>
      </c>
      <c r="AB52" s="70" t="s">
        <v>185</v>
      </c>
      <c r="AC52" s="53" t="s">
        <v>192</v>
      </c>
      <c r="AD52" s="116" t="s">
        <v>0</v>
      </c>
      <c r="AE52" s="53" t="s">
        <v>444</v>
      </c>
      <c r="AF52" s="119" t="s">
        <v>0</v>
      </c>
      <c r="AG52" s="46"/>
      <c r="AH52" s="53"/>
      <c r="AI52" s="53"/>
      <c r="AJ52" s="46" t="s">
        <v>390</v>
      </c>
    </row>
    <row r="53" spans="1:36" ht="255" customHeight="1" x14ac:dyDescent="0.25">
      <c r="A53" s="58">
        <v>234</v>
      </c>
      <c r="B53" s="41" t="s">
        <v>46</v>
      </c>
      <c r="C53" s="41" t="s">
        <v>202</v>
      </c>
      <c r="D53" s="62" t="s">
        <v>135</v>
      </c>
      <c r="E53" s="51" t="s">
        <v>279</v>
      </c>
      <c r="F53" s="44" t="s">
        <v>176</v>
      </c>
      <c r="G53" s="54" t="s">
        <v>314</v>
      </c>
      <c r="H53" s="44" t="s">
        <v>0</v>
      </c>
      <c r="I53" s="44" t="s">
        <v>1</v>
      </c>
      <c r="J53" s="44" t="s">
        <v>1</v>
      </c>
      <c r="K53" s="44" t="s">
        <v>1</v>
      </c>
      <c r="L53" s="44" t="s">
        <v>1</v>
      </c>
      <c r="M53" s="44" t="s">
        <v>1</v>
      </c>
      <c r="N53" s="44" t="s">
        <v>126</v>
      </c>
      <c r="O53" s="44" t="s">
        <v>179</v>
      </c>
      <c r="P53" s="44" t="s">
        <v>458</v>
      </c>
      <c r="Q53" s="44" t="s">
        <v>1</v>
      </c>
      <c r="R53" s="46" t="s">
        <v>76</v>
      </c>
      <c r="S53" s="46" t="s">
        <v>105</v>
      </c>
      <c r="T53" s="67">
        <v>44927</v>
      </c>
      <c r="U53" s="67">
        <v>45260</v>
      </c>
      <c r="V53" s="46" t="s">
        <v>233</v>
      </c>
      <c r="W53" s="110" t="s">
        <v>1</v>
      </c>
      <c r="X53" s="110" t="s">
        <v>1</v>
      </c>
      <c r="Y53" s="110" t="s">
        <v>1</v>
      </c>
      <c r="Z53" s="110" t="s">
        <v>1</v>
      </c>
      <c r="AA53" s="110" t="s">
        <v>2</v>
      </c>
      <c r="AB53" s="70" t="s">
        <v>184</v>
      </c>
      <c r="AC53" s="44" t="s">
        <v>445</v>
      </c>
      <c r="AD53" s="110" t="s">
        <v>1</v>
      </c>
      <c r="AE53" s="44" t="s">
        <v>424</v>
      </c>
      <c r="AF53" s="119" t="s">
        <v>0</v>
      </c>
      <c r="AG53" s="45"/>
      <c r="AH53" s="44"/>
      <c r="AI53" s="44"/>
      <c r="AJ53" s="46" t="s">
        <v>390</v>
      </c>
    </row>
    <row r="54" spans="1:36" ht="315" x14ac:dyDescent="0.25">
      <c r="A54" s="58">
        <v>235</v>
      </c>
      <c r="B54" s="41" t="s">
        <v>47</v>
      </c>
      <c r="C54" s="41" t="s">
        <v>202</v>
      </c>
      <c r="D54" s="48" t="s">
        <v>136</v>
      </c>
      <c r="E54" s="51" t="s">
        <v>260</v>
      </c>
      <c r="F54" s="44" t="s">
        <v>176</v>
      </c>
      <c r="G54" s="46" t="s">
        <v>380</v>
      </c>
      <c r="H54" s="44" t="s">
        <v>1</v>
      </c>
      <c r="I54" s="44" t="s">
        <v>1</v>
      </c>
      <c r="J54" s="44" t="s">
        <v>1</v>
      </c>
      <c r="K54" s="44" t="s">
        <v>1</v>
      </c>
      <c r="L54" s="44" t="s">
        <v>1</v>
      </c>
      <c r="M54" s="44" t="s">
        <v>1</v>
      </c>
      <c r="N54" s="44" t="s">
        <v>2</v>
      </c>
      <c r="O54" s="44" t="s">
        <v>179</v>
      </c>
      <c r="P54" s="44" t="s">
        <v>472</v>
      </c>
      <c r="Q54" s="44" t="s">
        <v>0</v>
      </c>
      <c r="R54" s="42" t="s">
        <v>72</v>
      </c>
      <c r="S54" s="42" t="s">
        <v>106</v>
      </c>
      <c r="T54" s="73">
        <v>44927</v>
      </c>
      <c r="U54" s="73">
        <v>45260</v>
      </c>
      <c r="V54" s="42" t="s">
        <v>234</v>
      </c>
      <c r="W54" s="110" t="s">
        <v>1</v>
      </c>
      <c r="X54" s="110" t="s">
        <v>0</v>
      </c>
      <c r="Y54" s="110" t="s">
        <v>1</v>
      </c>
      <c r="Z54" s="110" t="s">
        <v>1</v>
      </c>
      <c r="AA54" s="110" t="s">
        <v>126</v>
      </c>
      <c r="AB54" s="70" t="s">
        <v>184</v>
      </c>
      <c r="AC54" s="44" t="s">
        <v>445</v>
      </c>
      <c r="AD54" s="110" t="s">
        <v>1</v>
      </c>
      <c r="AE54" s="44" t="s">
        <v>446</v>
      </c>
      <c r="AF54" s="119" t="s">
        <v>0</v>
      </c>
      <c r="AG54" s="45"/>
      <c r="AH54" s="44"/>
      <c r="AI54" s="44"/>
      <c r="AJ54" s="46" t="s">
        <v>390</v>
      </c>
    </row>
    <row r="55" spans="1:36" ht="330" x14ac:dyDescent="0.25">
      <c r="A55" s="58">
        <v>236</v>
      </c>
      <c r="B55" s="41" t="s">
        <v>48</v>
      </c>
      <c r="C55" s="41" t="s">
        <v>202</v>
      </c>
      <c r="D55" s="58" t="s">
        <v>49</v>
      </c>
      <c r="E55" s="51" t="s">
        <v>260</v>
      </c>
      <c r="F55" s="44" t="s">
        <v>175</v>
      </c>
      <c r="G55" s="48" t="s">
        <v>315</v>
      </c>
      <c r="H55" s="44" t="s">
        <v>1</v>
      </c>
      <c r="I55" s="44" t="s">
        <v>1</v>
      </c>
      <c r="J55" s="44" t="s">
        <v>1</v>
      </c>
      <c r="K55" s="44" t="s">
        <v>1</v>
      </c>
      <c r="L55" s="44" t="s">
        <v>1</v>
      </c>
      <c r="M55" s="44" t="s">
        <v>1</v>
      </c>
      <c r="N55" s="44" t="s">
        <v>2</v>
      </c>
      <c r="O55" s="44" t="s">
        <v>187</v>
      </c>
      <c r="P55" s="44" t="s">
        <v>447</v>
      </c>
      <c r="Q55" s="44" t="s">
        <v>0</v>
      </c>
      <c r="R55" s="42" t="s">
        <v>77</v>
      </c>
      <c r="S55" s="42" t="s">
        <v>107</v>
      </c>
      <c r="T55" s="71">
        <v>44927</v>
      </c>
      <c r="U55" s="71">
        <v>45260</v>
      </c>
      <c r="V55" s="42" t="s">
        <v>235</v>
      </c>
      <c r="W55" s="110" t="s">
        <v>0</v>
      </c>
      <c r="X55" s="110" t="s">
        <v>1</v>
      </c>
      <c r="Y55" s="110" t="s">
        <v>1</v>
      </c>
      <c r="Z55" s="110" t="s">
        <v>1</v>
      </c>
      <c r="AA55" s="110" t="s">
        <v>126</v>
      </c>
      <c r="AB55" s="70" t="s">
        <v>184</v>
      </c>
      <c r="AC55" s="44" t="s">
        <v>189</v>
      </c>
      <c r="AD55" s="110" t="s">
        <v>0</v>
      </c>
      <c r="AE55" s="44" t="s">
        <v>448</v>
      </c>
      <c r="AF55" s="119" t="s">
        <v>0</v>
      </c>
      <c r="AG55" s="45"/>
      <c r="AH55" s="44"/>
      <c r="AI55" s="44"/>
      <c r="AJ55" s="46" t="s">
        <v>390</v>
      </c>
    </row>
    <row r="56" spans="1:36" ht="222.75" customHeight="1" x14ac:dyDescent="0.25">
      <c r="A56" s="58">
        <v>236</v>
      </c>
      <c r="B56" s="41" t="s">
        <v>48</v>
      </c>
      <c r="C56" s="41" t="s">
        <v>286</v>
      </c>
      <c r="D56" s="41" t="s">
        <v>286</v>
      </c>
      <c r="E56" s="41" t="s">
        <v>286</v>
      </c>
      <c r="F56" s="41" t="s">
        <v>286</v>
      </c>
      <c r="G56" s="41" t="s">
        <v>286</v>
      </c>
      <c r="H56" s="41" t="s">
        <v>286</v>
      </c>
      <c r="I56" s="41" t="s">
        <v>286</v>
      </c>
      <c r="J56" s="41" t="s">
        <v>286</v>
      </c>
      <c r="K56" s="41" t="s">
        <v>286</v>
      </c>
      <c r="L56" s="41" t="s">
        <v>286</v>
      </c>
      <c r="M56" s="41" t="s">
        <v>286</v>
      </c>
      <c r="N56" s="41" t="s">
        <v>286</v>
      </c>
      <c r="O56" s="41" t="s">
        <v>286</v>
      </c>
      <c r="P56" s="41" t="s">
        <v>286</v>
      </c>
      <c r="Q56" s="41" t="s">
        <v>286</v>
      </c>
      <c r="R56" s="42" t="s">
        <v>330</v>
      </c>
      <c r="S56" s="42" t="s">
        <v>336</v>
      </c>
      <c r="T56" s="71">
        <v>44927</v>
      </c>
      <c r="U56" s="71">
        <v>45260</v>
      </c>
      <c r="V56" s="42" t="s">
        <v>235</v>
      </c>
      <c r="W56" s="117" t="s">
        <v>0</v>
      </c>
      <c r="X56" s="117" t="s">
        <v>1</v>
      </c>
      <c r="Y56" s="110" t="s">
        <v>1</v>
      </c>
      <c r="Z56" s="117" t="s">
        <v>1</v>
      </c>
      <c r="AA56" s="117" t="s">
        <v>126</v>
      </c>
      <c r="AB56" s="70" t="s">
        <v>184</v>
      </c>
      <c r="AC56" s="44" t="s">
        <v>189</v>
      </c>
      <c r="AD56" s="110" t="s">
        <v>0</v>
      </c>
      <c r="AE56" s="44" t="s">
        <v>448</v>
      </c>
      <c r="AF56" s="119" t="s">
        <v>0</v>
      </c>
      <c r="AG56" s="45"/>
      <c r="AH56" s="44"/>
      <c r="AI56" s="44"/>
      <c r="AJ56" s="46" t="s">
        <v>390</v>
      </c>
    </row>
    <row r="57" spans="1:36" ht="360" x14ac:dyDescent="0.25">
      <c r="A57" s="58">
        <v>237</v>
      </c>
      <c r="B57" s="41" t="s">
        <v>50</v>
      </c>
      <c r="C57" s="41" t="s">
        <v>202</v>
      </c>
      <c r="D57" s="48" t="s">
        <v>137</v>
      </c>
      <c r="E57" s="58" t="s">
        <v>280</v>
      </c>
      <c r="F57" s="44" t="s">
        <v>175</v>
      </c>
      <c r="G57" s="48" t="s">
        <v>316</v>
      </c>
      <c r="H57" s="55" t="s">
        <v>1</v>
      </c>
      <c r="I57" s="55" t="s">
        <v>1</v>
      </c>
      <c r="J57" s="55" t="s">
        <v>1</v>
      </c>
      <c r="K57" s="55" t="s">
        <v>1</v>
      </c>
      <c r="L57" s="55" t="s">
        <v>1</v>
      </c>
      <c r="M57" s="55" t="s">
        <v>1</v>
      </c>
      <c r="N57" s="44" t="s">
        <v>2</v>
      </c>
      <c r="O57" s="44" t="s">
        <v>180</v>
      </c>
      <c r="P57" s="55" t="s">
        <v>471</v>
      </c>
      <c r="Q57" s="55" t="s">
        <v>0</v>
      </c>
      <c r="R57" s="42" t="s">
        <v>381</v>
      </c>
      <c r="S57" s="42" t="s">
        <v>108</v>
      </c>
      <c r="T57" s="74">
        <v>44927</v>
      </c>
      <c r="U57" s="74">
        <v>45260</v>
      </c>
      <c r="V57" s="42" t="s">
        <v>236</v>
      </c>
      <c r="W57" s="117" t="s">
        <v>1</v>
      </c>
      <c r="X57" s="117" t="s">
        <v>0</v>
      </c>
      <c r="Y57" s="110" t="s">
        <v>1</v>
      </c>
      <c r="Z57" s="117" t="s">
        <v>1</v>
      </c>
      <c r="AA57" s="117" t="s">
        <v>126</v>
      </c>
      <c r="AB57" s="70" t="s">
        <v>184</v>
      </c>
      <c r="AC57" s="44" t="s">
        <v>189</v>
      </c>
      <c r="AD57" s="110" t="s">
        <v>0</v>
      </c>
      <c r="AE57" s="44" t="s">
        <v>427</v>
      </c>
      <c r="AF57" s="119" t="s">
        <v>0</v>
      </c>
      <c r="AG57" s="45"/>
      <c r="AH57" s="44"/>
      <c r="AI57" s="44"/>
      <c r="AJ57" s="46" t="s">
        <v>390</v>
      </c>
    </row>
    <row r="58" spans="1:36" ht="240" x14ac:dyDescent="0.25">
      <c r="A58" s="58">
        <v>238</v>
      </c>
      <c r="B58" s="41" t="s">
        <v>50</v>
      </c>
      <c r="C58" s="41" t="s">
        <v>202</v>
      </c>
      <c r="D58" s="46" t="s">
        <v>51</v>
      </c>
      <c r="E58" s="58" t="s">
        <v>281</v>
      </c>
      <c r="F58" s="44" t="s">
        <v>175</v>
      </c>
      <c r="G58" s="48" t="s">
        <v>317</v>
      </c>
      <c r="H58" s="55" t="s">
        <v>0</v>
      </c>
      <c r="I58" s="55" t="s">
        <v>1</v>
      </c>
      <c r="J58" s="55" t="s">
        <v>1</v>
      </c>
      <c r="K58" s="55" t="s">
        <v>1</v>
      </c>
      <c r="L58" s="55" t="s">
        <v>1</v>
      </c>
      <c r="M58" s="55" t="s">
        <v>1</v>
      </c>
      <c r="N58" s="44" t="s">
        <v>126</v>
      </c>
      <c r="O58" s="44" t="s">
        <v>179</v>
      </c>
      <c r="P58" s="55" t="s">
        <v>470</v>
      </c>
      <c r="Q58" s="55" t="s">
        <v>0</v>
      </c>
      <c r="R58" s="42" t="s">
        <v>331</v>
      </c>
      <c r="S58" s="42" t="s">
        <v>109</v>
      </c>
      <c r="T58" s="74">
        <v>45170</v>
      </c>
      <c r="U58" s="74">
        <v>45260</v>
      </c>
      <c r="V58" s="42" t="s">
        <v>356</v>
      </c>
      <c r="W58" s="117" t="s">
        <v>1</v>
      </c>
      <c r="X58" s="117" t="s">
        <v>1</v>
      </c>
      <c r="Y58" s="110" t="s">
        <v>1</v>
      </c>
      <c r="Z58" s="117" t="s">
        <v>1</v>
      </c>
      <c r="AA58" s="110" t="s">
        <v>2</v>
      </c>
      <c r="AB58" s="70" t="s">
        <v>185</v>
      </c>
      <c r="AC58" s="84" t="s">
        <v>190</v>
      </c>
      <c r="AD58" s="113" t="s">
        <v>0</v>
      </c>
      <c r="AE58" s="84" t="s">
        <v>474</v>
      </c>
      <c r="AF58" s="119" t="s">
        <v>0</v>
      </c>
      <c r="AG58" s="45"/>
      <c r="AH58" s="44"/>
      <c r="AI58" s="44"/>
      <c r="AJ58" s="46" t="s">
        <v>390</v>
      </c>
    </row>
    <row r="59" spans="1:36" ht="409.5" x14ac:dyDescent="0.25">
      <c r="A59" s="58">
        <v>239</v>
      </c>
      <c r="B59" s="41" t="s">
        <v>50</v>
      </c>
      <c r="C59" s="41" t="s">
        <v>203</v>
      </c>
      <c r="D59" s="58" t="s">
        <v>52</v>
      </c>
      <c r="E59" s="58" t="s">
        <v>282</v>
      </c>
      <c r="F59" s="44" t="s">
        <v>175</v>
      </c>
      <c r="G59" s="48" t="s">
        <v>166</v>
      </c>
      <c r="H59" s="55" t="s">
        <v>1</v>
      </c>
      <c r="I59" s="55" t="s">
        <v>1</v>
      </c>
      <c r="J59" s="55" t="s">
        <v>1</v>
      </c>
      <c r="K59" s="55" t="s">
        <v>1</v>
      </c>
      <c r="L59" s="55" t="s">
        <v>1</v>
      </c>
      <c r="M59" s="55" t="s">
        <v>1</v>
      </c>
      <c r="N59" s="44" t="s">
        <v>2</v>
      </c>
      <c r="O59" s="44" t="s">
        <v>179</v>
      </c>
      <c r="P59" s="55" t="s">
        <v>468</v>
      </c>
      <c r="Q59" s="55" t="s">
        <v>0</v>
      </c>
      <c r="R59" s="42" t="s">
        <v>78</v>
      </c>
      <c r="S59" s="42" t="s">
        <v>110</v>
      </c>
      <c r="T59" s="74">
        <v>44957</v>
      </c>
      <c r="U59" s="74">
        <v>45260</v>
      </c>
      <c r="V59" s="42" t="s">
        <v>237</v>
      </c>
      <c r="W59" s="117" t="s">
        <v>1</v>
      </c>
      <c r="X59" s="117" t="s">
        <v>0</v>
      </c>
      <c r="Y59" s="117" t="s">
        <v>1</v>
      </c>
      <c r="Z59" s="117" t="s">
        <v>1</v>
      </c>
      <c r="AA59" s="117" t="s">
        <v>126</v>
      </c>
      <c r="AB59" s="70" t="s">
        <v>184</v>
      </c>
      <c r="AC59" s="44" t="s">
        <v>189</v>
      </c>
      <c r="AD59" s="110" t="s">
        <v>0</v>
      </c>
      <c r="AE59" s="44" t="s">
        <v>427</v>
      </c>
      <c r="AF59" s="119" t="s">
        <v>0</v>
      </c>
      <c r="AG59" s="45"/>
      <c r="AH59" s="44"/>
      <c r="AI59" s="44"/>
      <c r="AJ59" s="46" t="s">
        <v>390</v>
      </c>
    </row>
    <row r="60" spans="1:36" ht="409.5" x14ac:dyDescent="0.25">
      <c r="A60" s="58">
        <v>239</v>
      </c>
      <c r="B60" s="41" t="s">
        <v>50</v>
      </c>
      <c r="C60" s="41" t="s">
        <v>286</v>
      </c>
      <c r="D60" s="41" t="s">
        <v>286</v>
      </c>
      <c r="E60" s="41" t="s">
        <v>286</v>
      </c>
      <c r="F60" s="41" t="s">
        <v>286</v>
      </c>
      <c r="G60" s="48" t="s">
        <v>167</v>
      </c>
      <c r="H60" s="55" t="s">
        <v>1</v>
      </c>
      <c r="I60" s="55" t="s">
        <v>1</v>
      </c>
      <c r="J60" s="55" t="s">
        <v>1</v>
      </c>
      <c r="K60" s="55" t="s">
        <v>1</v>
      </c>
      <c r="L60" s="55" t="s">
        <v>1</v>
      </c>
      <c r="M60" s="55" t="s">
        <v>1</v>
      </c>
      <c r="N60" s="44" t="s">
        <v>2</v>
      </c>
      <c r="O60" s="44" t="s">
        <v>179</v>
      </c>
      <c r="P60" s="55" t="s">
        <v>468</v>
      </c>
      <c r="Q60" s="55" t="s">
        <v>0</v>
      </c>
      <c r="R60" s="42" t="s">
        <v>78</v>
      </c>
      <c r="S60" s="42" t="s">
        <v>110</v>
      </c>
      <c r="T60" s="74">
        <v>44957</v>
      </c>
      <c r="U60" s="74">
        <v>45260</v>
      </c>
      <c r="V60" s="42" t="s">
        <v>238</v>
      </c>
      <c r="W60" s="117" t="s">
        <v>1</v>
      </c>
      <c r="X60" s="117" t="s">
        <v>0</v>
      </c>
      <c r="Y60" s="117" t="s">
        <v>1</v>
      </c>
      <c r="Z60" s="117" t="s">
        <v>1</v>
      </c>
      <c r="AA60" s="117" t="s">
        <v>126</v>
      </c>
      <c r="AB60" s="70" t="s">
        <v>185</v>
      </c>
      <c r="AC60" s="44" t="s">
        <v>190</v>
      </c>
      <c r="AD60" s="110" t="s">
        <v>0</v>
      </c>
      <c r="AE60" s="44" t="s">
        <v>450</v>
      </c>
      <c r="AF60" s="119" t="s">
        <v>0</v>
      </c>
      <c r="AG60" s="45"/>
      <c r="AH60" s="44"/>
      <c r="AI60" s="44"/>
      <c r="AJ60" s="46" t="s">
        <v>390</v>
      </c>
    </row>
    <row r="61" spans="1:36" ht="409.5" x14ac:dyDescent="0.25">
      <c r="A61" s="58">
        <v>239</v>
      </c>
      <c r="B61" s="41" t="s">
        <v>50</v>
      </c>
      <c r="C61" s="41" t="s">
        <v>286</v>
      </c>
      <c r="D61" s="41" t="s">
        <v>286</v>
      </c>
      <c r="E61" s="41" t="s">
        <v>286</v>
      </c>
      <c r="F61" s="41" t="s">
        <v>286</v>
      </c>
      <c r="G61" s="48" t="s">
        <v>168</v>
      </c>
      <c r="H61" s="55" t="s">
        <v>1</v>
      </c>
      <c r="I61" s="55" t="s">
        <v>1</v>
      </c>
      <c r="J61" s="55" t="s">
        <v>1</v>
      </c>
      <c r="K61" s="55" t="s">
        <v>1</v>
      </c>
      <c r="L61" s="55" t="s">
        <v>1</v>
      </c>
      <c r="M61" s="55" t="s">
        <v>1</v>
      </c>
      <c r="N61" s="44" t="s">
        <v>2</v>
      </c>
      <c r="O61" s="44" t="s">
        <v>179</v>
      </c>
      <c r="P61" s="55" t="s">
        <v>468</v>
      </c>
      <c r="Q61" s="55" t="s">
        <v>0</v>
      </c>
      <c r="R61" s="42" t="s">
        <v>78</v>
      </c>
      <c r="S61" s="42" t="s">
        <v>110</v>
      </c>
      <c r="T61" s="74">
        <v>44957</v>
      </c>
      <c r="U61" s="74">
        <v>45260</v>
      </c>
      <c r="V61" s="42" t="s">
        <v>239</v>
      </c>
      <c r="W61" s="117" t="s">
        <v>1</v>
      </c>
      <c r="X61" s="117" t="s">
        <v>0</v>
      </c>
      <c r="Y61" s="117" t="s">
        <v>1</v>
      </c>
      <c r="Z61" s="117" t="s">
        <v>1</v>
      </c>
      <c r="AA61" s="117" t="s">
        <v>126</v>
      </c>
      <c r="AB61" s="70" t="s">
        <v>184</v>
      </c>
      <c r="AC61" s="44" t="s">
        <v>189</v>
      </c>
      <c r="AD61" s="110" t="s">
        <v>0</v>
      </c>
      <c r="AE61" s="44" t="s">
        <v>427</v>
      </c>
      <c r="AF61" s="119" t="s">
        <v>0</v>
      </c>
      <c r="AG61" s="45"/>
      <c r="AH61" s="44"/>
      <c r="AI61" s="44"/>
      <c r="AJ61" s="46" t="s">
        <v>390</v>
      </c>
    </row>
    <row r="62" spans="1:36" ht="315" x14ac:dyDescent="0.25">
      <c r="A62" s="58">
        <v>239</v>
      </c>
      <c r="B62" s="41" t="s">
        <v>50</v>
      </c>
      <c r="C62" s="41" t="s">
        <v>286</v>
      </c>
      <c r="D62" s="41" t="s">
        <v>286</v>
      </c>
      <c r="E62" s="41" t="s">
        <v>286</v>
      </c>
      <c r="F62" s="41" t="s">
        <v>286</v>
      </c>
      <c r="G62" s="48" t="s">
        <v>61</v>
      </c>
      <c r="H62" s="55" t="s">
        <v>1</v>
      </c>
      <c r="I62" s="55" t="s">
        <v>1</v>
      </c>
      <c r="J62" s="55" t="s">
        <v>1</v>
      </c>
      <c r="K62" s="55" t="s">
        <v>1</v>
      </c>
      <c r="L62" s="55" t="s">
        <v>1</v>
      </c>
      <c r="M62" s="55" t="s">
        <v>1</v>
      </c>
      <c r="N62" s="44" t="s">
        <v>2</v>
      </c>
      <c r="O62" s="44" t="s">
        <v>179</v>
      </c>
      <c r="P62" s="55" t="s">
        <v>468</v>
      </c>
      <c r="Q62" s="55" t="s">
        <v>0</v>
      </c>
      <c r="R62" s="42" t="s">
        <v>78</v>
      </c>
      <c r="S62" s="42" t="s">
        <v>110</v>
      </c>
      <c r="T62" s="74">
        <v>44957</v>
      </c>
      <c r="U62" s="74">
        <v>45260</v>
      </c>
      <c r="V62" s="42" t="s">
        <v>240</v>
      </c>
      <c r="W62" s="117" t="s">
        <v>1</v>
      </c>
      <c r="X62" s="117" t="s">
        <v>0</v>
      </c>
      <c r="Y62" s="117" t="s">
        <v>1</v>
      </c>
      <c r="Z62" s="117" t="s">
        <v>1</v>
      </c>
      <c r="AA62" s="117" t="s">
        <v>126</v>
      </c>
      <c r="AB62" s="70" t="s">
        <v>184</v>
      </c>
      <c r="AC62" s="44" t="s">
        <v>189</v>
      </c>
      <c r="AD62" s="110" t="s">
        <v>0</v>
      </c>
      <c r="AE62" s="44" t="s">
        <v>427</v>
      </c>
      <c r="AF62" s="119" t="s">
        <v>0</v>
      </c>
      <c r="AG62" s="45"/>
      <c r="AH62" s="44"/>
      <c r="AI62" s="44"/>
      <c r="AJ62" s="46" t="s">
        <v>390</v>
      </c>
    </row>
    <row r="63" spans="1:36" ht="409.5" x14ac:dyDescent="0.25">
      <c r="A63" s="58">
        <v>239</v>
      </c>
      <c r="B63" s="41" t="s">
        <v>50</v>
      </c>
      <c r="C63" s="41" t="s">
        <v>286</v>
      </c>
      <c r="D63" s="41" t="s">
        <v>286</v>
      </c>
      <c r="E63" s="41" t="s">
        <v>286</v>
      </c>
      <c r="F63" s="41" t="s">
        <v>286</v>
      </c>
      <c r="G63" s="48" t="s">
        <v>169</v>
      </c>
      <c r="H63" s="55" t="s">
        <v>1</v>
      </c>
      <c r="I63" s="55" t="s">
        <v>1</v>
      </c>
      <c r="J63" s="55" t="s">
        <v>1</v>
      </c>
      <c r="K63" s="55" t="s">
        <v>1</v>
      </c>
      <c r="L63" s="55" t="s">
        <v>1</v>
      </c>
      <c r="M63" s="55" t="s">
        <v>1</v>
      </c>
      <c r="N63" s="44" t="s">
        <v>2</v>
      </c>
      <c r="O63" s="44" t="s">
        <v>179</v>
      </c>
      <c r="P63" s="55" t="s">
        <v>468</v>
      </c>
      <c r="Q63" s="55" t="s">
        <v>0</v>
      </c>
      <c r="R63" s="42" t="s">
        <v>78</v>
      </c>
      <c r="S63" s="42" t="s">
        <v>110</v>
      </c>
      <c r="T63" s="74">
        <v>44957</v>
      </c>
      <c r="U63" s="74">
        <v>45260</v>
      </c>
      <c r="V63" s="42" t="s">
        <v>241</v>
      </c>
      <c r="W63" s="117" t="s">
        <v>1</v>
      </c>
      <c r="X63" s="117" t="s">
        <v>0</v>
      </c>
      <c r="Y63" s="117" t="s">
        <v>1</v>
      </c>
      <c r="Z63" s="117" t="s">
        <v>1</v>
      </c>
      <c r="AA63" s="117" t="s">
        <v>126</v>
      </c>
      <c r="AB63" s="70" t="s">
        <v>185</v>
      </c>
      <c r="AC63" s="44" t="s">
        <v>192</v>
      </c>
      <c r="AD63" s="110" t="s">
        <v>0</v>
      </c>
      <c r="AE63" s="44" t="s">
        <v>452</v>
      </c>
      <c r="AF63" s="119" t="s">
        <v>0</v>
      </c>
      <c r="AG63" s="45"/>
      <c r="AH63" s="44"/>
      <c r="AI63" s="44"/>
      <c r="AJ63" s="46" t="s">
        <v>390</v>
      </c>
    </row>
    <row r="64" spans="1:36" ht="300" x14ac:dyDescent="0.25">
      <c r="A64" s="58">
        <v>240</v>
      </c>
      <c r="B64" s="41" t="s">
        <v>50</v>
      </c>
      <c r="C64" s="41" t="s">
        <v>202</v>
      </c>
      <c r="D64" s="48" t="s">
        <v>138</v>
      </c>
      <c r="E64" s="58" t="s">
        <v>260</v>
      </c>
      <c r="F64" s="44" t="s">
        <v>175</v>
      </c>
      <c r="G64" s="48" t="s">
        <v>170</v>
      </c>
      <c r="H64" s="55" t="s">
        <v>0</v>
      </c>
      <c r="I64" s="55" t="s">
        <v>1</v>
      </c>
      <c r="J64" s="55" t="s">
        <v>1</v>
      </c>
      <c r="K64" s="55" t="s">
        <v>1</v>
      </c>
      <c r="L64" s="55" t="s">
        <v>1</v>
      </c>
      <c r="M64" s="55" t="s">
        <v>1</v>
      </c>
      <c r="N64" s="44" t="s">
        <v>126</v>
      </c>
      <c r="O64" s="44" t="s">
        <v>187</v>
      </c>
      <c r="P64" s="44" t="s">
        <v>459</v>
      </c>
      <c r="Q64" s="55" t="s">
        <v>1</v>
      </c>
      <c r="R64" s="42" t="s">
        <v>72</v>
      </c>
      <c r="S64" s="42" t="s">
        <v>111</v>
      </c>
      <c r="T64" s="74">
        <v>44927</v>
      </c>
      <c r="U64" s="74">
        <v>45260</v>
      </c>
      <c r="V64" s="42" t="s">
        <v>242</v>
      </c>
      <c r="W64" s="117" t="s">
        <v>1</v>
      </c>
      <c r="X64" s="117" t="s">
        <v>1</v>
      </c>
      <c r="Y64" s="110" t="s">
        <v>1</v>
      </c>
      <c r="Z64" s="110" t="s">
        <v>1</v>
      </c>
      <c r="AA64" s="110" t="s">
        <v>2</v>
      </c>
      <c r="AB64" s="70" t="s">
        <v>184</v>
      </c>
      <c r="AC64" s="44" t="s">
        <v>445</v>
      </c>
      <c r="AD64" s="110" t="s">
        <v>1</v>
      </c>
      <c r="AE64" s="44" t="s">
        <v>454</v>
      </c>
      <c r="AF64" s="119" t="s">
        <v>0</v>
      </c>
      <c r="AG64" s="45"/>
      <c r="AH64" s="44"/>
      <c r="AI64" s="44"/>
      <c r="AJ64" s="46" t="s">
        <v>390</v>
      </c>
    </row>
    <row r="65" spans="1:36" ht="409.5" x14ac:dyDescent="0.25">
      <c r="A65" s="51">
        <v>241</v>
      </c>
      <c r="B65" s="41" t="s">
        <v>50</v>
      </c>
      <c r="C65" s="41" t="s">
        <v>202</v>
      </c>
      <c r="D65" s="46" t="s">
        <v>255</v>
      </c>
      <c r="E65" s="58" t="s">
        <v>283</v>
      </c>
      <c r="F65" s="44" t="s">
        <v>175</v>
      </c>
      <c r="G65" s="48" t="s">
        <v>451</v>
      </c>
      <c r="H65" s="55" t="s">
        <v>1</v>
      </c>
      <c r="I65" s="55" t="s">
        <v>1</v>
      </c>
      <c r="J65" s="55" t="s">
        <v>1</v>
      </c>
      <c r="K65" s="55" t="s">
        <v>1</v>
      </c>
      <c r="L65" s="55" t="s">
        <v>1</v>
      </c>
      <c r="M65" s="55" t="s">
        <v>1</v>
      </c>
      <c r="N65" s="44" t="s">
        <v>2</v>
      </c>
      <c r="O65" s="44" t="s">
        <v>180</v>
      </c>
      <c r="P65" s="55" t="s">
        <v>469</v>
      </c>
      <c r="Q65" s="55" t="s">
        <v>0</v>
      </c>
      <c r="R65" s="42" t="s">
        <v>332</v>
      </c>
      <c r="S65" s="42" t="s">
        <v>112</v>
      </c>
      <c r="T65" s="74">
        <v>44985</v>
      </c>
      <c r="U65" s="74">
        <v>45260</v>
      </c>
      <c r="V65" s="42" t="s">
        <v>236</v>
      </c>
      <c r="W65" s="117" t="s">
        <v>1</v>
      </c>
      <c r="X65" s="117" t="s">
        <v>0</v>
      </c>
      <c r="Y65" s="117" t="s">
        <v>1</v>
      </c>
      <c r="Z65" s="117" t="s">
        <v>1</v>
      </c>
      <c r="AA65" s="117" t="s">
        <v>126</v>
      </c>
      <c r="AB65" s="70" t="s">
        <v>184</v>
      </c>
      <c r="AC65" s="44" t="s">
        <v>189</v>
      </c>
      <c r="AD65" s="110" t="s">
        <v>0</v>
      </c>
      <c r="AE65" s="44" t="s">
        <v>427</v>
      </c>
      <c r="AF65" s="119" t="s">
        <v>0</v>
      </c>
      <c r="AG65" s="45"/>
      <c r="AH65" s="44"/>
      <c r="AI65" s="44"/>
      <c r="AJ65" s="46" t="s">
        <v>390</v>
      </c>
    </row>
    <row r="66" spans="1:36" ht="240" x14ac:dyDescent="0.25">
      <c r="A66" s="58">
        <v>241</v>
      </c>
      <c r="B66" s="41" t="s">
        <v>50</v>
      </c>
      <c r="C66" s="41" t="s">
        <v>155</v>
      </c>
      <c r="D66" s="41" t="s">
        <v>155</v>
      </c>
      <c r="E66" s="41" t="s">
        <v>155</v>
      </c>
      <c r="F66" s="41" t="s">
        <v>155</v>
      </c>
      <c r="G66" s="48" t="s">
        <v>318</v>
      </c>
      <c r="H66" s="55" t="s">
        <v>1</v>
      </c>
      <c r="I66" s="55" t="s">
        <v>1</v>
      </c>
      <c r="J66" s="55" t="s">
        <v>1</v>
      </c>
      <c r="K66" s="55" t="s">
        <v>1</v>
      </c>
      <c r="L66" s="55" t="s">
        <v>1</v>
      </c>
      <c r="M66" s="55" t="s">
        <v>1</v>
      </c>
      <c r="N66" s="44" t="s">
        <v>2</v>
      </c>
      <c r="O66" s="44" t="s">
        <v>179</v>
      </c>
      <c r="P66" s="55" t="s">
        <v>468</v>
      </c>
      <c r="Q66" s="55" t="s">
        <v>0</v>
      </c>
      <c r="R66" s="48" t="s">
        <v>155</v>
      </c>
      <c r="S66" s="48" t="s">
        <v>155</v>
      </c>
      <c r="T66" s="48" t="s">
        <v>155</v>
      </c>
      <c r="U66" s="48" t="s">
        <v>155</v>
      </c>
      <c r="V66" s="48" t="s">
        <v>155</v>
      </c>
      <c r="W66" s="111" t="s">
        <v>155</v>
      </c>
      <c r="X66" s="111" t="s">
        <v>155</v>
      </c>
      <c r="Y66" s="111" t="s">
        <v>155</v>
      </c>
      <c r="Z66" s="111" t="s">
        <v>155</v>
      </c>
      <c r="AA66" s="111" t="s">
        <v>155</v>
      </c>
      <c r="AB66" s="111" t="s">
        <v>155</v>
      </c>
      <c r="AC66" s="48" t="s">
        <v>155</v>
      </c>
      <c r="AD66" s="111" t="s">
        <v>155</v>
      </c>
      <c r="AE66" s="111" t="s">
        <v>155</v>
      </c>
      <c r="AF66" s="111" t="s">
        <v>155</v>
      </c>
      <c r="AG66" s="48" t="s">
        <v>286</v>
      </c>
      <c r="AH66" s="48" t="s">
        <v>286</v>
      </c>
      <c r="AI66" s="48" t="s">
        <v>286</v>
      </c>
      <c r="AJ66" s="48" t="s">
        <v>155</v>
      </c>
    </row>
    <row r="67" spans="1:36" ht="255" x14ac:dyDescent="0.25">
      <c r="A67" s="58">
        <v>242</v>
      </c>
      <c r="B67" s="41" t="s">
        <v>27</v>
      </c>
      <c r="C67" s="41" t="s">
        <v>202</v>
      </c>
      <c r="D67" s="46" t="s">
        <v>53</v>
      </c>
      <c r="E67" s="46" t="s">
        <v>284</v>
      </c>
      <c r="F67" s="55" t="s">
        <v>175</v>
      </c>
      <c r="G67" s="48" t="s">
        <v>382</v>
      </c>
      <c r="H67" s="55" t="s">
        <v>1</v>
      </c>
      <c r="I67" s="55" t="s">
        <v>1</v>
      </c>
      <c r="J67" s="55" t="s">
        <v>1</v>
      </c>
      <c r="K67" s="55" t="s">
        <v>1</v>
      </c>
      <c r="L67" s="55" t="s">
        <v>1</v>
      </c>
      <c r="M67" s="55" t="s">
        <v>1</v>
      </c>
      <c r="N67" s="44" t="s">
        <v>2</v>
      </c>
      <c r="O67" s="55" t="s">
        <v>179</v>
      </c>
      <c r="P67" s="55" t="s">
        <v>468</v>
      </c>
      <c r="Q67" s="55" t="s">
        <v>0</v>
      </c>
      <c r="R67" s="48" t="s">
        <v>383</v>
      </c>
      <c r="S67" s="46" t="s">
        <v>113</v>
      </c>
      <c r="T67" s="75">
        <v>44927</v>
      </c>
      <c r="U67" s="75">
        <v>45260</v>
      </c>
      <c r="V67" s="48" t="s">
        <v>357</v>
      </c>
      <c r="W67" s="117" t="s">
        <v>0</v>
      </c>
      <c r="X67" s="117" t="s">
        <v>1</v>
      </c>
      <c r="Y67" s="110" t="s">
        <v>1</v>
      </c>
      <c r="Z67" s="117" t="s">
        <v>1</v>
      </c>
      <c r="AA67" s="117" t="s">
        <v>126</v>
      </c>
      <c r="AB67" s="70" t="s">
        <v>184</v>
      </c>
      <c r="AC67" s="44" t="s">
        <v>189</v>
      </c>
      <c r="AD67" s="110" t="s">
        <v>0</v>
      </c>
      <c r="AE67" s="55" t="s">
        <v>453</v>
      </c>
      <c r="AF67" s="119" t="s">
        <v>0</v>
      </c>
      <c r="AG67" s="45"/>
      <c r="AH67" s="44"/>
      <c r="AI67" s="44"/>
      <c r="AJ67" s="46" t="s">
        <v>390</v>
      </c>
    </row>
    <row r="68" spans="1:36" ht="345" x14ac:dyDescent="0.25">
      <c r="A68" s="58">
        <v>242</v>
      </c>
      <c r="B68" s="41" t="s">
        <v>27</v>
      </c>
      <c r="C68" s="41" t="s">
        <v>286</v>
      </c>
      <c r="D68" s="41" t="s">
        <v>286</v>
      </c>
      <c r="E68" s="41" t="s">
        <v>286</v>
      </c>
      <c r="F68" s="41" t="s">
        <v>286</v>
      </c>
      <c r="G68" s="48" t="s">
        <v>384</v>
      </c>
      <c r="H68" s="44" t="s">
        <v>1</v>
      </c>
      <c r="I68" s="44" t="s">
        <v>1</v>
      </c>
      <c r="J68" s="44" t="s">
        <v>1</v>
      </c>
      <c r="K68" s="44" t="s">
        <v>1</v>
      </c>
      <c r="L68" s="44" t="s">
        <v>1</v>
      </c>
      <c r="M68" s="44" t="s">
        <v>1</v>
      </c>
      <c r="N68" s="44" t="s">
        <v>2</v>
      </c>
      <c r="O68" s="44" t="s">
        <v>179</v>
      </c>
      <c r="P68" s="55" t="s">
        <v>468</v>
      </c>
      <c r="Q68" s="44" t="s">
        <v>0</v>
      </c>
      <c r="R68" s="46" t="s">
        <v>79</v>
      </c>
      <c r="S68" s="46" t="s">
        <v>114</v>
      </c>
      <c r="T68" s="75">
        <v>44927</v>
      </c>
      <c r="U68" s="75">
        <v>45260</v>
      </c>
      <c r="V68" s="48" t="s">
        <v>358</v>
      </c>
      <c r="W68" s="110" t="s">
        <v>0</v>
      </c>
      <c r="X68" s="110" t="s">
        <v>1</v>
      </c>
      <c r="Y68" s="110" t="s">
        <v>1</v>
      </c>
      <c r="Z68" s="110" t="s">
        <v>1</v>
      </c>
      <c r="AA68" s="110" t="s">
        <v>126</v>
      </c>
      <c r="AB68" s="70" t="s">
        <v>184</v>
      </c>
      <c r="AC68" s="44" t="s">
        <v>189</v>
      </c>
      <c r="AD68" s="110" t="s">
        <v>0</v>
      </c>
      <c r="AE68" s="44" t="s">
        <v>454</v>
      </c>
      <c r="AF68" s="119" t="s">
        <v>0</v>
      </c>
      <c r="AG68" s="45"/>
      <c r="AH68" s="44"/>
      <c r="AI68" s="44"/>
      <c r="AJ68" s="46" t="s">
        <v>390</v>
      </c>
    </row>
    <row r="69" spans="1:36" ht="345" x14ac:dyDescent="0.25">
      <c r="A69" s="58">
        <v>242</v>
      </c>
      <c r="B69" s="41" t="s">
        <v>27</v>
      </c>
      <c r="C69" s="41" t="s">
        <v>286</v>
      </c>
      <c r="D69" s="41" t="s">
        <v>286</v>
      </c>
      <c r="E69" s="41" t="s">
        <v>286</v>
      </c>
      <c r="F69" s="41" t="s">
        <v>286</v>
      </c>
      <c r="G69" s="48" t="s">
        <v>319</v>
      </c>
      <c r="H69" s="44" t="s">
        <v>1</v>
      </c>
      <c r="I69" s="44" t="s">
        <v>1</v>
      </c>
      <c r="J69" s="44" t="s">
        <v>1</v>
      </c>
      <c r="K69" s="44" t="s">
        <v>1</v>
      </c>
      <c r="L69" s="44" t="s">
        <v>1</v>
      </c>
      <c r="M69" s="44" t="s">
        <v>1</v>
      </c>
      <c r="N69" s="44" t="s">
        <v>2</v>
      </c>
      <c r="O69" s="44" t="s">
        <v>179</v>
      </c>
      <c r="P69" s="55" t="s">
        <v>468</v>
      </c>
      <c r="Q69" s="44" t="s">
        <v>0</v>
      </c>
      <c r="R69" s="42" t="s">
        <v>385</v>
      </c>
      <c r="S69" s="42" t="s">
        <v>115</v>
      </c>
      <c r="T69" s="76">
        <v>44927</v>
      </c>
      <c r="U69" s="76">
        <v>45260</v>
      </c>
      <c r="V69" s="42" t="s">
        <v>359</v>
      </c>
      <c r="W69" s="110" t="s">
        <v>1</v>
      </c>
      <c r="X69" s="110" t="s">
        <v>1</v>
      </c>
      <c r="Y69" s="110" t="s">
        <v>1</v>
      </c>
      <c r="Z69" s="110" t="s">
        <v>1</v>
      </c>
      <c r="AA69" s="110" t="s">
        <v>2</v>
      </c>
      <c r="AB69" s="70" t="s">
        <v>184</v>
      </c>
      <c r="AC69" s="44" t="s">
        <v>445</v>
      </c>
      <c r="AD69" s="110" t="s">
        <v>1</v>
      </c>
      <c r="AE69" s="44" t="s">
        <v>454</v>
      </c>
      <c r="AF69" s="119" t="s">
        <v>0</v>
      </c>
      <c r="AG69" s="45"/>
      <c r="AH69" s="44"/>
      <c r="AI69" s="44"/>
      <c r="AJ69" s="46" t="s">
        <v>390</v>
      </c>
    </row>
    <row r="70" spans="1:36" ht="375" x14ac:dyDescent="0.25">
      <c r="A70" s="58">
        <v>242</v>
      </c>
      <c r="B70" s="41" t="s">
        <v>27</v>
      </c>
      <c r="C70" s="41" t="s">
        <v>155</v>
      </c>
      <c r="D70" s="41" t="s">
        <v>155</v>
      </c>
      <c r="E70" s="41" t="s">
        <v>155</v>
      </c>
      <c r="F70" s="41" t="s">
        <v>155</v>
      </c>
      <c r="G70" s="48" t="s">
        <v>171</v>
      </c>
      <c r="H70" s="44" t="s">
        <v>1</v>
      </c>
      <c r="I70" s="44" t="s">
        <v>1</v>
      </c>
      <c r="J70" s="44" t="s">
        <v>1</v>
      </c>
      <c r="K70" s="44" t="s">
        <v>1</v>
      </c>
      <c r="L70" s="44" t="s">
        <v>1</v>
      </c>
      <c r="M70" s="44" t="s">
        <v>1</v>
      </c>
      <c r="N70" s="44" t="s">
        <v>2</v>
      </c>
      <c r="O70" s="44" t="s">
        <v>179</v>
      </c>
      <c r="P70" s="55" t="s">
        <v>468</v>
      </c>
      <c r="Q70" s="44" t="s">
        <v>0</v>
      </c>
      <c r="R70" s="48" t="s">
        <v>155</v>
      </c>
      <c r="S70" s="48" t="s">
        <v>155</v>
      </c>
      <c r="T70" s="48" t="s">
        <v>155</v>
      </c>
      <c r="U70" s="48" t="s">
        <v>155</v>
      </c>
      <c r="V70" s="48" t="s">
        <v>155</v>
      </c>
      <c r="W70" s="111" t="s">
        <v>155</v>
      </c>
      <c r="X70" s="111" t="s">
        <v>155</v>
      </c>
      <c r="Y70" s="111" t="s">
        <v>155</v>
      </c>
      <c r="Z70" s="111" t="s">
        <v>155</v>
      </c>
      <c r="AA70" s="111" t="s">
        <v>155</v>
      </c>
      <c r="AB70" s="111" t="s">
        <v>155</v>
      </c>
      <c r="AC70" s="48" t="s">
        <v>155</v>
      </c>
      <c r="AD70" s="111" t="s">
        <v>155</v>
      </c>
      <c r="AE70" s="111" t="s">
        <v>155</v>
      </c>
      <c r="AF70" s="119" t="s">
        <v>0</v>
      </c>
      <c r="AG70" s="45"/>
      <c r="AH70" s="44"/>
      <c r="AI70" s="44"/>
      <c r="AJ70" s="46" t="s">
        <v>390</v>
      </c>
    </row>
    <row r="71" spans="1:36" ht="409.5" x14ac:dyDescent="0.25">
      <c r="A71" s="51">
        <v>243</v>
      </c>
      <c r="B71" s="41" t="s">
        <v>27</v>
      </c>
      <c r="C71" s="41" t="s">
        <v>202</v>
      </c>
      <c r="D71" s="46" t="s">
        <v>54</v>
      </c>
      <c r="E71" s="46" t="s">
        <v>285</v>
      </c>
      <c r="F71" s="44" t="s">
        <v>175</v>
      </c>
      <c r="G71" s="48" t="s">
        <v>320</v>
      </c>
      <c r="H71" s="44" t="s">
        <v>1</v>
      </c>
      <c r="I71" s="44" t="s">
        <v>1</v>
      </c>
      <c r="J71" s="44" t="s">
        <v>1</v>
      </c>
      <c r="K71" s="44" t="s">
        <v>1</v>
      </c>
      <c r="L71" s="44" t="s">
        <v>1</v>
      </c>
      <c r="M71" s="44" t="s">
        <v>1</v>
      </c>
      <c r="N71" s="44" t="s">
        <v>2</v>
      </c>
      <c r="O71" s="44" t="s">
        <v>179</v>
      </c>
      <c r="P71" s="55" t="s">
        <v>449</v>
      </c>
      <c r="Q71" s="44" t="s">
        <v>0</v>
      </c>
      <c r="R71" s="46" t="s">
        <v>80</v>
      </c>
      <c r="S71" s="48" t="s">
        <v>116</v>
      </c>
      <c r="T71" s="68">
        <v>44927</v>
      </c>
      <c r="U71" s="68">
        <v>45260</v>
      </c>
      <c r="V71" s="48" t="s">
        <v>360</v>
      </c>
      <c r="W71" s="110" t="s">
        <v>1</v>
      </c>
      <c r="X71" s="110" t="s">
        <v>1</v>
      </c>
      <c r="Y71" s="110" t="s">
        <v>1</v>
      </c>
      <c r="Z71" s="115" t="s">
        <v>1</v>
      </c>
      <c r="AA71" s="110" t="s">
        <v>2</v>
      </c>
      <c r="AB71" s="70" t="s">
        <v>184</v>
      </c>
      <c r="AC71" s="46" t="s">
        <v>189</v>
      </c>
      <c r="AD71" s="115" t="s">
        <v>0</v>
      </c>
      <c r="AE71" s="123" t="s">
        <v>454</v>
      </c>
      <c r="AF71" s="119" t="s">
        <v>0</v>
      </c>
      <c r="AG71" s="45"/>
      <c r="AH71" s="44"/>
      <c r="AI71" s="44"/>
      <c r="AJ71" s="46" t="s">
        <v>390</v>
      </c>
    </row>
    <row r="72" spans="1:36" ht="409.5" x14ac:dyDescent="0.25">
      <c r="A72" s="51">
        <v>243</v>
      </c>
      <c r="B72" s="41" t="s">
        <v>27</v>
      </c>
      <c r="C72" s="41" t="s">
        <v>286</v>
      </c>
      <c r="D72" s="41" t="s">
        <v>286</v>
      </c>
      <c r="E72" s="41" t="s">
        <v>286</v>
      </c>
      <c r="F72" s="41" t="s">
        <v>286</v>
      </c>
      <c r="G72" s="48" t="s">
        <v>386</v>
      </c>
      <c r="H72" s="44" t="s">
        <v>1</v>
      </c>
      <c r="I72" s="44" t="s">
        <v>1</v>
      </c>
      <c r="J72" s="44" t="s">
        <v>1</v>
      </c>
      <c r="K72" s="44" t="s">
        <v>1</v>
      </c>
      <c r="L72" s="44" t="s">
        <v>1</v>
      </c>
      <c r="M72" s="44" t="s">
        <v>1</v>
      </c>
      <c r="N72" s="44" t="s">
        <v>2</v>
      </c>
      <c r="O72" s="44" t="s">
        <v>180</v>
      </c>
      <c r="P72" s="55" t="s">
        <v>467</v>
      </c>
      <c r="Q72" s="44" t="s">
        <v>0</v>
      </c>
      <c r="R72" s="46" t="s">
        <v>81</v>
      </c>
      <c r="S72" s="48" t="s">
        <v>117</v>
      </c>
      <c r="T72" s="68">
        <v>44927</v>
      </c>
      <c r="U72" s="68">
        <v>45260</v>
      </c>
      <c r="V72" s="48" t="s">
        <v>243</v>
      </c>
      <c r="W72" s="110" t="s">
        <v>1</v>
      </c>
      <c r="X72" s="110" t="s">
        <v>1</v>
      </c>
      <c r="Y72" s="110" t="s">
        <v>1</v>
      </c>
      <c r="Z72" s="110" t="s">
        <v>1</v>
      </c>
      <c r="AA72" s="110" t="s">
        <v>2</v>
      </c>
      <c r="AB72" s="70" t="s">
        <v>184</v>
      </c>
      <c r="AC72" s="44" t="s">
        <v>189</v>
      </c>
      <c r="AD72" s="110" t="s">
        <v>1</v>
      </c>
      <c r="AE72" s="123" t="s">
        <v>454</v>
      </c>
      <c r="AF72" s="119" t="s">
        <v>0</v>
      </c>
      <c r="AG72" s="45"/>
      <c r="AH72" s="44"/>
      <c r="AI72" s="44"/>
      <c r="AJ72" s="46" t="s">
        <v>390</v>
      </c>
    </row>
    <row r="73" spans="1:36" ht="285" x14ac:dyDescent="0.25">
      <c r="A73" s="51">
        <v>243</v>
      </c>
      <c r="B73" s="41" t="s">
        <v>27</v>
      </c>
      <c r="C73" s="41" t="s">
        <v>286</v>
      </c>
      <c r="D73" s="41" t="s">
        <v>286</v>
      </c>
      <c r="E73" s="41" t="s">
        <v>286</v>
      </c>
      <c r="F73" s="41" t="s">
        <v>286</v>
      </c>
      <c r="G73" s="41" t="s">
        <v>286</v>
      </c>
      <c r="H73" s="41" t="s">
        <v>286</v>
      </c>
      <c r="I73" s="41" t="s">
        <v>286</v>
      </c>
      <c r="J73" s="41" t="s">
        <v>286</v>
      </c>
      <c r="K73" s="41" t="s">
        <v>286</v>
      </c>
      <c r="L73" s="41" t="s">
        <v>286</v>
      </c>
      <c r="M73" s="41" t="s">
        <v>286</v>
      </c>
      <c r="N73" s="41" t="s">
        <v>286</v>
      </c>
      <c r="O73" s="41" t="s">
        <v>286</v>
      </c>
      <c r="P73" s="41" t="s">
        <v>286</v>
      </c>
      <c r="Q73" s="41" t="s">
        <v>286</v>
      </c>
      <c r="R73" s="48" t="s">
        <v>387</v>
      </c>
      <c r="S73" s="46" t="s">
        <v>118</v>
      </c>
      <c r="T73" s="68">
        <v>44927</v>
      </c>
      <c r="U73" s="68">
        <v>45260</v>
      </c>
      <c r="V73" s="48" t="s">
        <v>361</v>
      </c>
      <c r="W73" s="110" t="s">
        <v>1</v>
      </c>
      <c r="X73" s="110" t="s">
        <v>1</v>
      </c>
      <c r="Y73" s="110" t="s">
        <v>1</v>
      </c>
      <c r="Z73" s="110" t="s">
        <v>1</v>
      </c>
      <c r="AA73" s="110" t="s">
        <v>2</v>
      </c>
      <c r="AB73" s="70" t="s">
        <v>185</v>
      </c>
      <c r="AC73" s="44" t="s">
        <v>192</v>
      </c>
      <c r="AD73" s="110" t="s">
        <v>0</v>
      </c>
      <c r="AE73" s="124" t="s">
        <v>455</v>
      </c>
      <c r="AF73" s="119" t="s">
        <v>0</v>
      </c>
      <c r="AG73" s="45"/>
      <c r="AH73" s="44"/>
      <c r="AI73" s="44"/>
      <c r="AJ73" s="46" t="s">
        <v>390</v>
      </c>
    </row>
    <row r="74" spans="1:36" ht="251.25" customHeight="1" x14ac:dyDescent="0.25">
      <c r="A74" s="58">
        <v>244</v>
      </c>
      <c r="B74" s="41" t="s">
        <v>31</v>
      </c>
      <c r="C74" s="41" t="s">
        <v>202</v>
      </c>
      <c r="D74" s="63" t="s">
        <v>55</v>
      </c>
      <c r="E74" s="63" t="s">
        <v>260</v>
      </c>
      <c r="F74" s="44" t="s">
        <v>175</v>
      </c>
      <c r="G74" s="42" t="s">
        <v>321</v>
      </c>
      <c r="H74" s="44" t="s">
        <v>1</v>
      </c>
      <c r="I74" s="44" t="s">
        <v>1</v>
      </c>
      <c r="J74" s="44" t="s">
        <v>1</v>
      </c>
      <c r="K74" s="44" t="s">
        <v>1</v>
      </c>
      <c r="L74" s="44" t="s">
        <v>1</v>
      </c>
      <c r="M74" s="44" t="s">
        <v>1</v>
      </c>
      <c r="N74" s="44" t="s">
        <v>2</v>
      </c>
      <c r="O74" s="44" t="s">
        <v>179</v>
      </c>
      <c r="P74" s="44"/>
      <c r="Q74" s="44" t="s">
        <v>1</v>
      </c>
      <c r="R74" s="50" t="s">
        <v>388</v>
      </c>
      <c r="S74" s="63" t="s">
        <v>148</v>
      </c>
      <c r="T74" s="77">
        <v>44927</v>
      </c>
      <c r="U74" s="77">
        <v>45260</v>
      </c>
      <c r="V74" s="63" t="s">
        <v>362</v>
      </c>
      <c r="W74" s="110" t="s">
        <v>1</v>
      </c>
      <c r="X74" s="110" t="s">
        <v>1</v>
      </c>
      <c r="Y74" s="110" t="s">
        <v>1</v>
      </c>
      <c r="Z74" s="110" t="s">
        <v>1</v>
      </c>
      <c r="AA74" s="110" t="s">
        <v>2</v>
      </c>
      <c r="AB74" s="70" t="s">
        <v>184</v>
      </c>
      <c r="AC74" s="44" t="s">
        <v>189</v>
      </c>
      <c r="AD74" s="110" t="s">
        <v>1</v>
      </c>
      <c r="AE74" s="123"/>
      <c r="AF74" s="119" t="s">
        <v>0</v>
      </c>
      <c r="AG74" s="45"/>
      <c r="AH74" s="44"/>
      <c r="AI74" s="44"/>
      <c r="AJ74" s="46" t="s">
        <v>390</v>
      </c>
    </row>
  </sheetData>
  <sheetProtection algorithmName="SHA-512" hashValue="G5yY16RLkXHtCNQ0dydH71QyYrqmmWi3NbXoouzbx7hYmlC8AVBDJCBnr8+QeWWr05r8Kca/I2xLO5K9fp6ekA==" saltValue="oNBRbVTJ/fu27eYtKwHgiA==" spinCount="100000" sheet="1" objects="1" scenarios="1"/>
  <autoFilter ref="A2:AJ74" xr:uid="{4E6DCC87-F9B7-44E0-8E1A-69419D2B50E8}"/>
  <dataConsolidate/>
  <mergeCells count="4">
    <mergeCell ref="AF1:AJ1"/>
    <mergeCell ref="A1:F1"/>
    <mergeCell ref="R1:AE1"/>
    <mergeCell ref="G1:P1"/>
  </mergeCells>
  <phoneticPr fontId="30" type="noConversion"/>
  <conditionalFormatting sqref="N3:N8 N23 N25 N27 N29 N31 N33:N37 N10:N18 N21 N39:N46">
    <cfRule type="containsText" dxfId="83" priority="135" operator="containsText" text="NO CUMPLE">
      <formula>NOT(ISERROR(SEARCH("NO CUMPLE",N3)))</formula>
    </cfRule>
  </conditionalFormatting>
  <conditionalFormatting sqref="AA2:AA5 AA7:AA11 AA13:AA16 AA71:AA74 AA67:AA69 AA48:AA65 AA35:AA40 AA18:AA33">
    <cfRule type="containsText" dxfId="82" priority="132" operator="containsText" text="CUMPLE">
      <formula>NOT(ISERROR(SEARCH("CUMPLE",AA2)))</formula>
    </cfRule>
    <cfRule type="containsText" dxfId="81" priority="133" operator="containsText" text="NO CUMPLE">
      <formula>NOT(ISERROR(SEARCH("NO CUMPLE",AA2)))</formula>
    </cfRule>
    <cfRule type="containsText" dxfId="80" priority="134" operator="containsText" text="PARCIALMENTE">
      <formula>NOT(ISERROR(SEARCH("PARCIALMENTE",AA2)))</formula>
    </cfRule>
  </conditionalFormatting>
  <conditionalFormatting sqref="N51:N55 N57:N58 N60:N72">
    <cfRule type="containsText" dxfId="79" priority="117" operator="containsText" text="NO CUMPLE">
      <formula>NOT(ISERROR(SEARCH("NO CUMPLE",N51)))</formula>
    </cfRule>
  </conditionalFormatting>
  <conditionalFormatting sqref="AG37:AG38">
    <cfRule type="cellIs" dxfId="78" priority="136" operator="equal">
      <formula>#REF!</formula>
    </cfRule>
    <cfRule type="cellIs" dxfId="77" priority="137" operator="equal">
      <formula>#REF!</formula>
    </cfRule>
    <cfRule type="cellIs" dxfId="76" priority="138" operator="equal">
      <formula>#REF!</formula>
    </cfRule>
  </conditionalFormatting>
  <conditionalFormatting sqref="N3:N8 N10:N18 N21:N37 N39:N55 N57:N58 N60:N72 N74">
    <cfRule type="containsText" dxfId="75" priority="111" operator="containsText" text="NO CUMPLE">
      <formula>NOT(ISERROR(SEARCH("NO CUMPLE",N3)))</formula>
    </cfRule>
  </conditionalFormatting>
  <conditionalFormatting sqref="F3:F5 F10:F11 F7:F8 F13:F15 F18:F21 F27:F33 F35:F37 F39:F40 F48:F49 F51:F55 F57:F59 F64:F65 F67 F71 F74">
    <cfRule type="containsText" dxfId="74" priority="105" operator="containsText" text="LA REDACCIÓN SE ENCUENTRA ACORDE A LO ESTABLECIDO EN LA GUÍA DE RIESGOS ">
      <formula>NOT(ISERROR(SEARCH("LA REDACCIÓN SE ENCUENTRA ACORDE A LO ESTABLECIDO EN LA GUÍA DE RIESGOS ",F3)))</formula>
    </cfRule>
  </conditionalFormatting>
  <conditionalFormatting sqref="N3:N8 N10:N18 N21:N37 N39:N55 N57:N58 N60:N72">
    <cfRule type="containsText" dxfId="73" priority="104" operator="containsText" text="NO CUMPLE">
      <formula>NOT(ISERROR(SEARCH("NO CUMPLE",N3)))</formula>
    </cfRule>
  </conditionalFormatting>
  <conditionalFormatting sqref="N52">
    <cfRule type="containsText" dxfId="72" priority="96" operator="containsText" text="NO CUMPLE">
      <formula>NOT(ISERROR(SEARCH("NO CUMPLE",N52)))</formula>
    </cfRule>
  </conditionalFormatting>
  <conditionalFormatting sqref="C3:C21 D6:F6 D9:E9 D12:F12 D16:F17 C27:C43 D34:F34 D41:F43 D45:F47 D50:F50 D56:Q56 C45:C74 D60:F63 D66:F66 D72:F72 D68:F70 D73:Q73 D38:Q38">
    <cfRule type="containsText" dxfId="71" priority="64" operator="containsText" text="MODERADO">
      <formula>NOT(ISERROR(SEARCH("MODERADO",C3)))</formula>
    </cfRule>
    <cfRule type="containsText" dxfId="70" priority="65" operator="containsText" text="ALTO">
      <formula>NOT(ISERROR(SEARCH("ALTO",C3)))</formula>
    </cfRule>
    <cfRule type="containsText" dxfId="69" priority="66" operator="containsText" text="EXTREMO">
      <formula>NOT(ISERROR(SEARCH("EXTREMO",C3)))</formula>
    </cfRule>
    <cfRule type="containsText" dxfId="68" priority="67" operator="containsText" text="BAJO">
      <formula>NOT(ISERROR(SEARCH("BAJO",C3)))</formula>
    </cfRule>
  </conditionalFormatting>
  <conditionalFormatting sqref="F9:Q9">
    <cfRule type="containsText" dxfId="67" priority="60" operator="containsText" text="MODERADO">
      <formula>NOT(ISERROR(SEARCH("MODERADO",F9)))</formula>
    </cfRule>
    <cfRule type="containsText" dxfId="66" priority="61" operator="containsText" text="ALTO">
      <formula>NOT(ISERROR(SEARCH("ALTO",F9)))</formula>
    </cfRule>
    <cfRule type="containsText" dxfId="65" priority="62" operator="containsText" text="EXTREMO">
      <formula>NOT(ISERROR(SEARCH("EXTREMO",F9)))</formula>
    </cfRule>
    <cfRule type="containsText" dxfId="64" priority="63" operator="containsText" text="BAJO">
      <formula>NOT(ISERROR(SEARCH("BAJO",F9)))</formula>
    </cfRule>
  </conditionalFormatting>
  <conditionalFormatting sqref="H3:M8 H10:M18 H21:M37 H39:M55 H57:M72 H74:M74">
    <cfRule type="containsText" dxfId="63" priority="50" operator="containsText" text="NO">
      <formula>NOT(ISERROR(SEARCH("NO",H3)))</formula>
    </cfRule>
    <cfRule type="containsText" dxfId="62" priority="51" operator="containsText" text="SI">
      <formula>NOT(ISERROR(SEARCH("SI",H3)))</formula>
    </cfRule>
  </conditionalFormatting>
  <conditionalFormatting sqref="AF3:AF5 AF10:AF11 AF7:AF8 AF13:AF16 AF18:AF40 AF48:AF65 AF67:AF74">
    <cfRule type="containsText" dxfId="61" priority="46" operator="containsText" text="SI">
      <formula>NOT(ISERROR(SEARCH("SI",AF3)))</formula>
    </cfRule>
    <cfRule type="containsText" dxfId="60" priority="47" operator="containsText" text="NO">
      <formula>NOT(ISERROR(SEARCH("NO",AF3)))</formula>
    </cfRule>
  </conditionalFormatting>
  <conditionalFormatting sqref="Q3:Q8 Q10:Q37 Q39:Q55 Q57:Q72 Q74">
    <cfRule type="containsText" dxfId="59" priority="38" operator="containsText" text="NO">
      <formula>NOT(ISERROR(SEARCH("NO",Q3)))</formula>
    </cfRule>
  </conditionalFormatting>
  <conditionalFormatting sqref="W1:AA5 W7:AA11 W13:AA16 W71:AA1048576 W67:AA69 W48:AA65 W35:AA40 W18:AA33">
    <cfRule type="containsText" dxfId="58" priority="36" operator="containsText" text="NO">
      <formula>NOT(ISERROR(SEARCH("NO",W1)))</formula>
    </cfRule>
    <cfRule type="containsText" dxfId="57" priority="37" operator="containsText" text="SI">
      <formula>NOT(ISERROR(SEARCH("SI",W1)))</formula>
    </cfRule>
  </conditionalFormatting>
  <conditionalFormatting sqref="AB1:AB5 AB7:AB11 AB13:AB16 AB18:AB33 AB35:AB40 AB48:AB65 AB67:AB69 AB71:AB1048576">
    <cfRule type="containsText" dxfId="56" priority="34" operator="containsText" text="NO CUMPLIDA">
      <formula>NOT(ISERROR(SEARCH("NO CUMPLIDA",AB1)))</formula>
    </cfRule>
  </conditionalFormatting>
  <conditionalFormatting sqref="N19:N20">
    <cfRule type="containsText" dxfId="55" priority="27" operator="containsText" text="NO CUMPLE">
      <formula>NOT(ISERROR(SEARCH("NO CUMPLE",N19)))</formula>
    </cfRule>
  </conditionalFormatting>
  <conditionalFormatting sqref="N19:N20">
    <cfRule type="containsText" dxfId="54" priority="26" operator="containsText" text="NO CUMPLE">
      <formula>NOT(ISERROR(SEARCH("NO CUMPLE",N19)))</formula>
    </cfRule>
  </conditionalFormatting>
  <conditionalFormatting sqref="N19:N20">
    <cfRule type="containsText" dxfId="53" priority="23" operator="containsText" text="NO CUMPLE">
      <formula>NOT(ISERROR(SEARCH("NO CUMPLE",N19)))</formula>
    </cfRule>
  </conditionalFormatting>
  <conditionalFormatting sqref="H19:M20">
    <cfRule type="containsText" dxfId="52" priority="21" operator="containsText" text="NO">
      <formula>NOT(ISERROR(SEARCH("NO",H19)))</formula>
    </cfRule>
    <cfRule type="containsText" dxfId="51" priority="22" operator="containsText" text="SI">
      <formula>NOT(ISERROR(SEARCH("SI",H19)))</formula>
    </cfRule>
  </conditionalFormatting>
  <conditionalFormatting sqref="C44:F44">
    <cfRule type="containsText" dxfId="50" priority="17" operator="containsText" text="MODERADO">
      <formula>NOT(ISERROR(SEARCH("MODERADO",C44)))</formula>
    </cfRule>
    <cfRule type="containsText" dxfId="49" priority="18" operator="containsText" text="ALTO">
      <formula>NOT(ISERROR(SEARCH("ALTO",C44)))</formula>
    </cfRule>
    <cfRule type="containsText" dxfId="48" priority="19" operator="containsText" text="EXTREMO">
      <formula>NOT(ISERROR(SEARCH("EXTREMO",C44)))</formula>
    </cfRule>
    <cfRule type="containsText" dxfId="47" priority="20" operator="containsText" text="BAJO">
      <formula>NOT(ISERROR(SEARCH("BAJO",C44)))</formula>
    </cfRule>
  </conditionalFormatting>
  <conditionalFormatting sqref="N59">
    <cfRule type="containsText" dxfId="46" priority="12" operator="containsText" text="NO CUMPLE">
      <formula>NOT(ISERROR(SEARCH("NO CUMPLE",N59)))</formula>
    </cfRule>
  </conditionalFormatting>
  <conditionalFormatting sqref="N59">
    <cfRule type="containsText" dxfId="45" priority="11" operator="containsText" text="NO CUMPLE">
      <formula>NOT(ISERROR(SEARCH("NO CUMPLE",N59)))</formula>
    </cfRule>
  </conditionalFormatting>
  <conditionalFormatting sqref="N59">
    <cfRule type="containsText" dxfId="44" priority="8" operator="containsText" text="NO CUMPLE">
      <formula>NOT(ISERROR(SEARCH("NO CUMPLE",N59)))</formula>
    </cfRule>
  </conditionalFormatting>
  <conditionalFormatting sqref="AC25:AC73">
    <cfRule type="containsText" dxfId="43" priority="4" operator="containsText" text="SOPORTES NO SON  LA EVIDENCIA DE LA EJECUCIÓN DEL CONTROL Y , POR LO TANTO, NO DEMUESTRA EL CUMPLIMIENTO EJECUCIÓN DE LA ACCIÓN DEL TRATAMIENTO DEL RIESGO.">
      <formula>NOT(ISERROR(SEARCH("SOPORTES NO SON  LA EVIDENCIA DE LA EJECUCIÓN DEL CONTROL Y , POR LO TANTO, NO DEMUESTRA EL CUMPLIMIENTO EJECUCIÓN DE LA ACCIÓN DEL TRATAMIENTO DEL RIESGO.",AC25)))</formula>
    </cfRule>
  </conditionalFormatting>
  <dataValidations count="1">
    <dataValidation type="list" allowBlank="1" showInputMessage="1" showErrorMessage="1" sqref="H75:O1048576 AF75:AF1048576 F75:F1048576 F2 AG67:AG1048576 AG10:AG11 W75:AB1048576 AG13:AG40 AG42:AG65 AG3:AG5 AG7:AG8" xr:uid="{234EEA9B-7782-41D2-B918-D404C09A8366}">
      <formula1>#REF!</formula1>
    </dataValidation>
  </dataValidations>
  <pageMargins left="0.7" right="0.7" top="0.75" bottom="0.75" header="0.3" footer="0.3"/>
  <pageSetup paperSize="123" scale="90" orientation="portrait" r:id="rId1"/>
  <rowBreaks count="1" manualBreakCount="1">
    <brk id="71" max="16383" man="1"/>
  </rowBreaks>
  <legacyDrawing r:id="rId2"/>
  <extLst>
    <ext xmlns:x14="http://schemas.microsoft.com/office/spreadsheetml/2009/9/main" uri="{78C0D931-6437-407d-A8EE-F0AAD7539E65}">
      <x14:conditionalFormattings>
        <x14:conditionalFormatting xmlns:xm="http://schemas.microsoft.com/office/excel/2006/main">
          <x14:cfRule type="containsText" priority="146" operator="containsText" id="{6415A273-3D2D-4BDC-A93C-41263F7B47EC}">
            <xm:f>NOT(ISERROR(SEARCH(#REF!,N3)))</xm:f>
            <xm:f>#REF!</xm:f>
            <x14:dxf>
              <font>
                <color rgb="FF9C0006"/>
              </font>
              <fill>
                <patternFill>
                  <bgColor theme="7" tint="0.79998168889431442"/>
                </patternFill>
              </fill>
            </x14:dxf>
          </x14:cfRule>
          <x14:cfRule type="containsText" priority="152" operator="containsText" id="{C782E140-2CE4-4377-B3A3-68A3ECC09087}">
            <xm:f>NOT(ISERROR(SEARCH(#REF!,N3)))</xm:f>
            <xm:f>#REF!</xm:f>
            <x14:dxf>
              <font>
                <color rgb="FF9C0006"/>
              </font>
              <fill>
                <patternFill>
                  <bgColor rgb="FFFFC7CE"/>
                </patternFill>
              </fill>
            </x14:dxf>
          </x14:cfRule>
          <xm:sqref>N3:N8 N23 N25 N27 N29 N31 N33:N37 N10:N18 N21 N39:N50</xm:sqref>
        </x14:conditionalFormatting>
        <x14:conditionalFormatting xmlns:xm="http://schemas.microsoft.com/office/excel/2006/main">
          <x14:cfRule type="containsText" priority="144" operator="containsText" id="{528E5A3A-0028-43FE-8D1F-CA01A34D9B13}">
            <xm:f>NOT(ISERROR(SEARCH(#REF!,N3)))</xm:f>
            <xm:f>#REF!</xm:f>
            <x14:dxf>
              <fill>
                <patternFill>
                  <bgColor theme="9" tint="0.79998168889431442"/>
                </patternFill>
              </fill>
            </x14:dxf>
          </x14:cfRule>
          <xm:sqref>N3:N8 N23 N25 N27 N29 N31 N33:N37 N10:N18 N21 N39:N50</xm:sqref>
        </x14:conditionalFormatting>
        <x14:conditionalFormatting xmlns:xm="http://schemas.microsoft.com/office/excel/2006/main">
          <x14:cfRule type="containsText" priority="161" operator="containsText" id="{F821CF4D-2CE5-4DC0-A323-43DF93248CAC}">
            <xm:f>NOT(ISERROR(SEARCH(#REF!,N75)))</xm:f>
            <xm:f>#REF!</xm:f>
            <x14:dxf>
              <fill>
                <patternFill>
                  <bgColor theme="9" tint="0.79998168889431442"/>
                </patternFill>
              </fill>
            </x14:dxf>
          </x14:cfRule>
          <x14:cfRule type="containsText" priority="165" operator="containsText" id="{32AE3050-4F77-4595-92EC-02C1B144EC06}">
            <xm:f>NOT(ISERROR(SEARCH(#REF!,N75)))</xm:f>
            <xm:f>#REF!</xm:f>
            <x14:dxf>
              <font>
                <color rgb="FF9C0006"/>
              </font>
              <fill>
                <patternFill>
                  <bgColor theme="7" tint="0.79998168889431442"/>
                </patternFill>
              </fill>
            </x14:dxf>
          </x14:cfRule>
          <x14:cfRule type="containsText" priority="171" operator="containsText" id="{52C4C5E1-A75C-4F64-B1C2-F2D8F0116BA7}">
            <xm:f>NOT(ISERROR(SEARCH(#REF!,N75)))</xm:f>
            <xm:f>#REF!</xm:f>
            <x14:dxf>
              <font>
                <color rgb="FF9C0006"/>
              </font>
              <fill>
                <patternFill>
                  <bgColor rgb="FFFFC7CE"/>
                </patternFill>
              </fill>
            </x14:dxf>
          </x14:cfRule>
          <xm:sqref>N75:N1048576</xm:sqref>
        </x14:conditionalFormatting>
        <x14:conditionalFormatting xmlns:xm="http://schemas.microsoft.com/office/excel/2006/main">
          <x14:cfRule type="containsText" priority="163" operator="containsText" id="{E53CA645-C6B4-462D-B3E7-B13DDF3D4EB3}">
            <xm:f>NOT(ISERROR(SEARCH(#REF!,Q19)))</xm:f>
            <xm:f>#REF!</xm:f>
            <x14:dxf>
              <font>
                <color auto="1"/>
              </font>
              <fill>
                <patternFill>
                  <bgColor theme="9" tint="0.79998168889431442"/>
                </patternFill>
              </fill>
            </x14:dxf>
          </x14:cfRule>
          <x14:cfRule type="containsText" priority="164" operator="containsText" id="{A016C2F4-30C0-482F-8017-A0C5CFF0122E}">
            <xm:f>NOT(ISERROR(SEARCH(#REF!,Q19)))</xm:f>
            <xm:f>#REF!</xm:f>
            <x14:dxf>
              <font>
                <color rgb="FF9C0006"/>
              </font>
              <fill>
                <patternFill>
                  <bgColor rgb="FFFFC7CE"/>
                </patternFill>
              </fill>
            </x14:dxf>
          </x14:cfRule>
          <xm:sqref>Q19</xm:sqref>
        </x14:conditionalFormatting>
        <x14:conditionalFormatting xmlns:xm="http://schemas.microsoft.com/office/excel/2006/main">
          <x14:cfRule type="containsText" priority="119" operator="containsText" id="{4A5F28EB-C7EE-436E-9AE6-6A2ED1435C8F}">
            <xm:f>NOT(ISERROR(SEARCH(#REF!,N51)))</xm:f>
            <xm:f>#REF!</xm:f>
            <x14:dxf>
              <font>
                <color rgb="FF9C0006"/>
              </font>
              <fill>
                <patternFill>
                  <bgColor theme="7" tint="0.79998168889431442"/>
                </patternFill>
              </fill>
            </x14:dxf>
          </x14:cfRule>
          <x14:cfRule type="containsText" priority="120" operator="containsText" id="{2CC57E3D-3909-44AA-85B6-1D728BDEA9F8}">
            <xm:f>NOT(ISERROR(SEARCH(#REF!,N51)))</xm:f>
            <xm:f>#REF!</xm:f>
            <x14:dxf>
              <font>
                <color rgb="FF9C0006"/>
              </font>
              <fill>
                <patternFill>
                  <bgColor rgb="FFFFC7CE"/>
                </patternFill>
              </fill>
            </x14:dxf>
          </x14:cfRule>
          <xm:sqref>N51:N55 N57:N58 N60:N72</xm:sqref>
        </x14:conditionalFormatting>
        <x14:conditionalFormatting xmlns:xm="http://schemas.microsoft.com/office/excel/2006/main">
          <x14:cfRule type="containsText" priority="118" operator="containsText" id="{2101C910-6417-4DCC-A7CE-AB8DD8B05F6F}">
            <xm:f>NOT(ISERROR(SEARCH(#REF!,N51)))</xm:f>
            <xm:f>#REF!</xm:f>
            <x14:dxf>
              <fill>
                <patternFill>
                  <bgColor theme="9" tint="0.79998168889431442"/>
                </patternFill>
              </fill>
            </x14:dxf>
          </x14:cfRule>
          <xm:sqref>N51:N55 N57:N58 N60:N72</xm:sqref>
        </x14:conditionalFormatting>
        <x14:conditionalFormatting xmlns:xm="http://schemas.microsoft.com/office/excel/2006/main">
          <x14:cfRule type="containsText" priority="109" operator="containsText" id="{9136F386-E8DD-4C89-8F7E-1CC1F3F40DD1}">
            <xm:f>NOT(ISERROR(SEARCH(Lista!$Q$10,N3)))</xm:f>
            <xm:f>Lista!$Q$10</xm:f>
            <x14:dxf>
              <font>
                <color rgb="FF006100"/>
              </font>
              <fill>
                <patternFill>
                  <bgColor rgb="FFC6EFCE"/>
                </patternFill>
              </fill>
            </x14:dxf>
          </x14:cfRule>
          <x14:cfRule type="containsText" priority="110" operator="containsText" id="{BC5EDD55-5269-422E-AB4E-25E93E7A3662}">
            <xm:f>NOT(ISERROR(SEARCH(Lista!$Q$11,N3)))</xm:f>
            <xm:f>Lista!$Q$11</xm:f>
            <x14:dxf>
              <font>
                <color rgb="FF9C5700"/>
              </font>
              <fill>
                <patternFill>
                  <bgColor rgb="FFFFEB9C"/>
                </patternFill>
              </fill>
            </x14:dxf>
          </x14:cfRule>
          <xm:sqref>N3:N8 N10:N18 N21:N37 N39:N55 N57:N58 N60:N72 N74</xm:sqref>
        </x14:conditionalFormatting>
        <x14:conditionalFormatting xmlns:xm="http://schemas.microsoft.com/office/excel/2006/main">
          <x14:cfRule type="containsText" priority="98" operator="containsText" id="{AA734179-84D6-4FC9-9623-9766023A825E}">
            <xm:f>NOT(ISERROR(SEARCH(#REF!,N52)))</xm:f>
            <xm:f>#REF!</xm:f>
            <x14:dxf>
              <font>
                <color rgb="FF9C0006"/>
              </font>
              <fill>
                <patternFill>
                  <bgColor theme="7" tint="0.79998168889431442"/>
                </patternFill>
              </fill>
            </x14:dxf>
          </x14:cfRule>
          <x14:cfRule type="containsText" priority="99" operator="containsText" id="{0A86686E-849C-4459-8553-62A961B461B5}">
            <xm:f>NOT(ISERROR(SEARCH(#REF!,N52)))</xm:f>
            <xm:f>#REF!</xm:f>
            <x14:dxf>
              <font>
                <color rgb="FF9C0006"/>
              </font>
              <fill>
                <patternFill>
                  <bgColor rgb="FFFFC7CE"/>
                </patternFill>
              </fill>
            </x14:dxf>
          </x14:cfRule>
          <xm:sqref>N52</xm:sqref>
        </x14:conditionalFormatting>
        <x14:conditionalFormatting xmlns:xm="http://schemas.microsoft.com/office/excel/2006/main">
          <x14:cfRule type="containsText" priority="97" operator="containsText" id="{0B4383C7-CD4B-4525-81F8-2B08AB45C068}">
            <xm:f>NOT(ISERROR(SEARCH(#REF!,N52)))</xm:f>
            <xm:f>#REF!</xm:f>
            <x14:dxf>
              <fill>
                <patternFill>
                  <bgColor theme="9" tint="0.79998168889431442"/>
                </patternFill>
              </fill>
            </x14:dxf>
          </x14:cfRule>
          <xm:sqref>N52</xm:sqref>
        </x14:conditionalFormatting>
        <x14:conditionalFormatting xmlns:xm="http://schemas.microsoft.com/office/excel/2006/main">
          <x14:cfRule type="containsText" priority="68" operator="containsText" id="{642092C9-0DC3-4B39-BE98-28EBF4C28519}">
            <xm:f>NOT(ISERROR(SEARCH(Lista!$C$30,O3)))</xm:f>
            <xm:f>Lista!$C$30</xm:f>
            <x14:dxf>
              <font>
                <color rgb="FF9C0006"/>
              </font>
              <fill>
                <patternFill>
                  <bgColor rgb="FFFFC7CE"/>
                </patternFill>
              </fill>
            </x14:dxf>
          </x14:cfRule>
          <x14:cfRule type="containsText" priority="69" operator="containsText" id="{7EE5E44B-EB09-4380-8F0F-5D53DA1AA27F}">
            <xm:f>NOT(ISERROR(SEARCH(Lista!$C$29,O3)))</xm:f>
            <xm:f>Lista!$C$29</xm:f>
            <x14:dxf>
              <font>
                <color rgb="FF9C5700"/>
              </font>
              <fill>
                <patternFill>
                  <bgColor rgb="FFFFEB9C"/>
                </patternFill>
              </fill>
            </x14:dxf>
          </x14:cfRule>
          <x14:cfRule type="containsText" priority="71" operator="containsText" id="{B6831C36-B9A9-4A79-B545-A5CEC1F20094}">
            <xm:f>NOT(ISERROR(SEARCH(Lista!$C$27,O3)))</xm:f>
            <xm:f>Lista!$C$27</xm:f>
            <x14:dxf>
              <font>
                <color rgb="FF006100"/>
              </font>
              <fill>
                <patternFill>
                  <bgColor rgb="FFC6EFCE"/>
                </patternFill>
              </fill>
            </x14:dxf>
          </x14:cfRule>
          <xm:sqref>O3:O8 O10:O37 O39:O55 O57:O72 O74</xm:sqref>
        </x14:conditionalFormatting>
        <x14:conditionalFormatting xmlns:xm="http://schemas.microsoft.com/office/excel/2006/main">
          <x14:cfRule type="containsText" priority="31" operator="containsText" id="{1D9917EE-17B9-4340-B327-7C5F77424456}">
            <xm:f>NOT(ISERROR(SEARCH(Lista!$C$39,AC3)))</xm:f>
            <xm:f>Lista!$C$39</xm:f>
            <x14:dxf>
              <font>
                <color rgb="FF9C0006"/>
              </font>
              <fill>
                <patternFill>
                  <bgColor rgb="FFFFC7CE"/>
                </patternFill>
              </fill>
            </x14:dxf>
          </x14:cfRule>
          <xm:sqref>AC3:AD5 AC7:AD11 AC13:AD16 AC18:AD33 AC35:AD40 AC48:AD65 AC67:AD69 AC71:AD74</xm:sqref>
        </x14:conditionalFormatting>
        <x14:conditionalFormatting xmlns:xm="http://schemas.microsoft.com/office/excel/2006/main">
          <x14:cfRule type="containsText" priority="29" operator="containsText" id="{ACB0EBFC-0D88-4121-AE54-100869CEF917}">
            <xm:f>NOT(ISERROR(SEARCH(#REF!,N19)))</xm:f>
            <xm:f>#REF!</xm:f>
            <x14:dxf>
              <font>
                <color rgb="FF9C0006"/>
              </font>
              <fill>
                <patternFill>
                  <bgColor theme="7" tint="0.79998168889431442"/>
                </patternFill>
              </fill>
            </x14:dxf>
          </x14:cfRule>
          <x14:cfRule type="containsText" priority="30" operator="containsText" id="{2DB79A94-6CFB-493D-BF55-87DD1C0046AF}">
            <xm:f>NOT(ISERROR(SEARCH(#REF!,N19)))</xm:f>
            <xm:f>#REF!</xm:f>
            <x14:dxf>
              <font>
                <color rgb="FF9C0006"/>
              </font>
              <fill>
                <patternFill>
                  <bgColor rgb="FFFFC7CE"/>
                </patternFill>
              </fill>
            </x14:dxf>
          </x14:cfRule>
          <xm:sqref>N19:N20</xm:sqref>
        </x14:conditionalFormatting>
        <x14:conditionalFormatting xmlns:xm="http://schemas.microsoft.com/office/excel/2006/main">
          <x14:cfRule type="containsText" priority="28" operator="containsText" id="{11F5EF28-282E-4D76-A8A3-3461A4FF6556}">
            <xm:f>NOT(ISERROR(SEARCH(#REF!,N19)))</xm:f>
            <xm:f>#REF!</xm:f>
            <x14:dxf>
              <fill>
                <patternFill>
                  <bgColor theme="9" tint="0.79998168889431442"/>
                </patternFill>
              </fill>
            </x14:dxf>
          </x14:cfRule>
          <xm:sqref>N19:N20</xm:sqref>
        </x14:conditionalFormatting>
        <x14:conditionalFormatting xmlns:xm="http://schemas.microsoft.com/office/excel/2006/main">
          <x14:cfRule type="containsText" priority="24" operator="containsText" id="{89275F1F-9995-4AF9-BBEE-097E1638E200}">
            <xm:f>NOT(ISERROR(SEARCH(Lista!$Q$10,N19)))</xm:f>
            <xm:f>Lista!$Q$10</xm:f>
            <x14:dxf>
              <font>
                <color rgb="FF006100"/>
              </font>
              <fill>
                <patternFill>
                  <bgColor rgb="FFC6EFCE"/>
                </patternFill>
              </fill>
            </x14:dxf>
          </x14:cfRule>
          <x14:cfRule type="containsText" priority="25" operator="containsText" id="{E93121C9-9976-4B66-AE47-7D8D49A2C59F}">
            <xm:f>NOT(ISERROR(SEARCH(Lista!$Q$11,N19)))</xm:f>
            <xm:f>Lista!$Q$11</xm:f>
            <x14:dxf>
              <font>
                <color rgb="FF9C5700"/>
              </font>
              <fill>
                <patternFill>
                  <bgColor rgb="FFFFEB9C"/>
                </patternFill>
              </fill>
            </x14:dxf>
          </x14:cfRule>
          <xm:sqref>N19:N20</xm:sqref>
        </x14:conditionalFormatting>
        <x14:conditionalFormatting xmlns:xm="http://schemas.microsoft.com/office/excel/2006/main">
          <x14:cfRule type="containsText" priority="16" operator="containsText" id="{8D12AC00-0FFC-4A1C-A6C2-F2865C1DA3BA}">
            <xm:f>NOT(ISERROR(SEARCH(Lista!$C$22,F52)))</xm:f>
            <xm:f>Lista!$C$22</xm:f>
            <x14:dxf>
              <font>
                <color rgb="FF9C0006"/>
              </font>
              <fill>
                <patternFill>
                  <bgColor rgb="FFFFC7CE"/>
                </patternFill>
              </fill>
            </x14:dxf>
          </x14:cfRule>
          <xm:sqref>F52:F54</xm:sqref>
        </x14:conditionalFormatting>
        <x14:conditionalFormatting xmlns:xm="http://schemas.microsoft.com/office/excel/2006/main">
          <x14:cfRule type="containsText" priority="14" operator="containsText" id="{2326F505-E4C8-4666-8AAD-B22C78BEA507}">
            <xm:f>NOT(ISERROR(SEARCH(#REF!,N59)))</xm:f>
            <xm:f>#REF!</xm:f>
            <x14:dxf>
              <font>
                <color rgb="FF9C0006"/>
              </font>
              <fill>
                <patternFill>
                  <bgColor theme="7" tint="0.79998168889431442"/>
                </patternFill>
              </fill>
            </x14:dxf>
          </x14:cfRule>
          <x14:cfRule type="containsText" priority="15" operator="containsText" id="{1B2A8046-B65F-40AE-A830-CE65AA59F208}">
            <xm:f>NOT(ISERROR(SEARCH(#REF!,N59)))</xm:f>
            <xm:f>#REF!</xm:f>
            <x14:dxf>
              <font>
                <color rgb="FF9C0006"/>
              </font>
              <fill>
                <patternFill>
                  <bgColor rgb="FFFFC7CE"/>
                </patternFill>
              </fill>
            </x14:dxf>
          </x14:cfRule>
          <xm:sqref>N59</xm:sqref>
        </x14:conditionalFormatting>
        <x14:conditionalFormatting xmlns:xm="http://schemas.microsoft.com/office/excel/2006/main">
          <x14:cfRule type="containsText" priority="13" operator="containsText" id="{BDCDBC64-9729-4AAD-812B-15F207AACB7F}">
            <xm:f>NOT(ISERROR(SEARCH(#REF!,N59)))</xm:f>
            <xm:f>#REF!</xm:f>
            <x14:dxf>
              <fill>
                <patternFill>
                  <bgColor theme="9" tint="0.79998168889431442"/>
                </patternFill>
              </fill>
            </x14:dxf>
          </x14:cfRule>
          <xm:sqref>N59</xm:sqref>
        </x14:conditionalFormatting>
        <x14:conditionalFormatting xmlns:xm="http://schemas.microsoft.com/office/excel/2006/main">
          <x14:cfRule type="containsText" priority="9" operator="containsText" id="{2994CB38-0566-47B8-AC6B-3537FEF7B932}">
            <xm:f>NOT(ISERROR(SEARCH(Lista!$Q$10,N59)))</xm:f>
            <xm:f>Lista!$Q$10</xm:f>
            <x14:dxf>
              <font>
                <color rgb="FF006100"/>
              </font>
              <fill>
                <patternFill>
                  <bgColor rgb="FFC6EFCE"/>
                </patternFill>
              </fill>
            </x14:dxf>
          </x14:cfRule>
          <x14:cfRule type="containsText" priority="10" operator="containsText" id="{74F55283-5E48-4BD0-9F87-BD0DA96E350B}">
            <xm:f>NOT(ISERROR(SEARCH(Lista!$Q$11,N59)))</xm:f>
            <xm:f>Lista!$Q$11</xm:f>
            <x14:dxf>
              <font>
                <color rgb="FF9C5700"/>
              </font>
              <fill>
                <patternFill>
                  <bgColor rgb="FFFFEB9C"/>
                </patternFill>
              </fill>
            </x14:dxf>
          </x14:cfRule>
          <xm:sqref>N59</xm:sqref>
        </x14:conditionalFormatting>
        <x14:conditionalFormatting xmlns:xm="http://schemas.microsoft.com/office/excel/2006/main">
          <x14:cfRule type="containsText" priority="1" operator="containsText" id="{737159B7-130F-4F6B-9CDC-8AB91CE405FC}">
            <xm:f>NOT(ISERROR(SEARCH(Lista!$C$4,T1)))</xm:f>
            <xm:f>Lista!$C$4</xm:f>
            <x14:dxf>
              <font>
                <color rgb="FF9C0006"/>
              </font>
              <fill>
                <patternFill>
                  <bgColor rgb="FFFFC7CE"/>
                </patternFill>
              </fill>
            </x14:dxf>
          </x14:cfRule>
          <x14:cfRule type="containsText" priority="2" operator="containsText" id="{DAE34D9F-342C-4EF0-AB37-88A534452B63}">
            <xm:f>NOT(ISERROR(SEARCH(Lista!$C$3,T1)))</xm:f>
            <xm:f>Lista!$C$3</xm:f>
            <x14:dxf>
              <font>
                <color rgb="FF006100"/>
              </font>
              <fill>
                <patternFill>
                  <bgColor rgb="FFC6EFCE"/>
                </patternFill>
              </fill>
            </x14:dxf>
          </x14:cfRule>
          <x14:cfRule type="containsText" priority="5" operator="containsText" id="{839EEBBF-D00F-4065-A0B2-6679A5E41E12}">
            <xm:f>NOT(ISERROR(SEARCH(Lista!$C$38,T1)))</xm:f>
            <xm:f>Lista!$C$38</xm:f>
            <x14:dxf>
              <font>
                <color rgb="FF9C5700"/>
              </font>
              <fill>
                <patternFill>
                  <bgColor rgb="FFFFEB9C"/>
                </patternFill>
              </fill>
            </x14:dxf>
          </x14:cfRule>
          <x14:cfRule type="containsText" priority="6" operator="containsText" id="{D6A9DF4B-8161-47FF-9A33-8B552BFEDBF1}">
            <xm:f>NOT(ISERROR(SEARCH(Lista!$C$43,T1)))</xm:f>
            <xm:f>Lista!$C$43</xm:f>
            <x14:dxf>
              <font>
                <color rgb="FF006100"/>
              </font>
              <fill>
                <patternFill>
                  <bgColor rgb="FFC6EFCE"/>
                </patternFill>
              </fill>
            </x14:dxf>
          </x14:cfRule>
          <x14:cfRule type="containsText" priority="7" operator="containsText" id="{85619D87-0C75-4F26-8F48-2B437A5A6DBE}">
            <xm:f>NOT(ISERROR(SEARCH(Lista!$C$36,T1)))</xm:f>
            <xm:f>Lista!$C$36</xm:f>
            <x14:dxf>
              <font>
                <color rgb="FF006100"/>
              </font>
              <fill>
                <patternFill>
                  <bgColor rgb="FFC6EFCE"/>
                </patternFill>
              </fill>
            </x14:dxf>
          </x14:cfRule>
          <xm:sqref>T1:U1048576 W1:AD1048576</xm:sqref>
        </x14:conditionalFormatting>
        <x14:conditionalFormatting xmlns:xm="http://schemas.microsoft.com/office/excel/2006/main">
          <x14:cfRule type="containsText" priority="3" operator="containsText" id="{387C2104-1E44-499B-B7E3-E5C6DC2470E0}">
            <xm:f>NOT(ISERROR(SEARCH(Lista!$C$28,G1)))</xm:f>
            <xm:f>Lista!$C$28</xm:f>
            <x14:dxf>
              <font>
                <color rgb="FF9C0006"/>
              </font>
              <fill>
                <patternFill>
                  <bgColor rgb="FFFFC7CE"/>
                </patternFill>
              </fill>
            </x14:dxf>
          </x14:cfRule>
          <xm:sqref>G1:P1048576</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7E644EF9-E479-46F3-9C69-2C3A0376C2A6}">
          <x14:formula1>
            <xm:f>Lista!$C$27:$C$30</xm:f>
          </x14:formula1>
          <xm:sqref>O74 O10:O37 O39:O55 O57:O72 O3:O4 O6:O8</xm:sqref>
        </x14:dataValidation>
        <x14:dataValidation type="list" allowBlank="1" showInputMessage="1" showErrorMessage="1" xr:uid="{28A3517E-4235-4CF8-A9FD-C11633C0275D}">
          <x14:formula1>
            <xm:f>Lista!$C$10:$C$11</xm:f>
          </x14:formula1>
          <xm:sqref>H57:M72 W3:Z5 AD3:AD5 H3:M8 Q3:Q8 AD67:AD69 W7:Z11 AF10:AF11 AD7:AD11 W13:Z16 AD13:AD16 AF7:AF8 Q57:Q72 H39:M55 W18:Z33 AD18:AD33 H10:M37 Q10:Q37 AD35:AD40 AF13:AF16 W35:Z40 W71:Z74 Q39:Q55 AF48:AF65 H74:M74 W48:Z65 AD48:AD65 AF18:AF40 AD71:AD74 Q74 W67:Z69 AF3:AF5 AF67:AF74</xm:sqref>
        </x14:dataValidation>
        <x14:dataValidation type="list" allowBlank="1" showInputMessage="1" showErrorMessage="1" xr:uid="{67775837-9F9A-4445-85D6-92B6906993CD}">
          <x14:formula1>
            <xm:f>Lista!$C$21:$C$22</xm:f>
          </x14:formula1>
          <xm:sqref>F7:F8 F3:F5 F10:F11 F13:F15 F18:F21 F27:F33 F35:F37 F39:F40 F48:F49 F51:F55 F57:F59 F64:F65 F67 F74 F71</xm:sqref>
        </x14:dataValidation>
        <x14:dataValidation type="list" allowBlank="1" showInputMessage="1" showErrorMessage="1" xr:uid="{24592FF7-D5F7-436E-B0E1-2BAC1251DAD1}">
          <x14:formula1>
            <xm:f>Lista!$C$49:$C$51</xm:f>
          </x14:formula1>
          <xm:sqref>AA48:AA65 AA3:AA5 N3:N8 AA7:AA11 AA13:AA16 N74 N10:N37 AA35:AA40 N39:N55 AA67:AA69 AA71:AA74 N57:N72 AA18:AA33</xm:sqref>
        </x14:dataValidation>
        <x14:dataValidation type="list" allowBlank="1" showInputMessage="1" showErrorMessage="1" xr:uid="{7EEFEE51-4DE4-40CB-887E-B3327C37940D}">
          <x14:formula1>
            <xm:f>Lista!$C$43:$C$45</xm:f>
          </x14:formula1>
          <xm:sqref>AB3:AB5 AB7:AB11 AB13:AB16 AB18:AB33 AB35:AB40 AB48:AB65 AB67:AB69 AB71:AB74</xm:sqref>
        </x14:dataValidation>
        <x14:dataValidation type="list" allowBlank="1" showInputMessage="1" showErrorMessage="1" xr:uid="{6BE4E589-5273-45EF-B31F-DDEDC576511A}">
          <x14:formula1>
            <xm:f>Lista!$C$43:$C$44</xm:f>
          </x14:formula1>
          <xm:sqref>AB3:AB5 AB7:AB11 AB13:AB16 AB18:AB33 AB35:AB40 AB48:AB65 AB67:AB69 AB71:AB74</xm:sqref>
        </x14:dataValidation>
        <x14:dataValidation type="list" allowBlank="1" showInputMessage="1" showErrorMessage="1" xr:uid="{E59997B3-ED1C-453F-840B-3B0D51128BA3}">
          <x14:formula1>
            <xm:f>Lista!$C$36:$C$40</xm:f>
          </x14:formula1>
          <xm:sqref>AC1:AC1048576</xm:sqref>
        </x14:dataValidation>
        <x14:dataValidation type="list" allowBlank="1" showInputMessage="1" showErrorMessage="1" xr:uid="{075FFF4C-A160-49FC-93EE-B1A092D7B2CE}">
          <x14:formula1>
            <xm:f>Lista!$C$27:$C$31</xm:f>
          </x14:formula1>
          <xm:sqref>O5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BFDB-876E-4E6B-B73D-F537AA886C8E}">
  <dimension ref="A1:N23"/>
  <sheetViews>
    <sheetView topLeftCell="B1" workbookViewId="0">
      <selection activeCell="B15" sqref="B15"/>
    </sheetView>
  </sheetViews>
  <sheetFormatPr baseColWidth="10" defaultRowHeight="15" x14ac:dyDescent="0.25"/>
  <cols>
    <col min="1" max="1" width="73.5703125" style="14" bestFit="1" customWidth="1"/>
    <col min="2" max="2" width="67.7109375" style="14" bestFit="1" customWidth="1"/>
    <col min="3" max="3" width="12.5703125" style="14" bestFit="1" customWidth="1"/>
    <col min="4" max="11" width="11.42578125" style="14"/>
    <col min="12" max="12" width="40" style="14" customWidth="1"/>
    <col min="13" max="13" width="23.140625" style="14" bestFit="1" customWidth="1"/>
    <col min="14" max="14" width="10.7109375" style="14" bestFit="1" customWidth="1"/>
    <col min="15" max="16384" width="11.42578125" style="14"/>
  </cols>
  <sheetData>
    <row r="1" spans="1:14" x14ac:dyDescent="0.25">
      <c r="A1" s="14" t="s">
        <v>140</v>
      </c>
      <c r="B1" s="14" t="s">
        <v>197</v>
      </c>
    </row>
    <row r="3" spans="1:14" ht="67.5" x14ac:dyDescent="0.25">
      <c r="A3" s="14" t="s">
        <v>195</v>
      </c>
      <c r="B3" s="14" t="s">
        <v>252</v>
      </c>
      <c r="L3" s="34" t="s">
        <v>8</v>
      </c>
      <c r="M3" s="34" t="s">
        <v>198</v>
      </c>
      <c r="N3" s="35" t="s">
        <v>175</v>
      </c>
    </row>
    <row r="4" spans="1:14" x14ac:dyDescent="0.25">
      <c r="A4" s="18" t="s">
        <v>26</v>
      </c>
      <c r="B4" s="19">
        <v>2</v>
      </c>
      <c r="L4" s="22" t="s">
        <v>26</v>
      </c>
      <c r="M4" s="20">
        <v>2</v>
      </c>
      <c r="N4" s="20">
        <v>2</v>
      </c>
    </row>
    <row r="5" spans="1:14" x14ac:dyDescent="0.25">
      <c r="A5" s="18" t="s">
        <v>27</v>
      </c>
      <c r="B5" s="19">
        <v>4</v>
      </c>
      <c r="L5" s="22" t="s">
        <v>27</v>
      </c>
      <c r="M5" s="20">
        <v>4</v>
      </c>
      <c r="N5" s="20">
        <v>4</v>
      </c>
    </row>
    <row r="6" spans="1:14" x14ac:dyDescent="0.25">
      <c r="A6" s="18" t="s">
        <v>24</v>
      </c>
      <c r="B6" s="19">
        <v>1</v>
      </c>
      <c r="L6" s="22" t="s">
        <v>24</v>
      </c>
      <c r="M6" s="20">
        <v>1</v>
      </c>
      <c r="N6" s="20">
        <v>1</v>
      </c>
    </row>
    <row r="7" spans="1:14" x14ac:dyDescent="0.25">
      <c r="A7" s="18" t="s">
        <v>139</v>
      </c>
      <c r="B7" s="19">
        <v>2</v>
      </c>
      <c r="L7" s="22" t="s">
        <v>139</v>
      </c>
      <c r="M7" s="20">
        <v>2</v>
      </c>
      <c r="N7" s="20">
        <v>2</v>
      </c>
    </row>
    <row r="8" spans="1:14" x14ac:dyDescent="0.25">
      <c r="A8" s="18" t="s">
        <v>33</v>
      </c>
      <c r="B8" s="19">
        <v>2</v>
      </c>
      <c r="L8" s="22" t="s">
        <v>33</v>
      </c>
      <c r="M8" s="20">
        <v>2</v>
      </c>
      <c r="N8" s="20">
        <v>2</v>
      </c>
    </row>
    <row r="9" spans="1:14" x14ac:dyDescent="0.25">
      <c r="A9" s="18" t="s">
        <v>14</v>
      </c>
      <c r="B9" s="19">
        <v>2</v>
      </c>
      <c r="L9" s="22" t="s">
        <v>14</v>
      </c>
      <c r="M9" s="20">
        <v>2</v>
      </c>
      <c r="N9" s="20">
        <v>2</v>
      </c>
    </row>
    <row r="10" spans="1:14" x14ac:dyDescent="0.25">
      <c r="A10" s="18" t="s">
        <v>20</v>
      </c>
      <c r="B10" s="19">
        <v>3</v>
      </c>
      <c r="L10" s="22" t="s">
        <v>20</v>
      </c>
      <c r="M10" s="20">
        <v>3</v>
      </c>
      <c r="N10" s="20">
        <v>3</v>
      </c>
    </row>
    <row r="11" spans="1:14" x14ac:dyDescent="0.25">
      <c r="A11" s="18" t="s">
        <v>41</v>
      </c>
      <c r="B11" s="19">
        <v>3</v>
      </c>
      <c r="L11" s="22" t="s">
        <v>41</v>
      </c>
      <c r="M11" s="20">
        <v>3</v>
      </c>
      <c r="N11" s="20">
        <v>3</v>
      </c>
    </row>
    <row r="12" spans="1:14" x14ac:dyDescent="0.25">
      <c r="A12" s="18" t="s">
        <v>17</v>
      </c>
      <c r="B12" s="19">
        <v>2</v>
      </c>
      <c r="L12" s="22" t="s">
        <v>17</v>
      </c>
      <c r="M12" s="20">
        <v>2</v>
      </c>
      <c r="N12" s="20">
        <v>2</v>
      </c>
    </row>
    <row r="13" spans="1:14" x14ac:dyDescent="0.25">
      <c r="A13" s="18" t="s">
        <v>50</v>
      </c>
      <c r="B13" s="19">
        <v>5</v>
      </c>
      <c r="L13" s="22" t="s">
        <v>50</v>
      </c>
      <c r="M13" s="20">
        <v>5</v>
      </c>
      <c r="N13" s="20">
        <v>5</v>
      </c>
    </row>
    <row r="14" spans="1:14" x14ac:dyDescent="0.25">
      <c r="A14" s="18" t="s">
        <v>35</v>
      </c>
      <c r="B14" s="19">
        <v>2</v>
      </c>
      <c r="L14" s="22" t="s">
        <v>35</v>
      </c>
      <c r="M14" s="20">
        <v>2</v>
      </c>
      <c r="N14" s="20">
        <v>2</v>
      </c>
    </row>
    <row r="15" spans="1:14" x14ac:dyDescent="0.25">
      <c r="A15" s="18" t="s">
        <v>42</v>
      </c>
      <c r="B15" s="19">
        <v>2</v>
      </c>
      <c r="L15" s="22" t="s">
        <v>42</v>
      </c>
      <c r="M15" s="20">
        <v>2</v>
      </c>
      <c r="N15" s="20">
        <v>2</v>
      </c>
    </row>
    <row r="16" spans="1:14" x14ac:dyDescent="0.25">
      <c r="A16" s="18" t="s">
        <v>47</v>
      </c>
      <c r="B16" s="19">
        <v>1</v>
      </c>
      <c r="L16" s="22" t="s">
        <v>47</v>
      </c>
      <c r="M16" s="20">
        <v>1</v>
      </c>
      <c r="N16" s="20">
        <v>1</v>
      </c>
    </row>
    <row r="17" spans="1:14" x14ac:dyDescent="0.25">
      <c r="A17" s="18" t="s">
        <v>48</v>
      </c>
      <c r="B17" s="19">
        <v>1</v>
      </c>
      <c r="L17" s="22" t="s">
        <v>48</v>
      </c>
      <c r="M17" s="20">
        <v>1</v>
      </c>
      <c r="N17" s="20">
        <v>1</v>
      </c>
    </row>
    <row r="18" spans="1:14" x14ac:dyDescent="0.25">
      <c r="A18" s="18" t="s">
        <v>38</v>
      </c>
      <c r="B18" s="19">
        <v>2</v>
      </c>
      <c r="L18" s="22" t="s">
        <v>38</v>
      </c>
      <c r="M18" s="20">
        <v>2</v>
      </c>
      <c r="N18" s="20">
        <v>2</v>
      </c>
    </row>
    <row r="19" spans="1:14" x14ac:dyDescent="0.25">
      <c r="A19" s="18" t="s">
        <v>46</v>
      </c>
      <c r="B19" s="19">
        <v>2</v>
      </c>
      <c r="L19" s="22" t="s">
        <v>46</v>
      </c>
      <c r="M19" s="20">
        <v>2</v>
      </c>
      <c r="N19" s="20">
        <v>2</v>
      </c>
    </row>
    <row r="20" spans="1:14" x14ac:dyDescent="0.25">
      <c r="A20" s="18" t="s">
        <v>30</v>
      </c>
      <c r="B20" s="19">
        <v>1</v>
      </c>
      <c r="L20" s="22" t="s">
        <v>30</v>
      </c>
      <c r="M20" s="20">
        <v>1</v>
      </c>
      <c r="N20" s="20">
        <v>1</v>
      </c>
    </row>
    <row r="21" spans="1:14" x14ac:dyDescent="0.25">
      <c r="A21" s="18" t="s">
        <v>44</v>
      </c>
      <c r="B21" s="19">
        <v>2</v>
      </c>
      <c r="L21" s="22" t="s">
        <v>44</v>
      </c>
      <c r="M21" s="20">
        <v>2</v>
      </c>
      <c r="N21" s="20">
        <v>2</v>
      </c>
    </row>
    <row r="22" spans="1:14" x14ac:dyDescent="0.25">
      <c r="A22" s="18" t="s">
        <v>31</v>
      </c>
      <c r="B22" s="19">
        <v>2</v>
      </c>
      <c r="L22" s="22" t="s">
        <v>31</v>
      </c>
      <c r="M22" s="20">
        <v>2</v>
      </c>
      <c r="N22" s="20">
        <v>2</v>
      </c>
    </row>
    <row r="23" spans="1:14" x14ac:dyDescent="0.25">
      <c r="A23" s="18" t="s">
        <v>194</v>
      </c>
      <c r="B23" s="19">
        <v>41</v>
      </c>
      <c r="M23" s="33">
        <v>41</v>
      </c>
    </row>
  </sheetData>
  <pageMargins left="0.7" right="0.7" top="0.75" bottom="0.75" header="0.3" footer="0.3"/>
  <pageSetup paperSize="12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7BCB2-62B6-4546-B48B-4900FA1B8BB2}">
  <dimension ref="C2:Q51"/>
  <sheetViews>
    <sheetView topLeftCell="A16" workbookViewId="0">
      <selection activeCell="C54" sqref="C54"/>
    </sheetView>
  </sheetViews>
  <sheetFormatPr baseColWidth="10" defaultColWidth="11.42578125" defaultRowHeight="11.25" x14ac:dyDescent="0.15"/>
  <cols>
    <col min="1" max="2" width="11.42578125" style="2"/>
    <col min="3" max="3" width="182.42578125" style="2" bestFit="1" customWidth="1"/>
    <col min="4" max="8" width="11.42578125" style="2"/>
    <col min="9" max="9" width="11.28515625" style="2" bestFit="1" customWidth="1"/>
    <col min="10" max="10" width="11.42578125" style="2"/>
    <col min="11" max="11" width="16.85546875" style="2" bestFit="1" customWidth="1"/>
    <col min="12" max="12" width="11.42578125" style="2"/>
    <col min="13" max="13" width="31.7109375" style="2" bestFit="1" customWidth="1"/>
    <col min="14" max="16" width="11.42578125" style="2"/>
    <col min="17" max="17" width="65.140625" style="2" bestFit="1" customWidth="1"/>
    <col min="18" max="16384" width="11.42578125" style="2"/>
  </cols>
  <sheetData>
    <row r="2" spans="3:17" x14ac:dyDescent="0.15">
      <c r="C2" s="6" t="s">
        <v>4</v>
      </c>
      <c r="E2" s="6" t="s">
        <v>124</v>
      </c>
      <c r="G2" s="6" t="s">
        <v>5</v>
      </c>
      <c r="I2" s="6" t="s">
        <v>120</v>
      </c>
      <c r="K2" s="5" t="s">
        <v>6</v>
      </c>
      <c r="M2" s="5" t="s">
        <v>7</v>
      </c>
      <c r="O2" s="5" t="s">
        <v>9</v>
      </c>
      <c r="Q2" s="5" t="s">
        <v>62</v>
      </c>
    </row>
    <row r="3" spans="3:17" x14ac:dyDescent="0.15">
      <c r="C3" s="7" t="s">
        <v>1</v>
      </c>
      <c r="E3" s="7" t="s">
        <v>1</v>
      </c>
      <c r="G3" s="7" t="s">
        <v>1</v>
      </c>
      <c r="I3" s="7" t="s">
        <v>1</v>
      </c>
      <c r="K3" s="7" t="s">
        <v>1</v>
      </c>
      <c r="M3" s="7" t="s">
        <v>1</v>
      </c>
      <c r="O3" s="7" t="s">
        <v>1</v>
      </c>
      <c r="Q3" s="3" t="s">
        <v>2</v>
      </c>
    </row>
    <row r="4" spans="3:17" x14ac:dyDescent="0.15">
      <c r="C4" s="7" t="s">
        <v>0</v>
      </c>
      <c r="E4" s="7" t="s">
        <v>0</v>
      </c>
      <c r="G4" s="7" t="s">
        <v>0</v>
      </c>
      <c r="I4" s="7" t="s">
        <v>0</v>
      </c>
      <c r="K4" s="7" t="s">
        <v>0</v>
      </c>
      <c r="M4" s="7" t="s">
        <v>0</v>
      </c>
      <c r="O4" s="7" t="s">
        <v>0</v>
      </c>
      <c r="Q4" s="3" t="s">
        <v>126</v>
      </c>
    </row>
    <row r="5" spans="3:17" x14ac:dyDescent="0.15">
      <c r="Q5" s="3" t="s">
        <v>3</v>
      </c>
    </row>
    <row r="9" spans="3:17" ht="45" x14ac:dyDescent="0.15">
      <c r="C9" s="4" t="s">
        <v>365</v>
      </c>
      <c r="E9" s="4" t="s">
        <v>149</v>
      </c>
      <c r="G9" s="4" t="s">
        <v>150</v>
      </c>
      <c r="I9" s="4" t="s">
        <v>151</v>
      </c>
      <c r="Q9" s="4" t="s">
        <v>188</v>
      </c>
    </row>
    <row r="10" spans="3:17" x14ac:dyDescent="0.15">
      <c r="C10" s="7" t="s">
        <v>1</v>
      </c>
      <c r="E10" s="7" t="s">
        <v>1</v>
      </c>
      <c r="G10" s="7" t="s">
        <v>1</v>
      </c>
      <c r="I10" s="7" t="s">
        <v>1</v>
      </c>
      <c r="Q10" s="3" t="s">
        <v>2</v>
      </c>
    </row>
    <row r="11" spans="3:17" x14ac:dyDescent="0.15">
      <c r="C11" s="7" t="s">
        <v>0</v>
      </c>
      <c r="E11" s="7" t="s">
        <v>0</v>
      </c>
      <c r="G11" s="7" t="s">
        <v>0</v>
      </c>
      <c r="I11" s="7" t="s">
        <v>0</v>
      </c>
      <c r="Q11" s="3" t="s">
        <v>126</v>
      </c>
    </row>
    <row r="12" spans="3:17" x14ac:dyDescent="0.15">
      <c r="C12" s="7" t="s">
        <v>286</v>
      </c>
      <c r="Q12" s="3" t="s">
        <v>3</v>
      </c>
    </row>
    <row r="15" spans="3:17" x14ac:dyDescent="0.15">
      <c r="C15" s="1" t="s">
        <v>154</v>
      </c>
    </row>
    <row r="16" spans="3:17" x14ac:dyDescent="0.15">
      <c r="C16" s="7" t="s">
        <v>1</v>
      </c>
    </row>
    <row r="17" spans="3:3" x14ac:dyDescent="0.15">
      <c r="C17" s="7" t="s">
        <v>0</v>
      </c>
    </row>
    <row r="20" spans="3:3" x14ac:dyDescent="0.15">
      <c r="C20" s="8" t="s">
        <v>10</v>
      </c>
    </row>
    <row r="21" spans="3:3" x14ac:dyDescent="0.15">
      <c r="C21" s="7" t="s">
        <v>175</v>
      </c>
    </row>
    <row r="22" spans="3:3" x14ac:dyDescent="0.15">
      <c r="C22" s="7" t="s">
        <v>176</v>
      </c>
    </row>
    <row r="23" spans="3:3" x14ac:dyDescent="0.15">
      <c r="C23" s="2" t="s">
        <v>155</v>
      </c>
    </row>
    <row r="26" spans="3:3" x14ac:dyDescent="0.15">
      <c r="C26" s="9" t="s">
        <v>178</v>
      </c>
    </row>
    <row r="27" spans="3:3" x14ac:dyDescent="0.15">
      <c r="C27" s="7" t="s">
        <v>179</v>
      </c>
    </row>
    <row r="28" spans="3:3" x14ac:dyDescent="0.15">
      <c r="C28" s="7" t="s">
        <v>187</v>
      </c>
    </row>
    <row r="29" spans="3:3" x14ac:dyDescent="0.15">
      <c r="C29" s="7" t="s">
        <v>180</v>
      </c>
    </row>
    <row r="30" spans="3:3" ht="13.5" customHeight="1" x14ac:dyDescent="0.15">
      <c r="C30" s="10" t="s">
        <v>181</v>
      </c>
    </row>
    <row r="31" spans="3:3" x14ac:dyDescent="0.15">
      <c r="C31" s="2" t="s">
        <v>155</v>
      </c>
    </row>
    <row r="35" spans="3:3" x14ac:dyDescent="0.15">
      <c r="C35" s="12" t="s">
        <v>182</v>
      </c>
    </row>
    <row r="36" spans="3:3" x14ac:dyDescent="0.15">
      <c r="C36" s="7" t="s">
        <v>189</v>
      </c>
    </row>
    <row r="37" spans="3:3" x14ac:dyDescent="0.15">
      <c r="C37" s="7" t="s">
        <v>192</v>
      </c>
    </row>
    <row r="38" spans="3:3" x14ac:dyDescent="0.15">
      <c r="C38" s="7" t="s">
        <v>191</v>
      </c>
    </row>
    <row r="39" spans="3:3" ht="22.5" x14ac:dyDescent="0.15">
      <c r="C39" s="10" t="s">
        <v>190</v>
      </c>
    </row>
    <row r="40" spans="3:3" x14ac:dyDescent="0.15">
      <c r="C40" s="2" t="s">
        <v>445</v>
      </c>
    </row>
    <row r="42" spans="3:3" x14ac:dyDescent="0.15">
      <c r="C42" s="13" t="s">
        <v>183</v>
      </c>
    </row>
    <row r="43" spans="3:3" ht="12.75" x14ac:dyDescent="0.2">
      <c r="C43" s="11" t="s">
        <v>184</v>
      </c>
    </row>
    <row r="44" spans="3:3" ht="12.75" x14ac:dyDescent="0.2">
      <c r="C44" s="11" t="s">
        <v>185</v>
      </c>
    </row>
    <row r="45" spans="3:3" ht="12.75" x14ac:dyDescent="0.2">
      <c r="C45" s="11"/>
    </row>
    <row r="48" spans="3:3" x14ac:dyDescent="0.15">
      <c r="C48" s="13" t="s">
        <v>217</v>
      </c>
    </row>
    <row r="49" spans="3:3" ht="12.75" x14ac:dyDescent="0.2">
      <c r="C49" s="11" t="s">
        <v>2</v>
      </c>
    </row>
    <row r="50" spans="3:3" ht="12.75" x14ac:dyDescent="0.2">
      <c r="C50" s="11" t="s">
        <v>126</v>
      </c>
    </row>
    <row r="51" spans="3:3" ht="12.75" x14ac:dyDescent="0.2">
      <c r="C51" s="11" t="s">
        <v>3</v>
      </c>
    </row>
  </sheetData>
  <pageMargins left="0.7" right="0.7" top="0.75" bottom="0.75" header="0.3" footer="0.3"/>
  <pageSetup paperSize="12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B7E2D-C064-45AC-8515-1889D24ED651}">
  <dimension ref="D2:G22"/>
  <sheetViews>
    <sheetView workbookViewId="0">
      <selection activeCell="R28" sqref="R28"/>
    </sheetView>
  </sheetViews>
  <sheetFormatPr baseColWidth="10" defaultRowHeight="15" x14ac:dyDescent="0.25"/>
  <cols>
    <col min="4" max="4" width="23.7109375" bestFit="1" customWidth="1"/>
  </cols>
  <sheetData>
    <row r="2" spans="4:7" x14ac:dyDescent="0.25">
      <c r="E2" t="s">
        <v>2</v>
      </c>
      <c r="F2" t="s">
        <v>126</v>
      </c>
      <c r="G2" t="s">
        <v>3</v>
      </c>
    </row>
    <row r="3" spans="4:7" x14ac:dyDescent="0.25">
      <c r="D3" t="s">
        <v>253</v>
      </c>
      <c r="E3" s="40">
        <v>0.45</v>
      </c>
      <c r="F3" s="40">
        <v>0.55000000000000004</v>
      </c>
    </row>
    <row r="4" spans="4:7" x14ac:dyDescent="0.25">
      <c r="D4" t="s">
        <v>254</v>
      </c>
      <c r="E4" s="40">
        <v>1</v>
      </c>
    </row>
    <row r="20" spans="4:7" x14ac:dyDescent="0.25">
      <c r="E20" t="s">
        <v>2</v>
      </c>
      <c r="F20" t="s">
        <v>126</v>
      </c>
      <c r="G20" t="s">
        <v>3</v>
      </c>
    </row>
    <row r="21" spans="4:7" x14ac:dyDescent="0.25">
      <c r="D21" t="s">
        <v>253</v>
      </c>
      <c r="E21" s="40">
        <v>0.47</v>
      </c>
      <c r="F21" s="40">
        <v>0.48</v>
      </c>
      <c r="G21" s="40">
        <v>0.05</v>
      </c>
    </row>
    <row r="22" spans="4:7" x14ac:dyDescent="0.25">
      <c r="D22" t="s">
        <v>254</v>
      </c>
      <c r="E22" s="40">
        <v>0.3</v>
      </c>
      <c r="F22" s="40">
        <v>0.7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Control 3</vt:lpstr>
      <vt:lpstr>Hoja9</vt:lpstr>
      <vt:lpstr>tratamiento riesgo</vt:lpstr>
      <vt:lpstr>Tratamiento del riesgo</vt:lpstr>
      <vt:lpstr>Segundo Seguimiento</vt:lpstr>
      <vt:lpstr>Riegos</vt:lpstr>
      <vt:lpstr>Lista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Diego Cuéllar S</dc:creator>
  <cp:lastModifiedBy>RAIMON GUILLERMO SALES CONTRERAS</cp:lastModifiedBy>
  <cp:lastPrinted>2023-05-03T13:26:30Z</cp:lastPrinted>
  <dcterms:created xsi:type="dcterms:W3CDTF">2021-08-15T17:32:56Z</dcterms:created>
  <dcterms:modified xsi:type="dcterms:W3CDTF">2024-01-15T15:41:32Z</dcterms:modified>
</cp:coreProperties>
</file>